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7EAD2A6-98E4-4CCA-8C68-B593A46CB7B7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52" i="5" l="1"/>
  <c r="O152" i="5"/>
  <c r="H152" i="5"/>
  <c r="E152" i="5"/>
  <c r="C152" i="5"/>
  <c r="A152" i="5"/>
  <c r="S151" i="5"/>
  <c r="O151" i="5"/>
  <c r="H151" i="5"/>
  <c r="E151" i="5"/>
  <c r="C151" i="5"/>
  <c r="A151" i="5"/>
  <c r="C151" i="1"/>
  <c r="C150" i="1"/>
  <c r="U149" i="5" l="1"/>
  <c r="U147" i="5"/>
  <c r="U141" i="5"/>
  <c r="U140" i="5"/>
  <c r="U125" i="5"/>
  <c r="U124" i="5"/>
  <c r="U123" i="5"/>
  <c r="U109" i="5"/>
  <c r="U108" i="5"/>
  <c r="U107" i="5"/>
  <c r="U106" i="5"/>
  <c r="U105" i="5"/>
  <c r="S150" i="5" l="1"/>
  <c r="O150" i="5"/>
  <c r="H150" i="5"/>
  <c r="E150" i="5"/>
  <c r="C150" i="5"/>
  <c r="A150" i="5"/>
  <c r="C149" i="1"/>
  <c r="S149" i="5" l="1"/>
  <c r="O149" i="5"/>
  <c r="H149" i="5"/>
  <c r="E149" i="5"/>
  <c r="C149" i="5"/>
  <c r="A149" i="5"/>
  <c r="S148" i="5" l="1"/>
  <c r="O148" i="5"/>
  <c r="H148" i="5"/>
  <c r="E148" i="5"/>
  <c r="C148" i="5"/>
  <c r="A148" i="5"/>
  <c r="C148" i="1"/>
  <c r="J483" i="5" l="1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C147" i="1"/>
  <c r="J469" i="5" l="1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S626" i="5" l="1"/>
  <c r="O626" i="5"/>
  <c r="J626" i="5"/>
  <c r="H626" i="5"/>
  <c r="E626" i="5"/>
  <c r="C626" i="5"/>
  <c r="A626" i="5"/>
  <c r="S625" i="5"/>
  <c r="O625" i="5"/>
  <c r="J625" i="5"/>
  <c r="H625" i="5"/>
  <c r="E625" i="5"/>
  <c r="C625" i="5"/>
  <c r="A625" i="5"/>
  <c r="O608" i="5"/>
  <c r="H608" i="5"/>
  <c r="E608" i="5"/>
  <c r="C608" i="5"/>
  <c r="A608" i="5"/>
  <c r="O607" i="5"/>
  <c r="H607" i="5"/>
  <c r="E607" i="5"/>
  <c r="C607" i="5"/>
  <c r="A607" i="5"/>
  <c r="S621" i="5"/>
  <c r="O621" i="5"/>
  <c r="H621" i="5"/>
  <c r="E621" i="5"/>
  <c r="C621" i="5"/>
  <c r="A621" i="5"/>
  <c r="S620" i="5"/>
  <c r="O620" i="5"/>
  <c r="H620" i="5"/>
  <c r="E620" i="5"/>
  <c r="C620" i="5"/>
  <c r="A620" i="5"/>
  <c r="S619" i="5"/>
  <c r="O619" i="5"/>
  <c r="H619" i="5"/>
  <c r="E619" i="5"/>
  <c r="C619" i="5"/>
  <c r="A619" i="5"/>
  <c r="S618" i="5"/>
  <c r="O618" i="5"/>
  <c r="H618" i="5"/>
  <c r="E618" i="5"/>
  <c r="C618" i="5"/>
  <c r="A618" i="5"/>
  <c r="J627" i="5" l="1"/>
  <c r="J628" i="5"/>
  <c r="J629" i="5"/>
  <c r="J622" i="5"/>
  <c r="J623" i="5"/>
  <c r="J624" i="5"/>
  <c r="J548" i="5"/>
  <c r="J549" i="5"/>
  <c r="J550" i="5"/>
  <c r="J551" i="5"/>
  <c r="J552" i="5"/>
  <c r="S634" i="5" l="1"/>
  <c r="O634" i="5"/>
  <c r="H634" i="5"/>
  <c r="E634" i="5"/>
  <c r="C634" i="5"/>
  <c r="A634" i="5"/>
  <c r="S633" i="5"/>
  <c r="O633" i="5"/>
  <c r="H633" i="5"/>
  <c r="E633" i="5"/>
  <c r="C633" i="5"/>
  <c r="A633" i="5"/>
  <c r="S632" i="5"/>
  <c r="O632" i="5"/>
  <c r="H632" i="5"/>
  <c r="E632" i="5"/>
  <c r="C632" i="5"/>
  <c r="A632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S624" i="5"/>
  <c r="O624" i="5"/>
  <c r="H624" i="5"/>
  <c r="E624" i="5"/>
  <c r="C624" i="5"/>
  <c r="A624" i="5"/>
  <c r="S623" i="5"/>
  <c r="O623" i="5"/>
  <c r="H623" i="5"/>
  <c r="E623" i="5"/>
  <c r="C623" i="5"/>
  <c r="A623" i="5"/>
  <c r="S622" i="5"/>
  <c r="O622" i="5"/>
  <c r="H622" i="5"/>
  <c r="E622" i="5"/>
  <c r="C622" i="5"/>
  <c r="A622" i="5"/>
  <c r="C250" i="1"/>
  <c r="C251" i="1"/>
  <c r="C249" i="1"/>
  <c r="S552" i="5" l="1"/>
  <c r="H552" i="5"/>
  <c r="E552" i="5"/>
  <c r="C552" i="5"/>
  <c r="A552" i="5"/>
  <c r="S551" i="5"/>
  <c r="H551" i="5"/>
  <c r="E551" i="5"/>
  <c r="C551" i="5"/>
  <c r="A551" i="5"/>
  <c r="S550" i="5"/>
  <c r="H550" i="5"/>
  <c r="E550" i="5"/>
  <c r="C550" i="5"/>
  <c r="A550" i="5"/>
  <c r="S549" i="5"/>
  <c r="H549" i="5"/>
  <c r="E549" i="5"/>
  <c r="C549" i="5"/>
  <c r="A549" i="5"/>
  <c r="S548" i="5"/>
  <c r="H548" i="5"/>
  <c r="E548" i="5"/>
  <c r="C548" i="5"/>
  <c r="A548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S481" i="5"/>
  <c r="O481" i="5"/>
  <c r="H481" i="5"/>
  <c r="S480" i="5"/>
  <c r="O480" i="5"/>
  <c r="H480" i="5"/>
  <c r="S479" i="5"/>
  <c r="O479" i="5"/>
  <c r="H479" i="5"/>
  <c r="S478" i="5"/>
  <c r="O478" i="5"/>
  <c r="H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O551" i="5"/>
  <c r="C230" i="1"/>
  <c r="C219" i="1"/>
  <c r="O552" i="5"/>
  <c r="O549" i="5"/>
  <c r="C217" i="1"/>
  <c r="C218" i="1"/>
  <c r="O550" i="5"/>
  <c r="O548" i="5"/>
  <c r="C220" i="1"/>
  <c r="J393" i="5" l="1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S393" i="5"/>
  <c r="O393" i="5"/>
  <c r="H393" i="5"/>
  <c r="E393" i="5"/>
  <c r="C393" i="5"/>
  <c r="A393" i="5"/>
  <c r="S392" i="5"/>
  <c r="O392" i="5"/>
  <c r="H392" i="5"/>
  <c r="E392" i="5"/>
  <c r="C392" i="5"/>
  <c r="A392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S382" i="5"/>
  <c r="O382" i="5"/>
  <c r="H382" i="5"/>
  <c r="E382" i="5"/>
  <c r="C382" i="5"/>
  <c r="A382" i="5"/>
  <c r="S381" i="5"/>
  <c r="O381" i="5"/>
  <c r="H381" i="5"/>
  <c r="E381" i="5"/>
  <c r="C381" i="5"/>
  <c r="A381" i="5"/>
  <c r="S380" i="5"/>
  <c r="O380" i="5"/>
  <c r="H380" i="5"/>
  <c r="E380" i="5"/>
  <c r="C380" i="5"/>
  <c r="A380" i="5"/>
  <c r="C204" i="1"/>
  <c r="C203" i="1"/>
  <c r="J249" i="5" l="1"/>
  <c r="J250" i="5"/>
  <c r="J251" i="5"/>
  <c r="J252" i="5"/>
  <c r="J253" i="5"/>
  <c r="S253" i="5"/>
  <c r="H253" i="5"/>
  <c r="E253" i="5"/>
  <c r="C253" i="5"/>
  <c r="A253" i="5"/>
  <c r="S252" i="5"/>
  <c r="H252" i="5"/>
  <c r="E252" i="5"/>
  <c r="C252" i="5"/>
  <c r="A252" i="5"/>
  <c r="S251" i="5"/>
  <c r="H251" i="5"/>
  <c r="E251" i="5"/>
  <c r="C251" i="5"/>
  <c r="A251" i="5"/>
  <c r="S250" i="5"/>
  <c r="H250" i="5"/>
  <c r="E250" i="5"/>
  <c r="C250" i="5"/>
  <c r="A250" i="5"/>
  <c r="S249" i="5"/>
  <c r="H249" i="5"/>
  <c r="E249" i="5"/>
  <c r="C249" i="5"/>
  <c r="A249" i="5"/>
  <c r="O251" i="5"/>
  <c r="O249" i="5"/>
  <c r="O253" i="5"/>
  <c r="O250" i="5"/>
  <c r="O252" i="5"/>
  <c r="L308" i="5" l="1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J335" i="5"/>
  <c r="J336" i="5"/>
  <c r="J337" i="5"/>
  <c r="C176" i="1"/>
  <c r="K341" i="5" l="1"/>
  <c r="K342" i="5"/>
  <c r="K343" i="5"/>
  <c r="S147" i="5" l="1"/>
  <c r="O147" i="5"/>
  <c r="H147" i="5"/>
  <c r="E147" i="5"/>
  <c r="C147" i="5"/>
  <c r="A147" i="5"/>
  <c r="C146" i="1"/>
  <c r="S113" i="5" l="1"/>
  <c r="O113" i="5"/>
  <c r="H113" i="5"/>
  <c r="E113" i="5"/>
  <c r="C113" i="5"/>
  <c r="A113" i="5"/>
  <c r="S115" i="5"/>
  <c r="O115" i="5"/>
  <c r="H115" i="5"/>
  <c r="E115" i="5"/>
  <c r="C115" i="5"/>
  <c r="A115" i="5"/>
  <c r="S114" i="5"/>
  <c r="O114" i="5"/>
  <c r="H114" i="5"/>
  <c r="E114" i="5"/>
  <c r="C114" i="5"/>
  <c r="A114" i="5"/>
  <c r="C112" i="1"/>
  <c r="C113" i="1"/>
  <c r="C114" i="1"/>
  <c r="S122" i="5" l="1"/>
  <c r="O122" i="5"/>
  <c r="H122" i="5"/>
  <c r="E122" i="5"/>
  <c r="C122" i="5"/>
  <c r="A122" i="5"/>
  <c r="S121" i="5"/>
  <c r="O121" i="5"/>
  <c r="H121" i="5"/>
  <c r="E121" i="5"/>
  <c r="C121" i="5"/>
  <c r="A121" i="5"/>
  <c r="C120" i="1"/>
  <c r="C121" i="1"/>
  <c r="S146" i="5" l="1"/>
  <c r="H146" i="5"/>
  <c r="E146" i="5"/>
  <c r="C146" i="5"/>
  <c r="A146" i="5"/>
  <c r="O146" i="5"/>
  <c r="C145" i="1"/>
  <c r="S144" i="5" l="1"/>
  <c r="O144" i="5"/>
  <c r="H144" i="5"/>
  <c r="E144" i="5"/>
  <c r="C144" i="5"/>
  <c r="A144" i="5"/>
  <c r="S145" i="5"/>
  <c r="H145" i="5"/>
  <c r="E145" i="5"/>
  <c r="C145" i="5"/>
  <c r="A145" i="5"/>
  <c r="E5" i="4"/>
  <c r="D5" i="4"/>
  <c r="C143" i="1"/>
  <c r="C144" i="1"/>
  <c r="O145" i="5"/>
  <c r="S143" i="5" l="1"/>
  <c r="O143" i="5"/>
  <c r="H143" i="5"/>
  <c r="E143" i="5"/>
  <c r="C143" i="5"/>
  <c r="A143" i="5"/>
  <c r="E4" i="4"/>
  <c r="D4" i="4"/>
  <c r="S158" i="5"/>
  <c r="O158" i="5"/>
  <c r="H158" i="5"/>
  <c r="E158" i="5"/>
  <c r="C158" i="5"/>
  <c r="A158" i="5"/>
  <c r="S157" i="5"/>
  <c r="O157" i="5"/>
  <c r="H157" i="5"/>
  <c r="E157" i="5"/>
  <c r="C157" i="5"/>
  <c r="A157" i="5"/>
  <c r="S18" i="5"/>
  <c r="O18" i="5"/>
  <c r="H18" i="5"/>
  <c r="E18" i="5"/>
  <c r="C18" i="5"/>
  <c r="A18" i="5"/>
  <c r="S17" i="5"/>
  <c r="O17" i="5"/>
  <c r="H17" i="5"/>
  <c r="E17" i="5"/>
  <c r="C17" i="5"/>
  <c r="A17" i="5"/>
  <c r="C156" i="1"/>
  <c r="C157" i="1"/>
  <c r="C17" i="1"/>
  <c r="C142" i="1"/>
  <c r="C16" i="1"/>
  <c r="S142" i="5" l="1"/>
  <c r="O142" i="5"/>
  <c r="H142" i="5"/>
  <c r="E142" i="5"/>
  <c r="C142" i="5"/>
  <c r="A142" i="5"/>
  <c r="S140" i="5" l="1"/>
  <c r="O140" i="5"/>
  <c r="S141" i="5"/>
  <c r="O141" i="5"/>
  <c r="H141" i="5"/>
  <c r="E141" i="5"/>
  <c r="C141" i="5"/>
  <c r="A141" i="5"/>
  <c r="C141" i="1"/>
  <c r="C140" i="1"/>
  <c r="S156" i="5" l="1"/>
  <c r="O156" i="5"/>
  <c r="H156" i="5"/>
  <c r="E156" i="5"/>
  <c r="C156" i="5"/>
  <c r="A156" i="5"/>
  <c r="H140" i="5" l="1"/>
  <c r="E140" i="5"/>
  <c r="C140" i="5"/>
  <c r="A140" i="5"/>
  <c r="C139" i="1"/>
  <c r="C155" i="1"/>
  <c r="E3" i="4" l="1"/>
  <c r="D3" i="4"/>
  <c r="S139" i="5" l="1"/>
  <c r="O139" i="5"/>
  <c r="H139" i="5"/>
  <c r="E139" i="5"/>
  <c r="C139" i="5"/>
  <c r="A139" i="5"/>
  <c r="S138" i="5"/>
  <c r="O138" i="5"/>
  <c r="H138" i="5"/>
  <c r="E138" i="5"/>
  <c r="C138" i="5"/>
  <c r="A138" i="5"/>
  <c r="S137" i="5"/>
  <c r="O137" i="5"/>
  <c r="H137" i="5"/>
  <c r="E137" i="5"/>
  <c r="C137" i="5"/>
  <c r="A137" i="5"/>
  <c r="C138" i="1"/>
  <c r="S612" i="5" l="1"/>
  <c r="O612" i="5"/>
  <c r="H612" i="5"/>
  <c r="E612" i="5"/>
  <c r="C612" i="5"/>
  <c r="A612" i="5"/>
  <c r="S468" i="5"/>
  <c r="O468" i="5"/>
  <c r="H468" i="5"/>
  <c r="E468" i="5"/>
  <c r="C468" i="5"/>
  <c r="A468" i="5"/>
  <c r="S248" i="5"/>
  <c r="H248" i="5"/>
  <c r="E248" i="5"/>
  <c r="C248" i="5"/>
  <c r="A248" i="5"/>
  <c r="S242" i="5"/>
  <c r="J242" i="5"/>
  <c r="H242" i="5"/>
  <c r="E242" i="5"/>
  <c r="C242" i="5"/>
  <c r="A242" i="5"/>
  <c r="S223" i="5"/>
  <c r="H223" i="5"/>
  <c r="E223" i="5"/>
  <c r="C223" i="5"/>
  <c r="A223" i="5"/>
  <c r="S219" i="5"/>
  <c r="H219" i="5"/>
  <c r="E219" i="5"/>
  <c r="C219" i="5"/>
  <c r="A219" i="5"/>
  <c r="S204" i="5"/>
  <c r="J204" i="5"/>
  <c r="H204" i="5"/>
  <c r="E204" i="5"/>
  <c r="C204" i="5"/>
  <c r="A204" i="5"/>
  <c r="S200" i="5"/>
  <c r="J200" i="5"/>
  <c r="H200" i="5"/>
  <c r="E200" i="5"/>
  <c r="C200" i="5"/>
  <c r="A200" i="5"/>
  <c r="S181" i="5"/>
  <c r="H181" i="5"/>
  <c r="E181" i="5"/>
  <c r="C181" i="5"/>
  <c r="A181" i="5"/>
  <c r="S177" i="5"/>
  <c r="H177" i="5"/>
  <c r="E177" i="5"/>
  <c r="C177" i="5"/>
  <c r="A177" i="5"/>
  <c r="C136" i="1"/>
  <c r="C137" i="1"/>
  <c r="O248" i="5"/>
  <c r="O177" i="5"/>
  <c r="O181" i="5"/>
  <c r="O200" i="5"/>
  <c r="O219" i="5"/>
  <c r="O242" i="5"/>
  <c r="O204" i="5"/>
  <c r="O223" i="5"/>
  <c r="S136" i="5" l="1"/>
  <c r="H136" i="5"/>
  <c r="E136" i="5"/>
  <c r="C136" i="5"/>
  <c r="A136" i="5"/>
  <c r="S135" i="5"/>
  <c r="O135" i="5"/>
  <c r="H135" i="5"/>
  <c r="E135" i="5"/>
  <c r="C135" i="5"/>
  <c r="A135" i="5"/>
  <c r="O136" i="5"/>
  <c r="S638" i="5" l="1"/>
  <c r="O638" i="5"/>
  <c r="H638" i="5"/>
  <c r="E638" i="5"/>
  <c r="C638" i="5"/>
  <c r="A638" i="5"/>
  <c r="S637" i="5"/>
  <c r="O637" i="5"/>
  <c r="H637" i="5"/>
  <c r="E637" i="5"/>
  <c r="C637" i="5"/>
  <c r="A637" i="5"/>
  <c r="S636" i="5"/>
  <c r="O636" i="5"/>
  <c r="H636" i="5"/>
  <c r="E636" i="5"/>
  <c r="C636" i="5"/>
  <c r="A636" i="5"/>
  <c r="S635" i="5"/>
  <c r="O635" i="5"/>
  <c r="H635" i="5"/>
  <c r="E635" i="5"/>
  <c r="C635" i="5"/>
  <c r="A635" i="5"/>
  <c r="C254" i="1"/>
  <c r="C135" i="1"/>
  <c r="C134" i="1"/>
  <c r="C252" i="1"/>
  <c r="C253" i="1"/>
  <c r="C255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45" i="1"/>
  <c r="C79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83" i="1"/>
  <c r="C48" i="1"/>
  <c r="O85" i="5" l="1"/>
  <c r="H85" i="5"/>
  <c r="E85" i="5"/>
  <c r="C85" i="5"/>
  <c r="A85" i="5"/>
  <c r="S85" i="5"/>
  <c r="C84" i="1"/>
  <c r="S134" i="5" l="1"/>
  <c r="O134" i="5"/>
  <c r="H134" i="5"/>
  <c r="E134" i="5"/>
  <c r="C134" i="5"/>
  <c r="A134" i="5"/>
  <c r="S133" i="5" l="1"/>
  <c r="O133" i="5"/>
  <c r="H133" i="5"/>
  <c r="E133" i="5"/>
  <c r="C133" i="5"/>
  <c r="A133" i="5"/>
  <c r="S132" i="5"/>
  <c r="O132" i="5"/>
  <c r="H132" i="5"/>
  <c r="E132" i="5"/>
  <c r="C132" i="5"/>
  <c r="A132" i="5"/>
  <c r="C133" i="1"/>
  <c r="C132" i="1"/>
  <c r="C131" i="1"/>
  <c r="S646" i="5" l="1"/>
  <c r="O646" i="5"/>
  <c r="H646" i="5"/>
  <c r="E646" i="5"/>
  <c r="C646" i="5"/>
  <c r="A646" i="5"/>
  <c r="S645" i="5"/>
  <c r="O645" i="5"/>
  <c r="H645" i="5"/>
  <c r="E645" i="5"/>
  <c r="C645" i="5"/>
  <c r="A645" i="5"/>
  <c r="S644" i="5"/>
  <c r="O644" i="5"/>
  <c r="H644" i="5"/>
  <c r="E644" i="5"/>
  <c r="C644" i="5"/>
  <c r="A644" i="5"/>
  <c r="S643" i="5"/>
  <c r="O643" i="5"/>
  <c r="H643" i="5"/>
  <c r="E643" i="5"/>
  <c r="C643" i="5"/>
  <c r="A643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262" i="1"/>
  <c r="C260" i="1"/>
  <c r="C261" i="1"/>
  <c r="C97" i="1"/>
  <c r="C98" i="1"/>
  <c r="C263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18" i="5" l="1"/>
  <c r="O118" i="5"/>
  <c r="H118" i="5"/>
  <c r="E118" i="5"/>
  <c r="C118" i="5"/>
  <c r="A118" i="5"/>
  <c r="C117" i="1"/>
  <c r="S131" i="5" l="1"/>
  <c r="O131" i="5"/>
  <c r="H131" i="5"/>
  <c r="E131" i="5"/>
  <c r="C131" i="5"/>
  <c r="A131" i="5"/>
  <c r="S130" i="5"/>
  <c r="O130" i="5"/>
  <c r="H130" i="5"/>
  <c r="E130" i="5"/>
  <c r="C130" i="5"/>
  <c r="A130" i="5"/>
  <c r="S92" i="5" l="1"/>
  <c r="S159" i="5"/>
  <c r="S155" i="5"/>
  <c r="S154" i="5"/>
  <c r="S153" i="5"/>
  <c r="S129" i="5"/>
  <c r="S128" i="5"/>
  <c r="S127" i="5"/>
  <c r="S126" i="5"/>
  <c r="S125" i="5"/>
  <c r="S124" i="5"/>
  <c r="S123" i="5"/>
  <c r="S120" i="5"/>
  <c r="S119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47" i="5"/>
  <c r="S246" i="5"/>
  <c r="S245" i="5"/>
  <c r="S244" i="5"/>
  <c r="S243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2" i="5"/>
  <c r="S221" i="5"/>
  <c r="S220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3" i="5"/>
  <c r="S202" i="5"/>
  <c r="S201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0" i="5"/>
  <c r="S179" i="5"/>
  <c r="S178" i="5"/>
  <c r="S176" i="5"/>
  <c r="S344" i="5"/>
  <c r="S343" i="5"/>
  <c r="S342" i="5"/>
  <c r="S341" i="5"/>
  <c r="S340" i="5"/>
  <c r="S339" i="5"/>
  <c r="S338" i="5"/>
  <c r="S337" i="5"/>
  <c r="O128" i="5"/>
  <c r="H128" i="5"/>
  <c r="E128" i="5"/>
  <c r="C128" i="5"/>
  <c r="A128" i="5"/>
  <c r="C130" i="1"/>
  <c r="C129" i="1"/>
  <c r="C128" i="1"/>
  <c r="O129" i="5" l="1"/>
  <c r="H129" i="5" l="1"/>
  <c r="E129" i="5"/>
  <c r="C129" i="5"/>
  <c r="A129" i="5"/>
  <c r="C127" i="1"/>
  <c r="O127" i="5" l="1"/>
  <c r="H127" i="5"/>
  <c r="E127" i="5"/>
  <c r="C127" i="5"/>
  <c r="A127" i="5"/>
  <c r="S79" i="5" l="1"/>
  <c r="O79" i="5"/>
  <c r="H79" i="5"/>
  <c r="E79" i="5"/>
  <c r="C79" i="5"/>
  <c r="A79" i="5"/>
  <c r="C78" i="1"/>
  <c r="C126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5" i="1"/>
  <c r="C87" i="1"/>
  <c r="C54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74" i="1"/>
  <c r="C68" i="1"/>
  <c r="C75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6" i="1"/>
  <c r="C91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66" i="1"/>
  <c r="C77" i="1"/>
  <c r="S39" i="5" l="1"/>
  <c r="O39" i="5"/>
  <c r="H39" i="5"/>
  <c r="E39" i="5"/>
  <c r="C39" i="5"/>
  <c r="A39" i="5"/>
  <c r="C38" i="1"/>
  <c r="C65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39" i="1"/>
  <c r="C70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60" i="1"/>
  <c r="C51" i="1"/>
  <c r="S93" i="5" l="1"/>
  <c r="O93" i="5"/>
  <c r="H93" i="5"/>
  <c r="E93" i="5"/>
  <c r="C93" i="5"/>
  <c r="A93" i="5"/>
  <c r="S64" i="5"/>
  <c r="O64" i="5"/>
  <c r="H64" i="5"/>
  <c r="E64" i="5"/>
  <c r="C64" i="5"/>
  <c r="A64" i="5"/>
  <c r="C42" i="1"/>
  <c r="C92" i="1"/>
  <c r="H126" i="5" l="1"/>
  <c r="E126" i="5"/>
  <c r="C126" i="5"/>
  <c r="A126" i="5"/>
  <c r="O126" i="5"/>
  <c r="C125" i="1"/>
  <c r="C63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3" i="1"/>
  <c r="C22" i="1"/>
  <c r="C18" i="1"/>
  <c r="C21" i="1"/>
  <c r="C20" i="1"/>
  <c r="C19" i="1"/>
  <c r="O155" i="5" l="1"/>
  <c r="H155" i="5"/>
  <c r="E155" i="5"/>
  <c r="C155" i="5"/>
  <c r="A155" i="5"/>
  <c r="O154" i="5"/>
  <c r="H154" i="5"/>
  <c r="E154" i="5"/>
  <c r="C154" i="5"/>
  <c r="A154" i="5"/>
  <c r="C154" i="1"/>
  <c r="C153" i="1"/>
  <c r="O153" i="5" l="1"/>
  <c r="H153" i="5"/>
  <c r="E153" i="5"/>
  <c r="C153" i="5"/>
  <c r="A153" i="5"/>
  <c r="O125" i="5" l="1"/>
  <c r="H125" i="5"/>
  <c r="E125" i="5"/>
  <c r="C125" i="5"/>
  <c r="A125" i="5"/>
  <c r="O124" i="5"/>
  <c r="H124" i="5"/>
  <c r="E124" i="5"/>
  <c r="C124" i="5"/>
  <c r="A124" i="5"/>
  <c r="O123" i="5"/>
  <c r="H123" i="5"/>
  <c r="E123" i="5"/>
  <c r="C123" i="5"/>
  <c r="A123" i="5"/>
  <c r="C124" i="1"/>
  <c r="C152" i="1"/>
  <c r="C123" i="1"/>
  <c r="O120" i="5" l="1"/>
  <c r="H120" i="5"/>
  <c r="E120" i="5"/>
  <c r="C120" i="5"/>
  <c r="A120" i="5"/>
  <c r="O119" i="5"/>
  <c r="H119" i="5"/>
  <c r="E119" i="5"/>
  <c r="C119" i="5"/>
  <c r="A119" i="5"/>
  <c r="C122" i="1"/>
  <c r="C119" i="1"/>
  <c r="S117" i="5" l="1"/>
  <c r="O117" i="5"/>
  <c r="H117" i="5"/>
  <c r="E117" i="5"/>
  <c r="C117" i="5"/>
  <c r="A117" i="5"/>
  <c r="S116" i="5"/>
  <c r="O116" i="5"/>
  <c r="H116" i="5"/>
  <c r="E116" i="5"/>
  <c r="C116" i="5"/>
  <c r="A116" i="5"/>
  <c r="C116" i="1"/>
  <c r="C118" i="1"/>
  <c r="S106" i="5" l="1"/>
  <c r="O106" i="5"/>
  <c r="H106" i="5"/>
  <c r="E106" i="5"/>
  <c r="C106" i="5"/>
  <c r="A106" i="5"/>
  <c r="C105" i="1"/>
  <c r="C115" i="1"/>
  <c r="L347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C110" i="1"/>
  <c r="O111" i="5"/>
  <c r="C109" i="1"/>
  <c r="S33" i="5" l="1"/>
  <c r="O33" i="5"/>
  <c r="H33" i="5"/>
  <c r="E33" i="5"/>
  <c r="C33" i="5"/>
  <c r="A33" i="5"/>
  <c r="J254" i="5" l="1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C32" i="1"/>
  <c r="J218" i="5" l="1"/>
  <c r="J219" i="5" s="1"/>
  <c r="H218" i="5"/>
  <c r="E218" i="5"/>
  <c r="C218" i="5"/>
  <c r="A218" i="5"/>
  <c r="J217" i="5"/>
  <c r="H217" i="5"/>
  <c r="E217" i="5"/>
  <c r="C217" i="5"/>
  <c r="A217" i="5"/>
  <c r="J205" i="5"/>
  <c r="J206" i="5"/>
  <c r="J207" i="5"/>
  <c r="J208" i="5"/>
  <c r="J209" i="5"/>
  <c r="J210" i="5"/>
  <c r="J211" i="5"/>
  <c r="J212" i="5"/>
  <c r="J213" i="5"/>
  <c r="H213" i="5"/>
  <c r="E213" i="5"/>
  <c r="C213" i="5"/>
  <c r="A213" i="5"/>
  <c r="H212" i="5"/>
  <c r="E212" i="5"/>
  <c r="C212" i="5"/>
  <c r="A212" i="5"/>
  <c r="H211" i="5"/>
  <c r="E211" i="5"/>
  <c r="C211" i="5"/>
  <c r="A211" i="5"/>
  <c r="H210" i="5"/>
  <c r="E210" i="5"/>
  <c r="C210" i="5"/>
  <c r="A210" i="5"/>
  <c r="O217" i="5"/>
  <c r="O218" i="5"/>
  <c r="O211" i="5"/>
  <c r="O212" i="5"/>
  <c r="O213" i="5"/>
  <c r="O210" i="5"/>
  <c r="J220" i="5" l="1"/>
  <c r="J221" i="5"/>
  <c r="J222" i="5"/>
  <c r="J223" i="5" s="1"/>
  <c r="J214" i="5"/>
  <c r="J215" i="5"/>
  <c r="J216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1" i="5"/>
  <c r="J202" i="5"/>
  <c r="J203" i="5"/>
  <c r="J417" i="5" l="1"/>
  <c r="J418" i="5"/>
  <c r="J419" i="5"/>
  <c r="J420" i="5"/>
  <c r="J421" i="5"/>
  <c r="J411" i="5"/>
  <c r="J410" i="5"/>
  <c r="J409" i="5"/>
  <c r="J408" i="5"/>
  <c r="J407" i="5"/>
  <c r="J406" i="5"/>
  <c r="J405" i="5"/>
  <c r="J404" i="5"/>
  <c r="J403" i="5"/>
  <c r="J224" i="5" l="1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3" i="5"/>
  <c r="J244" i="5"/>
  <c r="J245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4" i="1"/>
  <c r="C9" i="1"/>
  <c r="C15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519" i="5" l="1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C106" i="1"/>
  <c r="O593" i="5" l="1"/>
  <c r="A588" i="5" l="1"/>
  <c r="C588" i="5"/>
  <c r="E588" i="5"/>
  <c r="H588" i="5"/>
  <c r="O588" i="5"/>
  <c r="S588" i="5"/>
  <c r="J576" i="5" l="1"/>
  <c r="J577" i="5"/>
  <c r="J578" i="5"/>
  <c r="J579" i="5"/>
  <c r="J580" i="5"/>
  <c r="L348" i="5" l="1"/>
  <c r="L349" i="5"/>
  <c r="S504" i="5"/>
  <c r="O504" i="5"/>
  <c r="H504" i="5"/>
  <c r="E504" i="5"/>
  <c r="C504" i="5"/>
  <c r="A504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503" i="5"/>
  <c r="O503" i="5"/>
  <c r="H503" i="5"/>
  <c r="E503" i="5"/>
  <c r="C503" i="5"/>
  <c r="A503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44" i="5"/>
  <c r="J443" i="5" s="1"/>
  <c r="J442" i="5" s="1"/>
  <c r="J441" i="5" s="1"/>
  <c r="C11" i="1"/>
  <c r="C13" i="1"/>
  <c r="C5" i="1"/>
  <c r="C12" i="1"/>
  <c r="C104" i="1"/>
  <c r="C6" i="1"/>
  <c r="C7" i="1"/>
  <c r="L422" i="5" l="1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S430" i="5"/>
  <c r="O430" i="5"/>
  <c r="H430" i="5"/>
  <c r="E430" i="5"/>
  <c r="C430" i="5"/>
  <c r="A430" i="5"/>
  <c r="S429" i="5"/>
  <c r="O429" i="5"/>
  <c r="H429" i="5"/>
  <c r="E429" i="5"/>
  <c r="C429" i="5"/>
  <c r="A429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K366" i="5" l="1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S374" i="5"/>
  <c r="O374" i="5"/>
  <c r="H374" i="5"/>
  <c r="E374" i="5"/>
  <c r="C374" i="5"/>
  <c r="A374" i="5"/>
  <c r="S373" i="5"/>
  <c r="O373" i="5"/>
  <c r="H373" i="5"/>
  <c r="E373" i="5"/>
  <c r="C373" i="5"/>
  <c r="A373" i="5"/>
  <c r="S372" i="5"/>
  <c r="O372" i="5"/>
  <c r="H372" i="5"/>
  <c r="E372" i="5"/>
  <c r="C372" i="5"/>
  <c r="A372" i="5"/>
  <c r="S371" i="5"/>
  <c r="O371" i="5"/>
  <c r="H371" i="5"/>
  <c r="E371" i="5"/>
  <c r="C371" i="5"/>
  <c r="A371" i="5"/>
  <c r="O325" i="5" l="1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H222" i="5" l="1"/>
  <c r="E222" i="5"/>
  <c r="C222" i="5"/>
  <c r="A222" i="5"/>
  <c r="H221" i="5"/>
  <c r="E221" i="5"/>
  <c r="C221" i="5"/>
  <c r="A221" i="5"/>
  <c r="O221" i="5"/>
  <c r="O222" i="5"/>
  <c r="H203" i="5" l="1"/>
  <c r="E203" i="5"/>
  <c r="C203" i="5"/>
  <c r="A203" i="5"/>
  <c r="H202" i="5"/>
  <c r="E202" i="5"/>
  <c r="C202" i="5"/>
  <c r="A202" i="5"/>
  <c r="O203" i="5"/>
  <c r="O202" i="5"/>
  <c r="S11" i="5" l="1"/>
  <c r="O11" i="5"/>
  <c r="H11" i="5"/>
  <c r="E11" i="5"/>
  <c r="C11" i="5"/>
  <c r="A11" i="5"/>
  <c r="C10" i="1"/>
  <c r="S617" i="5" l="1"/>
  <c r="O617" i="5"/>
  <c r="H617" i="5"/>
  <c r="E617" i="5"/>
  <c r="C617" i="5"/>
  <c r="A617" i="5"/>
  <c r="S616" i="5"/>
  <c r="O616" i="5"/>
  <c r="H616" i="5"/>
  <c r="E616" i="5"/>
  <c r="C616" i="5"/>
  <c r="A616" i="5"/>
  <c r="S615" i="5"/>
  <c r="O615" i="5"/>
  <c r="H615" i="5"/>
  <c r="E615" i="5"/>
  <c r="C615" i="5"/>
  <c r="A615" i="5"/>
  <c r="S614" i="5"/>
  <c r="O614" i="5"/>
  <c r="H614" i="5"/>
  <c r="E614" i="5"/>
  <c r="C614" i="5"/>
  <c r="A614" i="5"/>
  <c r="S613" i="5"/>
  <c r="O613" i="5"/>
  <c r="H613" i="5"/>
  <c r="E613" i="5"/>
  <c r="C613" i="5"/>
  <c r="A613" i="5"/>
  <c r="S611" i="5" l="1"/>
  <c r="O611" i="5"/>
  <c r="H611" i="5"/>
  <c r="E611" i="5"/>
  <c r="C611" i="5"/>
  <c r="A611" i="5"/>
  <c r="S610" i="5"/>
  <c r="O610" i="5"/>
  <c r="H610" i="5"/>
  <c r="E610" i="5"/>
  <c r="C610" i="5"/>
  <c r="A610" i="5"/>
  <c r="S609" i="5"/>
  <c r="O609" i="5"/>
  <c r="H609" i="5"/>
  <c r="E609" i="5"/>
  <c r="C609" i="5"/>
  <c r="A609" i="5"/>
  <c r="S606" i="5"/>
  <c r="O606" i="5"/>
  <c r="H606" i="5"/>
  <c r="E606" i="5"/>
  <c r="C606" i="5"/>
  <c r="A606" i="5"/>
  <c r="S605" i="5"/>
  <c r="O605" i="5"/>
  <c r="H605" i="5"/>
  <c r="E605" i="5"/>
  <c r="C605" i="5"/>
  <c r="A605" i="5"/>
  <c r="S604" i="5"/>
  <c r="O604" i="5"/>
  <c r="H604" i="5"/>
  <c r="E604" i="5"/>
  <c r="C604" i="5"/>
  <c r="A604" i="5"/>
  <c r="C247" i="1"/>
  <c r="C248" i="1"/>
  <c r="C246" i="1"/>
  <c r="S580" i="5" l="1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64" i="5"/>
  <c r="H564" i="5"/>
  <c r="E564" i="5"/>
  <c r="C564" i="5"/>
  <c r="A564" i="5"/>
  <c r="S563" i="5"/>
  <c r="H563" i="5"/>
  <c r="E563" i="5"/>
  <c r="C563" i="5"/>
  <c r="A563" i="5"/>
  <c r="S562" i="5"/>
  <c r="H562" i="5"/>
  <c r="E562" i="5"/>
  <c r="C562" i="5"/>
  <c r="A562" i="5"/>
  <c r="O561" i="5"/>
  <c r="H561" i="5"/>
  <c r="E561" i="5"/>
  <c r="C561" i="5"/>
  <c r="A561" i="5"/>
  <c r="O560" i="5"/>
  <c r="H560" i="5"/>
  <c r="E560" i="5"/>
  <c r="C560" i="5"/>
  <c r="A560" i="5"/>
  <c r="O559" i="5"/>
  <c r="H559" i="5"/>
  <c r="E559" i="5"/>
  <c r="C559" i="5"/>
  <c r="A559" i="5"/>
  <c r="S355" i="5"/>
  <c r="O349" i="5"/>
  <c r="H349" i="5"/>
  <c r="E349" i="5"/>
  <c r="C349" i="5"/>
  <c r="A349" i="5"/>
  <c r="S354" i="5"/>
  <c r="O348" i="5"/>
  <c r="H348" i="5"/>
  <c r="E348" i="5"/>
  <c r="C348" i="5"/>
  <c r="A348" i="5"/>
  <c r="S353" i="5"/>
  <c r="O347" i="5"/>
  <c r="H347" i="5"/>
  <c r="E347" i="5"/>
  <c r="C347" i="5"/>
  <c r="A347" i="5"/>
  <c r="S349" i="5"/>
  <c r="O343" i="5"/>
  <c r="H343" i="5"/>
  <c r="E343" i="5"/>
  <c r="C343" i="5"/>
  <c r="A343" i="5"/>
  <c r="S348" i="5"/>
  <c r="O342" i="5"/>
  <c r="H342" i="5"/>
  <c r="E342" i="5"/>
  <c r="C342" i="5"/>
  <c r="A342" i="5"/>
  <c r="S347" i="5"/>
  <c r="O341" i="5"/>
  <c r="H341" i="5"/>
  <c r="E341" i="5"/>
  <c r="C341" i="5"/>
  <c r="A341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C192" i="1"/>
  <c r="O564" i="5"/>
  <c r="S560" i="5"/>
  <c r="C233" i="1"/>
  <c r="C190" i="1"/>
  <c r="O562" i="5"/>
  <c r="O563" i="5"/>
  <c r="S561" i="5"/>
  <c r="C234" i="1"/>
  <c r="S559" i="5"/>
  <c r="C238" i="1"/>
  <c r="C188" i="1"/>
  <c r="O331" i="5" l="1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C185" i="1"/>
  <c r="C186" i="1"/>
  <c r="C172" i="1"/>
  <c r="C178" i="1"/>
  <c r="C167" i="1"/>
  <c r="C182" i="1"/>
  <c r="C169" i="1"/>
  <c r="C168" i="1"/>
  <c r="C184" i="1"/>
  <c r="C180" i="1"/>
  <c r="C179" i="1"/>
  <c r="C170" i="1"/>
  <c r="C183" i="1"/>
  <c r="C171" i="1"/>
  <c r="A640" i="5" l="1"/>
  <c r="C640" i="5"/>
  <c r="E640" i="5"/>
  <c r="H640" i="5"/>
  <c r="O640" i="5"/>
  <c r="S640" i="5"/>
  <c r="S586" i="5"/>
  <c r="O586" i="5"/>
  <c r="H586" i="5"/>
  <c r="E586" i="5"/>
  <c r="C586" i="5"/>
  <c r="A586" i="5"/>
  <c r="O340" i="5" l="1"/>
  <c r="H340" i="5"/>
  <c r="E340" i="5"/>
  <c r="C340" i="5"/>
  <c r="A340" i="5"/>
  <c r="O339" i="5"/>
  <c r="H339" i="5"/>
  <c r="E339" i="5"/>
  <c r="C339" i="5"/>
  <c r="A339" i="5"/>
  <c r="O334" i="5"/>
  <c r="H334" i="5"/>
  <c r="E334" i="5"/>
  <c r="C334" i="5"/>
  <c r="A334" i="5"/>
  <c r="O333" i="5"/>
  <c r="H333" i="5"/>
  <c r="E333" i="5"/>
  <c r="C333" i="5"/>
  <c r="A333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57" i="1"/>
  <c r="C88" i="1"/>
  <c r="C72" i="1"/>
  <c r="C93" i="1"/>
  <c r="C58" i="1"/>
  <c r="C69" i="1"/>
  <c r="C56" i="1"/>
  <c r="C71" i="1"/>
  <c r="C59" i="1"/>
  <c r="C90" i="1"/>
  <c r="C73" i="1"/>
  <c r="C62" i="1"/>
  <c r="C61" i="1"/>
  <c r="C81" i="1"/>
  <c r="C64" i="1"/>
  <c r="C67" i="1"/>
  <c r="C76" i="1"/>
  <c r="C85" i="1"/>
  <c r="C94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2" i="1"/>
  <c r="C53" i="1"/>
  <c r="C50" i="1"/>
  <c r="S37" i="5" l="1"/>
  <c r="O37" i="5"/>
  <c r="H37" i="5"/>
  <c r="E37" i="5"/>
  <c r="C37" i="5"/>
  <c r="A37" i="5"/>
  <c r="S36" i="5"/>
  <c r="O36" i="5"/>
  <c r="H36" i="5"/>
  <c r="E36" i="5"/>
  <c r="C36" i="5"/>
  <c r="A36" i="5"/>
  <c r="C43" i="1"/>
  <c r="C49" i="1"/>
  <c r="C44" i="1"/>
  <c r="C41" i="1"/>
  <c r="C36" i="1"/>
  <c r="C37" i="1"/>
  <c r="C35" i="1"/>
  <c r="S35" i="5" l="1"/>
  <c r="O35" i="5"/>
  <c r="H35" i="5"/>
  <c r="E35" i="5"/>
  <c r="C35" i="5"/>
  <c r="A35" i="5"/>
  <c r="C34" i="1"/>
  <c r="I441" i="5" l="1"/>
  <c r="I442" i="5"/>
  <c r="O379" i="5" l="1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S368" i="5"/>
  <c r="S379" i="5"/>
  <c r="S370" i="5"/>
  <c r="S377" i="5"/>
  <c r="S369" i="5"/>
  <c r="S378" i="5"/>
  <c r="I443" i="5" l="1"/>
  <c r="I444" i="5" l="1"/>
  <c r="I445" i="5" l="1"/>
  <c r="O346" i="5" l="1"/>
  <c r="H346" i="5"/>
  <c r="E346" i="5"/>
  <c r="C346" i="5"/>
  <c r="A346" i="5"/>
  <c r="O345" i="5"/>
  <c r="H345" i="5"/>
  <c r="E345" i="5"/>
  <c r="C345" i="5"/>
  <c r="A345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5" i="1"/>
  <c r="C2" i="1"/>
  <c r="C27" i="1"/>
  <c r="C26" i="1"/>
  <c r="C24" i="1"/>
  <c r="C28" i="1"/>
  <c r="S25" i="5" l="1"/>
  <c r="O25" i="5"/>
  <c r="H25" i="5"/>
  <c r="E25" i="5"/>
  <c r="C25" i="5"/>
  <c r="A25" i="5"/>
  <c r="S642" i="5" l="1"/>
  <c r="O642" i="5"/>
  <c r="H642" i="5"/>
  <c r="E642" i="5"/>
  <c r="C642" i="5"/>
  <c r="A642" i="5"/>
  <c r="S641" i="5"/>
  <c r="O641" i="5"/>
  <c r="H641" i="5"/>
  <c r="E641" i="5"/>
  <c r="C641" i="5"/>
  <c r="A641" i="5"/>
  <c r="H639" i="5" l="1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7" i="5"/>
  <c r="H585" i="5"/>
  <c r="H584" i="5"/>
  <c r="H583" i="5"/>
  <c r="H582" i="5"/>
  <c r="H581" i="5"/>
  <c r="H575" i="5"/>
  <c r="H574" i="5"/>
  <c r="H573" i="5"/>
  <c r="H572" i="5"/>
  <c r="H571" i="5"/>
  <c r="H570" i="5"/>
  <c r="H569" i="5"/>
  <c r="H568" i="5"/>
  <c r="H567" i="5"/>
  <c r="H566" i="5"/>
  <c r="H565" i="5"/>
  <c r="H558" i="5"/>
  <c r="H557" i="5"/>
  <c r="H556" i="5"/>
  <c r="H555" i="5"/>
  <c r="H554" i="5"/>
  <c r="H553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2" i="5"/>
  <c r="H499" i="5"/>
  <c r="H498" i="5"/>
  <c r="H497" i="5"/>
  <c r="H465" i="5"/>
  <c r="H464" i="5"/>
  <c r="H463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76" i="5"/>
  <c r="H375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4" i="5"/>
  <c r="H338" i="5"/>
  <c r="H332" i="5"/>
  <c r="H298" i="5"/>
  <c r="H297" i="5"/>
  <c r="H296" i="5"/>
  <c r="H295" i="5"/>
  <c r="H294" i="5"/>
  <c r="H293" i="5"/>
  <c r="H292" i="5"/>
  <c r="H291" i="5"/>
  <c r="H290" i="5"/>
  <c r="H262" i="5"/>
  <c r="H261" i="5"/>
  <c r="H260" i="5"/>
  <c r="H259" i="5"/>
  <c r="H258" i="5"/>
  <c r="H257" i="5"/>
  <c r="H256" i="5"/>
  <c r="H255" i="5"/>
  <c r="H254" i="5"/>
  <c r="H247" i="5"/>
  <c r="H246" i="5"/>
  <c r="H245" i="5"/>
  <c r="H244" i="5"/>
  <c r="H243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0" i="5"/>
  <c r="H216" i="5"/>
  <c r="H215" i="5"/>
  <c r="H214" i="5"/>
  <c r="H209" i="5"/>
  <c r="H208" i="5"/>
  <c r="H207" i="5"/>
  <c r="H206" i="5"/>
  <c r="H205" i="5"/>
  <c r="H201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0" i="5"/>
  <c r="H179" i="5"/>
  <c r="H178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639" i="5"/>
  <c r="O639" i="5"/>
  <c r="E639" i="5"/>
  <c r="C639" i="5"/>
  <c r="A639" i="5"/>
  <c r="E4" i="6"/>
  <c r="E3" i="6"/>
  <c r="C4" i="6"/>
  <c r="C2" i="6"/>
  <c r="E2" i="6"/>
  <c r="C258" i="1"/>
  <c r="C3" i="6"/>
  <c r="C259" i="1"/>
  <c r="C5" i="6"/>
  <c r="E5" i="6"/>
  <c r="S603" i="5" l="1"/>
  <c r="O603" i="5"/>
  <c r="E603" i="5"/>
  <c r="C603" i="5"/>
  <c r="A603" i="5"/>
  <c r="S602" i="5"/>
  <c r="O602" i="5"/>
  <c r="E602" i="5"/>
  <c r="C602" i="5"/>
  <c r="A602" i="5"/>
  <c r="S601" i="5"/>
  <c r="O601" i="5"/>
  <c r="E601" i="5"/>
  <c r="C601" i="5"/>
  <c r="A601" i="5"/>
  <c r="S600" i="5"/>
  <c r="O600" i="5"/>
  <c r="E600" i="5"/>
  <c r="C600" i="5"/>
  <c r="A600" i="5"/>
  <c r="S599" i="5"/>
  <c r="O599" i="5"/>
  <c r="E599" i="5"/>
  <c r="C599" i="5"/>
  <c r="A599" i="5"/>
  <c r="S570" i="5"/>
  <c r="O570" i="5"/>
  <c r="E570" i="5"/>
  <c r="C570" i="5"/>
  <c r="A570" i="5"/>
  <c r="S569" i="5"/>
  <c r="O569" i="5"/>
  <c r="E569" i="5"/>
  <c r="C569" i="5"/>
  <c r="A569" i="5"/>
  <c r="S568" i="5"/>
  <c r="O568" i="5"/>
  <c r="E568" i="5"/>
  <c r="C568" i="5"/>
  <c r="A568" i="5"/>
  <c r="S567" i="5"/>
  <c r="O567" i="5"/>
  <c r="E567" i="5"/>
  <c r="C567" i="5"/>
  <c r="A567" i="5"/>
  <c r="S566" i="5"/>
  <c r="O566" i="5"/>
  <c r="E566" i="5"/>
  <c r="C566" i="5"/>
  <c r="A566" i="5"/>
  <c r="S565" i="5"/>
  <c r="O565" i="5"/>
  <c r="E565" i="5"/>
  <c r="C565" i="5"/>
  <c r="A565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S558" i="5"/>
  <c r="E558" i="5"/>
  <c r="C558" i="5"/>
  <c r="A558" i="5"/>
  <c r="S557" i="5"/>
  <c r="E557" i="5"/>
  <c r="C557" i="5"/>
  <c r="A557" i="5"/>
  <c r="S556" i="5"/>
  <c r="E556" i="5"/>
  <c r="C556" i="5"/>
  <c r="A556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S543" i="5"/>
  <c r="S544" i="5"/>
  <c r="S545" i="5"/>
  <c r="S547" i="5"/>
  <c r="S546" i="5"/>
  <c r="S555" i="5"/>
  <c r="C228" i="1"/>
  <c r="C235" i="1"/>
  <c r="C256" i="1"/>
  <c r="C229" i="1"/>
  <c r="C245" i="1"/>
  <c r="O558" i="5"/>
  <c r="O557" i="5"/>
  <c r="C257" i="1"/>
  <c r="O556" i="5"/>
  <c r="C227" i="1"/>
  <c r="C236" i="1"/>
  <c r="S554" i="5"/>
  <c r="S553" i="5"/>
  <c r="S27" i="5" l="1"/>
  <c r="O27" i="5"/>
  <c r="H27" i="5"/>
  <c r="E27" i="5"/>
  <c r="C27" i="5"/>
  <c r="A27" i="5"/>
  <c r="S598" i="5"/>
  <c r="S597" i="5"/>
  <c r="S596" i="5"/>
  <c r="S595" i="5"/>
  <c r="S594" i="5"/>
  <c r="S593" i="5"/>
  <c r="S592" i="5"/>
  <c r="S591" i="5"/>
  <c r="S590" i="5"/>
  <c r="S589" i="5"/>
  <c r="S587" i="5"/>
  <c r="S585" i="5"/>
  <c r="S584" i="5"/>
  <c r="S583" i="5"/>
  <c r="S582" i="5"/>
  <c r="S581" i="5"/>
  <c r="S575" i="5"/>
  <c r="S574" i="5"/>
  <c r="S573" i="5"/>
  <c r="S572" i="5"/>
  <c r="S571" i="5"/>
  <c r="S542" i="5"/>
  <c r="S541" i="5"/>
  <c r="S540" i="5"/>
  <c r="S539" i="5"/>
  <c r="S538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509" i="5"/>
  <c r="S508" i="5"/>
  <c r="S507" i="5"/>
  <c r="S506" i="5"/>
  <c r="S505" i="5"/>
  <c r="S502" i="5"/>
  <c r="S499" i="5"/>
  <c r="S498" i="5"/>
  <c r="S497" i="5"/>
  <c r="S465" i="5"/>
  <c r="S464" i="5"/>
  <c r="S463" i="5"/>
  <c r="S458" i="5"/>
  <c r="S457" i="5"/>
  <c r="S456" i="5"/>
  <c r="S455" i="5"/>
  <c r="S454" i="5"/>
  <c r="S453" i="5"/>
  <c r="S452" i="5"/>
  <c r="S451" i="5"/>
  <c r="S450" i="5"/>
  <c r="S449" i="5"/>
  <c r="S448" i="5"/>
  <c r="S447" i="5"/>
  <c r="S446" i="5"/>
  <c r="S445" i="5"/>
  <c r="S444" i="5"/>
  <c r="S443" i="5"/>
  <c r="S442" i="5"/>
  <c r="S441" i="5"/>
  <c r="S421" i="5"/>
  <c r="S420" i="5"/>
  <c r="S419" i="5"/>
  <c r="S418" i="5"/>
  <c r="S417" i="5"/>
  <c r="S411" i="5"/>
  <c r="S410" i="5"/>
  <c r="S409" i="5"/>
  <c r="S408" i="5"/>
  <c r="S407" i="5"/>
  <c r="S406" i="5"/>
  <c r="S405" i="5"/>
  <c r="S404" i="5"/>
  <c r="S403" i="5"/>
  <c r="S365" i="5"/>
  <c r="S364" i="5"/>
  <c r="S363" i="5"/>
  <c r="S362" i="5"/>
  <c r="S361" i="5"/>
  <c r="S360" i="5"/>
  <c r="S359" i="5"/>
  <c r="S358" i="5"/>
  <c r="S357" i="5"/>
  <c r="S356" i="5"/>
  <c r="S352" i="5"/>
  <c r="S351" i="5"/>
  <c r="S350" i="5"/>
  <c r="S346" i="5"/>
  <c r="S345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04" i="5"/>
  <c r="S102" i="5"/>
  <c r="S101" i="5"/>
  <c r="S34" i="5"/>
  <c r="S32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E593" i="5"/>
  <c r="C593" i="5"/>
  <c r="A593" i="5"/>
  <c r="S375" i="5"/>
  <c r="S433" i="5"/>
  <c r="S434" i="5"/>
  <c r="S426" i="5"/>
  <c r="S435" i="5"/>
  <c r="S431" i="5"/>
  <c r="S366" i="5"/>
  <c r="S367" i="5"/>
  <c r="S424" i="5"/>
  <c r="S432" i="5"/>
  <c r="S376" i="5"/>
  <c r="S422" i="5"/>
  <c r="S423" i="5"/>
  <c r="S425" i="5"/>
  <c r="S414" i="5"/>
  <c r="S399" i="5"/>
  <c r="S402" i="5"/>
  <c r="S396" i="5"/>
  <c r="S437" i="5"/>
  <c r="S535" i="5"/>
  <c r="S537" i="5"/>
  <c r="S440" i="5"/>
  <c r="S413" i="5"/>
  <c r="S533" i="5"/>
  <c r="S412" i="5"/>
  <c r="S534" i="5"/>
  <c r="S103" i="5"/>
  <c r="S400" i="5"/>
  <c r="S397" i="5"/>
  <c r="S398" i="5"/>
  <c r="S436" i="5"/>
  <c r="S536" i="5"/>
  <c r="S401" i="5"/>
  <c r="S415" i="5"/>
  <c r="S416" i="5"/>
  <c r="S439" i="5"/>
  <c r="S100" i="5"/>
  <c r="S395" i="5"/>
  <c r="S438" i="5"/>
  <c r="S394" i="5"/>
  <c r="O592" i="5" l="1"/>
  <c r="E592" i="5"/>
  <c r="C592" i="5"/>
  <c r="A592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587" i="5"/>
  <c r="E587" i="5"/>
  <c r="C587" i="5"/>
  <c r="A587" i="5"/>
  <c r="C239" i="1"/>
  <c r="C243" i="1"/>
  <c r="C244" i="1"/>
  <c r="C240" i="1"/>
  <c r="O532" i="5" l="1"/>
  <c r="E532" i="5"/>
  <c r="C532" i="5"/>
  <c r="A532" i="5"/>
  <c r="O531" i="5"/>
  <c r="E531" i="5"/>
  <c r="C531" i="5"/>
  <c r="A531" i="5"/>
  <c r="O530" i="5"/>
  <c r="E530" i="5"/>
  <c r="C530" i="5"/>
  <c r="A530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499" i="5"/>
  <c r="E499" i="5"/>
  <c r="C499" i="5"/>
  <c r="A499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E575" i="5" l="1"/>
  <c r="C575" i="5"/>
  <c r="A575" i="5"/>
  <c r="E574" i="5"/>
  <c r="C574" i="5"/>
  <c r="A574" i="5"/>
  <c r="E573" i="5"/>
  <c r="C573" i="5"/>
  <c r="A573" i="5"/>
  <c r="E572" i="5"/>
  <c r="C572" i="5"/>
  <c r="A572" i="5"/>
  <c r="E571" i="5"/>
  <c r="C571" i="5"/>
  <c r="A571" i="5"/>
  <c r="E542" i="5"/>
  <c r="C542" i="5"/>
  <c r="A542" i="5"/>
  <c r="E541" i="5"/>
  <c r="C541" i="5"/>
  <c r="A541" i="5"/>
  <c r="E540" i="5"/>
  <c r="C540" i="5"/>
  <c r="A540" i="5"/>
  <c r="E539" i="5"/>
  <c r="C539" i="5"/>
  <c r="A539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29" i="5"/>
  <c r="E529" i="5"/>
  <c r="C529" i="5"/>
  <c r="A529" i="5"/>
  <c r="O528" i="5"/>
  <c r="E528" i="5"/>
  <c r="C528" i="5"/>
  <c r="A528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2" i="5"/>
  <c r="E502" i="5"/>
  <c r="C502" i="5"/>
  <c r="A502" i="5"/>
  <c r="O498" i="5"/>
  <c r="E498" i="5"/>
  <c r="C498" i="5"/>
  <c r="A498" i="5"/>
  <c r="O497" i="5"/>
  <c r="E497" i="5"/>
  <c r="C497" i="5"/>
  <c r="A497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575" i="5"/>
  <c r="O573" i="5"/>
  <c r="O571" i="5"/>
  <c r="O574" i="5"/>
  <c r="O572" i="5"/>
  <c r="O542" i="5"/>
  <c r="O540" i="5"/>
  <c r="O538" i="5"/>
  <c r="O539" i="5"/>
  <c r="O541" i="5"/>
  <c r="C221" i="1"/>
  <c r="C237" i="1"/>
  <c r="C226" i="1"/>
  <c r="C215" i="1"/>
  <c r="C216" i="1"/>
  <c r="C242" i="1"/>
  <c r="C241" i="1"/>
  <c r="C225" i="1"/>
  <c r="C224" i="1"/>
  <c r="C222" i="1"/>
  <c r="C223" i="1"/>
  <c r="C214" i="1"/>
  <c r="C213" i="1"/>
  <c r="C232" i="1"/>
  <c r="C231" i="1"/>
  <c r="O445" i="5" l="1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76" i="5"/>
  <c r="C375" i="5"/>
  <c r="C367" i="5"/>
  <c r="C366" i="5"/>
  <c r="C210" i="1"/>
  <c r="C212" i="1"/>
  <c r="C211" i="1"/>
  <c r="E426" i="5" l="1"/>
  <c r="A426" i="5"/>
  <c r="E425" i="5"/>
  <c r="A425" i="5"/>
  <c r="E424" i="5"/>
  <c r="A424" i="5"/>
  <c r="E423" i="5"/>
  <c r="A423" i="5"/>
  <c r="E422" i="5"/>
  <c r="A422" i="5"/>
  <c r="A421" i="5"/>
  <c r="E421" i="5"/>
  <c r="O426" i="5"/>
  <c r="O424" i="5"/>
  <c r="O422" i="5"/>
  <c r="O423" i="5"/>
  <c r="O425" i="5"/>
  <c r="E420" i="5"/>
  <c r="A420" i="5"/>
  <c r="E419" i="5"/>
  <c r="A419" i="5"/>
  <c r="O416" i="5"/>
  <c r="E416" i="5"/>
  <c r="A416" i="5"/>
  <c r="O415" i="5"/>
  <c r="E415" i="5"/>
  <c r="A415" i="5"/>
  <c r="O414" i="5"/>
  <c r="E414" i="5"/>
  <c r="A414" i="5"/>
  <c r="E411" i="5"/>
  <c r="A411" i="5"/>
  <c r="E410" i="5"/>
  <c r="A410" i="5"/>
  <c r="E409" i="5"/>
  <c r="A409" i="5"/>
  <c r="E408" i="5"/>
  <c r="A408" i="5"/>
  <c r="E407" i="5"/>
  <c r="A407" i="5"/>
  <c r="E406" i="5"/>
  <c r="A406" i="5"/>
  <c r="E405" i="5"/>
  <c r="A405" i="5"/>
  <c r="O402" i="5"/>
  <c r="E402" i="5"/>
  <c r="A402" i="5"/>
  <c r="O401" i="5"/>
  <c r="E401" i="5"/>
  <c r="A401" i="5"/>
  <c r="O400" i="5"/>
  <c r="E400" i="5"/>
  <c r="A400" i="5"/>
  <c r="O399" i="5"/>
  <c r="E399" i="5"/>
  <c r="A399" i="5"/>
  <c r="O398" i="5"/>
  <c r="E398" i="5"/>
  <c r="A398" i="5"/>
  <c r="O397" i="5"/>
  <c r="E397" i="5"/>
  <c r="A397" i="5"/>
  <c r="O396" i="5"/>
  <c r="E396" i="5"/>
  <c r="A396" i="5"/>
  <c r="O298" i="5"/>
  <c r="O297" i="5"/>
  <c r="O296" i="5"/>
  <c r="O295" i="5"/>
  <c r="O294" i="5"/>
  <c r="O293" i="5"/>
  <c r="O292" i="5"/>
  <c r="O291" i="5"/>
  <c r="O290" i="5"/>
  <c r="O262" i="5"/>
  <c r="O261" i="5"/>
  <c r="O260" i="5"/>
  <c r="O259" i="5"/>
  <c r="O258" i="5"/>
  <c r="O257" i="5"/>
  <c r="O256" i="5"/>
  <c r="O255" i="5"/>
  <c r="O254" i="5"/>
  <c r="O413" i="5"/>
  <c r="O412" i="5"/>
  <c r="O395" i="5"/>
  <c r="O394" i="5"/>
  <c r="O376" i="5"/>
  <c r="O375" i="5"/>
  <c r="O367" i="5"/>
  <c r="E418" i="5"/>
  <c r="A418" i="5"/>
  <c r="E417" i="5"/>
  <c r="A417" i="5"/>
  <c r="E413" i="5"/>
  <c r="A413" i="5"/>
  <c r="E412" i="5"/>
  <c r="A412" i="5"/>
  <c r="E404" i="5"/>
  <c r="A404" i="5"/>
  <c r="E403" i="5"/>
  <c r="A403" i="5"/>
  <c r="E395" i="5"/>
  <c r="A395" i="5"/>
  <c r="E394" i="5"/>
  <c r="A394" i="5"/>
  <c r="O409" i="5"/>
  <c r="O418" i="5"/>
  <c r="O419" i="5"/>
  <c r="C209" i="1"/>
  <c r="O408" i="5"/>
  <c r="O404" i="5"/>
  <c r="O417" i="5"/>
  <c r="O403" i="5"/>
  <c r="O420" i="5"/>
  <c r="O405" i="5"/>
  <c r="O410" i="5"/>
  <c r="O411" i="5"/>
  <c r="O406" i="5"/>
  <c r="O407" i="5"/>
  <c r="O421" i="5"/>
  <c r="E376" i="5" l="1"/>
  <c r="A376" i="5"/>
  <c r="E375" i="5"/>
  <c r="A375" i="5"/>
  <c r="E367" i="5"/>
  <c r="A367" i="5"/>
  <c r="O366" i="5"/>
  <c r="O365" i="5"/>
  <c r="E366" i="5"/>
  <c r="C365" i="5"/>
  <c r="A366" i="5"/>
  <c r="C207" i="1"/>
  <c r="C205" i="1"/>
  <c r="C202" i="1"/>
  <c r="C206" i="1"/>
  <c r="C208" i="1"/>
  <c r="E298" i="5" l="1"/>
  <c r="C298" i="5"/>
  <c r="A298" i="5"/>
  <c r="E297" i="5"/>
  <c r="C297" i="5"/>
  <c r="A297" i="5"/>
  <c r="E296" i="5"/>
  <c r="C296" i="5"/>
  <c r="A296" i="5"/>
  <c r="E295" i="5"/>
  <c r="C295" i="5"/>
  <c r="A295" i="5"/>
  <c r="E294" i="5"/>
  <c r="C294" i="5"/>
  <c r="A294" i="5"/>
  <c r="E262" i="5"/>
  <c r="C262" i="5"/>
  <c r="A262" i="5"/>
  <c r="E261" i="5"/>
  <c r="C261" i="5"/>
  <c r="A261" i="5"/>
  <c r="E260" i="5"/>
  <c r="C260" i="5"/>
  <c r="A260" i="5"/>
  <c r="E259" i="5"/>
  <c r="C259" i="5"/>
  <c r="A259" i="5"/>
  <c r="E258" i="5"/>
  <c r="C258" i="5"/>
  <c r="A258" i="5"/>
  <c r="E293" i="5"/>
  <c r="E292" i="5"/>
  <c r="E291" i="5"/>
  <c r="E290" i="5"/>
  <c r="E257" i="5"/>
  <c r="E256" i="5"/>
  <c r="E255" i="5"/>
  <c r="E254" i="5"/>
  <c r="C293" i="5"/>
  <c r="C292" i="5"/>
  <c r="C291" i="5"/>
  <c r="C290" i="5"/>
  <c r="C257" i="5"/>
  <c r="C256" i="5"/>
  <c r="C255" i="5"/>
  <c r="C254" i="5"/>
  <c r="A256" i="5"/>
  <c r="A257" i="5"/>
  <c r="A291" i="5"/>
  <c r="A293" i="5"/>
  <c r="A292" i="5"/>
  <c r="A290" i="5"/>
  <c r="A255" i="5"/>
  <c r="A254" i="5"/>
  <c r="E180" i="5"/>
  <c r="C180" i="5"/>
  <c r="A180" i="5"/>
  <c r="E179" i="5"/>
  <c r="C179" i="5"/>
  <c r="A179" i="5"/>
  <c r="C177" i="1"/>
  <c r="C181" i="1"/>
  <c r="O179" i="5"/>
  <c r="C201" i="1"/>
  <c r="O180" i="5"/>
  <c r="S28" i="5" l="1"/>
  <c r="S3" i="5"/>
  <c r="O364" i="5"/>
  <c r="O363" i="5"/>
  <c r="O362" i="5"/>
  <c r="O361" i="5"/>
  <c r="O360" i="5"/>
  <c r="O359" i="5"/>
  <c r="O358" i="5"/>
  <c r="O357" i="5"/>
  <c r="O356" i="5"/>
  <c r="O355" i="5"/>
  <c r="O354" i="5"/>
  <c r="O353" i="5"/>
  <c r="O352" i="5"/>
  <c r="O351" i="5"/>
  <c r="O350" i="5"/>
  <c r="O344" i="5"/>
  <c r="O338" i="5"/>
  <c r="O332" i="5"/>
  <c r="O104" i="5"/>
  <c r="O103" i="5"/>
  <c r="O102" i="5"/>
  <c r="O101" i="5"/>
  <c r="O100" i="5"/>
  <c r="O34" i="5"/>
  <c r="O32" i="5"/>
  <c r="O28" i="5"/>
  <c r="O3" i="5"/>
  <c r="O216" i="5"/>
  <c r="C191" i="1"/>
  <c r="O168" i="5"/>
  <c r="O173" i="5"/>
  <c r="O165" i="5"/>
  <c r="O224" i="5"/>
  <c r="O189" i="5"/>
  <c r="O231" i="5"/>
  <c r="O170" i="5"/>
  <c r="O245" i="5"/>
  <c r="C160" i="1"/>
  <c r="O236" i="5"/>
  <c r="C162" i="1"/>
  <c r="O195" i="5"/>
  <c r="C158" i="1"/>
  <c r="O192" i="5"/>
  <c r="O191" i="5"/>
  <c r="O228" i="5"/>
  <c r="O199" i="5"/>
  <c r="C163" i="1"/>
  <c r="O174" i="5"/>
  <c r="C164" i="1"/>
  <c r="O194" i="5"/>
  <c r="C200" i="1"/>
  <c r="O172" i="5"/>
  <c r="C189" i="1"/>
  <c r="C198" i="1"/>
  <c r="C100" i="1"/>
  <c r="O161" i="5"/>
  <c r="O182" i="5"/>
  <c r="O184" i="5"/>
  <c r="C175" i="1"/>
  <c r="O159" i="5"/>
  <c r="O160" i="5"/>
  <c r="O233" i="5"/>
  <c r="C103" i="1"/>
  <c r="C193" i="1"/>
  <c r="O190" i="5"/>
  <c r="C165" i="1"/>
  <c r="C159" i="1"/>
  <c r="O230" i="5"/>
  <c r="O232" i="5"/>
  <c r="O205" i="5"/>
  <c r="O227" i="5"/>
  <c r="O247" i="5"/>
  <c r="O175" i="5"/>
  <c r="O186" i="5"/>
  <c r="C187" i="1"/>
  <c r="C194" i="1"/>
  <c r="O215" i="5"/>
  <c r="O197" i="5"/>
  <c r="O209" i="5"/>
  <c r="O201" i="5"/>
  <c r="O196" i="5"/>
  <c r="C161" i="1"/>
  <c r="O193" i="5"/>
  <c r="C173" i="1"/>
  <c r="O188" i="5"/>
  <c r="O208" i="5"/>
  <c r="C196" i="1"/>
  <c r="C199" i="1"/>
  <c r="O240" i="5"/>
  <c r="O171" i="5"/>
  <c r="O225" i="5"/>
  <c r="O166" i="5"/>
  <c r="O187" i="5"/>
  <c r="O206" i="5"/>
  <c r="C166" i="1"/>
  <c r="O164" i="5"/>
  <c r="O244" i="5"/>
  <c r="O167" i="5"/>
  <c r="O169" i="5"/>
  <c r="O239" i="5"/>
  <c r="O235" i="5"/>
  <c r="C31" i="1"/>
  <c r="C99" i="1"/>
  <c r="O238" i="5"/>
  <c r="C102" i="1"/>
  <c r="O198" i="5"/>
  <c r="C101" i="1"/>
  <c r="O234" i="5"/>
  <c r="O185" i="5"/>
  <c r="C195" i="1"/>
  <c r="O207" i="5"/>
  <c r="O241" i="5"/>
  <c r="O178" i="5"/>
  <c r="O226" i="5"/>
  <c r="O176" i="5"/>
  <c r="O214" i="5"/>
  <c r="O220" i="5"/>
  <c r="O229" i="5"/>
  <c r="C174" i="1"/>
  <c r="O162" i="5"/>
  <c r="O243" i="5"/>
  <c r="C197" i="1"/>
  <c r="C33" i="1"/>
  <c r="O237" i="5"/>
  <c r="O183" i="5"/>
  <c r="O246" i="5"/>
  <c r="Q2" i="5" l="1"/>
  <c r="M2" i="5"/>
  <c r="C6" i="6"/>
  <c r="E6" i="6"/>
  <c r="O163" i="5"/>
  <c r="E365" i="5" l="1"/>
  <c r="A365" i="5"/>
  <c r="E364" i="5"/>
  <c r="C364" i="5"/>
  <c r="A364" i="5"/>
  <c r="E363" i="5"/>
  <c r="C363" i="5"/>
  <c r="A363" i="5"/>
  <c r="E362" i="5"/>
  <c r="C362" i="5"/>
  <c r="A362" i="5"/>
  <c r="E361" i="5"/>
  <c r="C361" i="5"/>
  <c r="A361" i="5"/>
  <c r="E360" i="5"/>
  <c r="C360" i="5"/>
  <c r="A360" i="5"/>
  <c r="E359" i="5"/>
  <c r="C359" i="5"/>
  <c r="A359" i="5"/>
  <c r="E358" i="5"/>
  <c r="C358" i="5"/>
  <c r="A358" i="5"/>
  <c r="E357" i="5"/>
  <c r="C357" i="5"/>
  <c r="A357" i="5"/>
  <c r="E356" i="5"/>
  <c r="C356" i="5"/>
  <c r="A356" i="5"/>
  <c r="E355" i="5"/>
  <c r="C355" i="5"/>
  <c r="A355" i="5"/>
  <c r="E354" i="5"/>
  <c r="C354" i="5"/>
  <c r="A354" i="5"/>
  <c r="E353" i="5"/>
  <c r="C353" i="5"/>
  <c r="A353" i="5"/>
  <c r="E352" i="5"/>
  <c r="C352" i="5"/>
  <c r="A352" i="5"/>
  <c r="E351" i="5"/>
  <c r="C351" i="5"/>
  <c r="A351" i="5"/>
  <c r="E350" i="5"/>
  <c r="C350" i="5"/>
  <c r="A350" i="5"/>
  <c r="E344" i="5"/>
  <c r="C344" i="5"/>
  <c r="A344" i="5"/>
  <c r="E338" i="5"/>
  <c r="C338" i="5"/>
  <c r="A338" i="5"/>
  <c r="E332" i="5"/>
  <c r="C332" i="5"/>
  <c r="A332" i="5"/>
  <c r="E8" i="6"/>
  <c r="C7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8" i="5"/>
  <c r="C178" i="5"/>
  <c r="E178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1" i="5"/>
  <c r="C201" i="5"/>
  <c r="E201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4" i="5"/>
  <c r="C214" i="5"/>
  <c r="E214" i="5"/>
  <c r="A215" i="5"/>
  <c r="C215" i="5"/>
  <c r="E215" i="5"/>
  <c r="A216" i="5"/>
  <c r="C216" i="5"/>
  <c r="E216" i="5"/>
  <c r="A220" i="5"/>
  <c r="C220" i="5"/>
  <c r="E220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E247" i="5" l="1"/>
  <c r="C247" i="5"/>
  <c r="A247" i="5"/>
  <c r="W2" i="5" l="1"/>
  <c r="V2" i="5"/>
  <c r="U2" i="5"/>
  <c r="T2" i="5"/>
  <c r="S2" i="5"/>
  <c r="R2" i="5" s="1"/>
  <c r="P2" i="5" l="1"/>
  <c r="G6" i="6" l="1"/>
  <c r="A478" i="5" l="1"/>
  <c r="C478" i="5"/>
  <c r="E478" i="5"/>
  <c r="A479" i="5"/>
  <c r="C479" i="5"/>
  <c r="E479" i="5"/>
  <c r="A480" i="5"/>
  <c r="C480" i="5"/>
  <c r="E480" i="5"/>
  <c r="A481" i="5"/>
  <c r="C481" i="5"/>
  <c r="E481" i="5"/>
  <c r="A482" i="5"/>
  <c r="C482" i="5"/>
  <c r="E48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<sst xmlns="http://schemas.openxmlformats.org/spreadsheetml/2006/main" count="2132" uniqueCount="968">
  <si>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</si>
  <si>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</si>
  <si>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</si>
  <si>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</si>
  <si>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</si>
  <si>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</si>
  <si>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</si>
  <si>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</si>
  <si>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</si>
  <si>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</si>
  <si>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</si>
  <si>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</si>
  <si>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</si>
  <si>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</si>
  <si>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</si>
  <si>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</si>
  <si>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</si>
  <si>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</si>
  <si>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</si>
  <si>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</si>
  <si>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</si>
  <si>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</si>
  <si>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</si>
  <si>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</si>
  <si>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</si>
  <si>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</si>
  <si>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</si>
  <si>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</si>
  <si>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</si>
  <si>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</si>
  <si>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</si>
  <si>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</si>
  <si>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</si>
  <si>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</si>
  <si>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</si>
  <si>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</si>
  <si>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</si>
  <si>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</si>
  <si>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</si>
  <si>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</si>
  <si>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</si>
  <si>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</si>
  <si>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</si>
  <si>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</si>
  <si>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</si>
  <si>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</si>
  <si>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</si>
  <si>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</si>
  <si>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</si>
  <si>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</si>
  <si>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</si>
  <si>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</si>
  <si>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</si>
  <si>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</si>
  <si>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</si>
  <si>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</si>
  <si>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</si>
  <si>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</si>
  <si>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</si>
  <si>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</si>
  <si>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</si>
  <si>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</si>
  <si>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</si>
  <si>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</si>
  <si>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</si>
  <si>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</si>
  <si>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</si>
  <si>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</si>
  <si>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</si>
  <si>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</si>
  <si>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</si>
  <si>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</si>
  <si>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</si>
  <si>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</si>
  <si>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</si>
  <si>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</si>
  <si>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</si>
  <si>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</si>
  <si>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</si>
  <si>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</si>
  <si>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</si>
  <si>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</si>
  <si>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</si>
  <si>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</si>
  <si>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</si>
  <si>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</si>
  <si>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</si>
  <si>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</si>
  <si>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</si>
  <si>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</si>
  <si>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</si>
  <si>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</si>
  <si>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</si>
  <si>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</si>
  <si>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</si>
  <si>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</si>
  <si>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</si>
  <si>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</si>
  <si>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</si>
  <si>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</si>
  <si>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</si>
  <si>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</si>
  <si>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</si>
  <si>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</si>
  <si>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</si>
  <si>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</si>
  <si>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</si>
  <si>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</si>
  <si>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</si>
  <si>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</si>
  <si>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</si>
  <si>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</si>
  <si>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</si>
  <si>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</si>
  <si>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</si>
  <si>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</si>
  <si>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</si>
  <si>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</si>
  <si>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</si>
  <si>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</si>
  <si>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</si>
  <si>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</si>
  <si>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</si>
  <si>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</si>
  <si>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</si>
  <si>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</si>
  <si>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</si>
  <si>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</si>
  <si>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</si>
  <si>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</si>
  <si>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</si>
  <si>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</si>
  <si>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</si>
  <si>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</si>
  <si>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</si>
  <si>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</si>
  <si>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</si>
  <si>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</si>
  <si>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</si>
  <si>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</si>
  <si>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</si>
  <si>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</si>
  <si>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</si>
  <si>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</si>
  <si>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</si>
  <si>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</si>
  <si>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</si>
  <si>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</si>
  <si>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</si>
  <si>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</si>
  <si>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</si>
  <si>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</si>
  <si>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</si>
  <si>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</si>
  <si>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</si>
  <si>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</si>
  <si>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</si>
  <si>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</si>
  <si>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</si>
  <si>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</si>
  <si>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</si>
  <si>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</si>
  <si>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</si>
  <si>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</si>
  <si>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</si>
  <si>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</si>
  <si>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</si>
  <si>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</si>
  <si>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</si>
  <si>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</si>
  <si>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</si>
  <si>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</si>
  <si>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</si>
  <si>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</si>
  <si>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</si>
  <si>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</si>
  <si>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</si>
  <si>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</si>
  <si>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</si>
  <si>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</si>
  <si>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</si>
  <si>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</si>
  <si>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</si>
  <si>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</si>
  <si>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</si>
  <si>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</si>
  <si>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</si>
  <si>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</si>
  <si>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</si>
  <si>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</si>
  <si>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</si>
  <si>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</si>
  <si>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</si>
  <si>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</si>
  <si>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</si>
  <si>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</si>
  <si>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</si>
  <si>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</si>
  <si>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</si>
  <si>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</si>
  <si>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</si>
  <si>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</si>
  <si>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</si>
  <si>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</si>
  <si>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</si>
  <si>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</si>
  <si>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</si>
  <si>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</si>
  <si>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</si>
  <si>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</si>
  <si>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</si>
  <si>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</si>
  <si>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</si>
  <si>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</si>
  <si>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</si>
  <si>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</si>
  <si>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</si>
  <si>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</si>
  <si>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</si>
  <si>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</si>
  <si>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</si>
  <si>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</si>
  <si>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</si>
  <si>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</si>
  <si>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</si>
  <si>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</si>
  <si>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</si>
  <si>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</si>
  <si>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</si>
  <si>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</si>
  <si>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</si>
  <si>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</si>
  <si>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</si>
  <si>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</si>
  <si>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</si>
  <si>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</si>
  <si>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</si>
  <si>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</si>
  <si>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</si>
  <si>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</si>
  <si>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</si>
  <si>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</si>
  <si>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</si>
  <si>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</si>
  <si>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</si>
  <si>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</si>
  <si>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</si>
  <si>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</si>
  <si>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</si>
  <si>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</si>
  <si>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</si>
  <si>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</si>
  <si>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</si>
  <si>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</si>
  <si>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</si>
  <si>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</si>
  <si>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</si>
  <si>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</si>
  <si>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</si>
  <si>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</si>
  <si>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</si>
  <si>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</si>
  <si>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</si>
  <si>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</si>
  <si>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</si>
  <si>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</si>
  <si>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</si>
  <si>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</si>
  <si>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</si>
  <si>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</si>
  <si>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</si>
  <si>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</si>
  <si>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</si>
  <si>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</si>
  <si>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</si>
  <si>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</si>
  <si>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</si>
  <si>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</si>
  <si>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</si>
  <si>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</si>
  <si>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</si>
  <si>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</si>
  <si>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</si>
  <si>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</si>
  <si>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</si>
  <si>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</si>
  <si>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</si>
  <si>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</si>
  <si>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</si>
  <si>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</si>
  <si>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</si>
  <si>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</si>
  <si>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</si>
  <si>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</si>
  <si>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</si>
  <si>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</si>
  <si>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</si>
  <si>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</si>
  <si>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</si>
  <si>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</si>
  <si>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</si>
  <si>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</si>
  <si>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</si>
  <si>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</si>
  <si>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</si>
  <si>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</si>
  <si>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</si>
  <si>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</si>
  <si>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</si>
  <si>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</si>
  <si>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</si>
  <si>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</si>
  <si>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</si>
  <si>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</si>
  <si>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</si>
  <si>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</si>
  <si>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</si>
  <si>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</si>
  <si>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</si>
  <si>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</si>
  <si>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</si>
  <si>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</si>
  <si>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</si>
  <si>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</si>
  <si>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</si>
  <si>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</si>
  <si>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</si>
  <si>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</si>
  <si>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</si>
  <si>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</si>
  <si>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</si>
  <si>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</si>
  <si>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</si>
  <si>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</si>
  <si>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</si>
  <si>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</si>
  <si>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</si>
  <si>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</si>
  <si>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</si>
  <si>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</si>
  <si>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</si>
  <si>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</si>
  <si>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</si>
  <si>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</si>
  <si>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</si>
  <si>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</si>
  <si>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</si>
  <si>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</si>
  <si>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</si>
  <si>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</si>
  <si>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</si>
  <si>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</si>
  <si>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</si>
  <si>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</si>
  <si>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</si>
  <si>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</si>
  <si>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</si>
  <si>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</si>
  <si>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</si>
  <si>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</si>
  <si>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</si>
  <si>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</si>
  <si>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</si>
  <si>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</si>
  <si>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</si>
  <si>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</si>
  <si>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</si>
  <si>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</si>
  <si>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</si>
  <si>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</si>
  <si>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</si>
  <si>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</si>
  <si>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</si>
  <si>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</si>
  <si>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</si>
  <si>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</si>
  <si>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</si>
  <si>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</si>
  <si>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</si>
  <si>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</si>
  <si>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</si>
  <si>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</si>
  <si>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</si>
  <si>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</si>
  <si>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</si>
  <si>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</si>
  <si>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</si>
  <si>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</si>
  <si>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</si>
  <si>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</si>
  <si>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</si>
  <si>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</si>
  <si>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</si>
  <si>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</si>
  <si>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</si>
  <si>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</si>
  <si>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</si>
  <si>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</si>
  <si>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</si>
  <si>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</si>
  <si>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</si>
  <si>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</si>
  <si>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</si>
  <si>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</si>
  <si>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</si>
  <si>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</si>
  <si>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</si>
  <si>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</si>
  <si>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</si>
  <si>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</si>
  <si>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</si>
  <si>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</si>
  <si>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</si>
  <si>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</si>
  <si>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</si>
  <si>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</si>
  <si>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</si>
  <si>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</si>
  <si>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</si>
  <si>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</si>
  <si>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</si>
  <si>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</si>
  <si>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</si>
  <si>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</si>
  <si>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</si>
  <si>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</si>
  <si>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</si>
  <si>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</si>
  <si>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</si>
  <si>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</si>
  <si>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</si>
  <si>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</si>
  <si>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</si>
  <si>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</si>
  <si>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</si>
  <si>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</si>
  <si>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</si>
  <si>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</si>
  <si>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</si>
  <si>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</si>
  <si>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</si>
  <si>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</si>
  <si>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</si>
  <si>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</si>
  <si>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</si>
  <si>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</si>
  <si>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</si>
  <si>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</si>
  <si>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</si>
  <si>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</si>
  <si>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</si>
  <si>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</si>
  <si>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</si>
  <si>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</si>
  <si>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</si>
  <si>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</si>
  <si>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</si>
  <si>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</si>
  <si>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</si>
  <si>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</si>
  <si>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</si>
  <si>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</si>
  <si>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</si>
  <si>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</si>
  <si>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</si>
  <si>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</si>
  <si>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</si>
  <si>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</si>
  <si>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</si>
  <si>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</si>
  <si>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</si>
  <si>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</si>
  <si>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</si>
  <si>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</si>
  <si>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</si>
  <si>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</si>
  <si>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</si>
  <si>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</si>
  <si>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</si>
  <si>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</si>
  <si>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</si>
  <si>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</si>
  <si>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</si>
  <si>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</si>
  <si>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</si>
  <si>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</si>
  <si>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</si>
  <si>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</si>
  <si>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</si>
  <si>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</si>
  <si>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</si>
  <si>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</si>
  <si>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</si>
  <si>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</si>
  <si>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</si>
  <si>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</si>
  <si>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</si>
  <si>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</si>
  <si>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</si>
  <si>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</si>
  <si>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</si>
  <si>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</si>
  <si>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</si>
  <si>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</si>
  <si>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</si>
  <si>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</si>
  <si>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</si>
  <si>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</si>
  <si>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</si>
  <si>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</si>
  <si>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</si>
  <si>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</si>
  <si>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</si>
  <si>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</si>
  <si>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</si>
  <si>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</si>
  <si>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</si>
  <si>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</si>
  <si>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</si>
  <si>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</si>
  <si>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</si>
  <si>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</si>
  <si>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</si>
  <si>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</si>
  <si>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</si>
  <si>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</si>
  <si>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</si>
  <si>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</si>
  <si>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</si>
  <si>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</si>
  <si>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</si>
  <si>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</si>
  <si>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</si>
  <si>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</si>
  <si>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</si>
  <si>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</si>
  <si>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</si>
  <si>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</si>
  <si>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</si>
  <si>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</si>
  <si>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</si>
  <si>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</si>
  <si>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</si>
  <si>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</si>
  <si>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</si>
  <si>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</si>
  <si>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</si>
  <si>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</si>
  <si>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</si>
  <si>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</si>
  <si>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</si>
  <si>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</si>
  <si>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</si>
  <si>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</si>
  <si>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</si>
  <si>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</si>
  <si>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</si>
  <si>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</si>
  <si>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</si>
  <si>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</si>
  <si>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</si>
  <si>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</si>
  <si>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</si>
  <si>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</si>
  <si>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</si>
  <si>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</si>
  <si>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</si>
  <si>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</si>
  <si>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</si>
  <si>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</si>
  <si>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</si>
  <si>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</si>
  <si>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</si>
  <si>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</si>
  <si>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</si>
  <si>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</si>
  <si>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</si>
  <si>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</si>
  <si>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</si>
  <si>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</si>
  <si>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</si>
  <si>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</si>
  <si>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</si>
  <si>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</si>
  <si>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</si>
  <si>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</si>
  <si>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</si>
  <si>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</si>
  <si>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</si>
  <si>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</si>
  <si>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</si>
  <si>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</si>
  <si>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</si>
  <si>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</si>
  <si>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</si>
  <si>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</si>
  <si>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</si>
  <si>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</si>
  <si>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</si>
  <si>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</si>
  <si>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</si>
  <si>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</si>
  <si>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</si>
  <si>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</si>
  <si>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</si>
  <si>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</si>
  <si>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</si>
  <si>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</si>
  <si>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</si>
  <si>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</si>
  <si>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</si>
  <si>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</si>
  <si>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</si>
  <si>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</si>
  <si>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</si>
  <si>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</si>
  <si>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</si>
  <si>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</si>
  <si>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</si>
  <si>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</si>
  <si>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</si>
  <si>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</si>
  <si>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</si>
  <si>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</si>
  <si>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</si>
  <si>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</si>
  <si>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</si>
  <si>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</si>
  <si>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</si>
  <si>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</si>
  <si>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</si>
  <si>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</si>
  <si>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</si>
  <si>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</si>
  <si>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</si>
  <si>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</si>
  <si>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</si>
  <si>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</si>
  <si>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</si>
  <si>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</si>
  <si>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</si>
  <si>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</si>
  <si>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</si>
  <si>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</si>
  <si>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</si>
  <si>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</si>
  <si>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</si>
  <si>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</si>
  <si>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</si>
  <si>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</si>
  <si>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</si>
  <si>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</si>
  <si>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</si>
  <si>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</si>
  <si>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</si>
  <si>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</si>
  <si>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</si>
  <si>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</si>
  <si>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</si>
  <si>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</si>
  <si>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</si>
  <si>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</si>
  <si>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</si>
  <si>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</si>
  <si>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</si>
  <si>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</si>
  <si>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</si>
  <si>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</si>
  <si>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</si>
  <si>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</si>
  <si>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</si>
  <si>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</si>
  <si>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</si>
  <si>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</si>
  <si>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</si>
  <si>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</si>
  <si>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</si>
  <si>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</si>
  <si>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</si>
  <si>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</si>
  <si>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</si>
  <si>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</si>
  <si>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</si>
  <si>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</si>
  <si>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</si>
  <si>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</si>
  <si>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</si>
  <si>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</si>
  <si>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</si>
  <si>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</si>
  <si>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</si>
  <si>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</si>
  <si>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</si>
  <si>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</si>
  <si>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</si>
  <si>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</si>
  <si>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</si>
  <si>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</si>
  <si>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</si>
  <si>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</si>
  <si>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</si>
  <si>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</si>
  <si>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</si>
  <si>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</si>
  <si>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</si>
  <si>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</si>
  <si>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</si>
  <si>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</si>
  <si>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</si>
  <si>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</si>
  <si>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</si>
  <si>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</si>
  <si>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</si>
  <si>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</si>
  <si>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</si>
  <si>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</si>
  <si>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</si>
  <si>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</si>
  <si>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</si>
  <si>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</si>
  <si>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</si>
  <si>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</si>
  <si>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</si>
  <si>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</si>
  <si>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</si>
  <si>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</si>
  <si>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</si>
  <si>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</si>
  <si>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</si>
  <si>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</si>
  <si>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</si>
  <si>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</si>
  <si>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</si>
  <si>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</si>
  <si>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</si>
  <si>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</si>
  <si>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</si>
  <si>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</si>
  <si>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</si>
  <si>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</si>
  <si>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</si>
  <si>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</si>
  <si>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</si>
  <si>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</si>
  <si>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</si>
  <si>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</si>
  <si>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</si>
  <si>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</si>
  <si>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</si>
  <si>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</si>
  <si>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</si>
  <si>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</si>
  <si>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</si>
  <si>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</si>
  <si>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</si>
  <si>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</si>
  <si>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</si>
  <si>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</si>
  <si>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</si>
  <si>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</si>
  <si>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</si>
  <si>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</si>
  <si>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</si>
  <si>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</si>
  <si>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</si>
  <si>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</si>
  <si>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</si>
  <si>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</si>
  <si>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</si>
  <si>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</si>
  <si>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</si>
  <si>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</si>
  <si>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</si>
  <si>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</si>
  <si>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</si>
  <si>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</si>
  <si>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</si>
  <si>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</si>
  <si>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</si>
  <si>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</si>
  <si>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</si>
  <si>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</si>
  <si>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</si>
  <si>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</si>
  <si>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</si>
  <si>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</si>
  <si>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</si>
  <si>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</si>
  <si>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</si>
  <si>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</si>
  <si>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</si>
  <si>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</si>
  <si>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</si>
  <si>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</si>
  <si>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</si>
  <si>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</si>
  <si>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</si>
  <si>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</si>
  <si>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</si>
  <si>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</si>
  <si>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</si>
  <si>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</si>
  <si>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</si>
  <si>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</si>
  <si>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</si>
  <si>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</si>
  <si>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</si>
  <si>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</si>
  <si>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</si>
  <si>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</si>
  <si>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</si>
  <si>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</si>
  <si>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</si>
  <si>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</si>
  <si>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</si>
  <si>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</si>
  <si>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</si>
  <si>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</si>
  <si>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</si>
  <si>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</si>
  <si>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</si>
  <si>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</si>
  <si>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</si>
  <si>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</si>
  <si>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</si>
  <si>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</si>
  <si>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</si>
  <si>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</si>
  <si>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</si>
  <si>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</si>
  <si>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</si>
  <si>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</si>
  <si>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</si>
  <si>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</si>
  <si>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</si>
  <si>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</si>
  <si>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</si>
  <si>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</si>
  <si>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</si>
  <si>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</si>
  <si>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</si>
  <si>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</si>
  <si>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</si>
  <si>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</si>
  <si>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</si>
  <si>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</si>
  <si>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</si>
  <si>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</si>
  <si>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</si>
  <si>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</si>
  <si>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</si>
  <si>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</si>
  <si>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</si>
  <si>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</si>
  <si>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</si>
  <si>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</si>
  <si>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</si>
  <si>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</si>
  <si>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</si>
  <si>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</si>
  <si>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</si>
  <si>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</si>
  <si>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</si>
  <si>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</si>
  <si>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</si>
  <si>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</si>
  <si>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</si>
  <si>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</si>
  <si>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</si>
  <si>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</si>
  <si>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</si>
  <si>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</si>
  <si>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</si>
  <si>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</si>
  <si>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</si>
  <si>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</si>
  <si>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</si>
  <si>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</si>
  <si>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</si>
  <si>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</si>
  <si>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</si>
  <si>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</si>
  <si>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</si>
  <si>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</si>
  <si>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</si>
  <si>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</si>
  <si>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</si>
  <si>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</si>
  <si>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</si>
  <si>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</si>
  <si>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</si>
  <si>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</si>
  <si>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</si>
  <si>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</si>
  <si>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</si>
  <si>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</si>
  <si>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</si>
  <si>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</si>
  <si>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</si>
  <si>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</si>
  <si>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</si>
  <si>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</si>
  <si>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</si>
  <si>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</si>
  <si>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</si>
  <si>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</si>
  <si>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</si>
  <si>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</si>
  <si>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</si>
  <si>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</si>
  <si>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</si>
  <si>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</si>
  <si>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</si>
  <si>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</si>
  <si>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</si>
  <si>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</si>
  <si>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</si>
  <si>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</si>
  <si>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</si>
  <si>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</si>
  <si>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</si>
  <si>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</si>
  <si>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</si>
  <si>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</si>
  <si>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</si>
  <si>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</si>
  <si>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</si>
  <si>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</si>
  <si>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</si>
  <si>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</si>
  <si>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</si>
  <si>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</si>
  <si>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</si>
  <si>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</si>
  <si>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</si>
  <si>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</si>
  <si>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</si>
  <si>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</si>
  <si>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</si>
  <si>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</si>
  <si>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</si>
  <si>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</si>
  <si>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</si>
  <si>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</si>
  <si>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</si>
  <si>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</si>
  <si>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</si>
  <si>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</si>
  <si>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</si>
  <si>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</si>
  <si>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</si>
  <si>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CreateFairyFlower_Green</t>
  </si>
  <si>
    <t>CreateFairyFlower_Green</t>
    <phoneticPr fontId="1" type="noConversion"/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</si>
  <si>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</si>
  <si>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</si>
  <si>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</si>
  <si>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</si>
  <si>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ChildTransformHitObjectInfo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</si>
  <si>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</si>
  <si>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</si>
  <si>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</si>
  <si>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</si>
  <si>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</si>
  <si>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GuardStart</t>
  </si>
  <si>
    <t>GuardEnd</t>
  </si>
  <si>
    <t>InvincibleFallenAngel_Yellow</t>
  </si>
  <si>
    <t>InvincibleFallenAngel_Yellow</t>
    <phoneticPr fontId="1" type="noConversion"/>
  </si>
  <si>
    <t>Invincible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</si>
</sst>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63"/>
  <sheetViews>
    <sheetView workbookViewId="0">
      <pane ySplit="1" topLeftCell="A134" activePane="bottomLeft" state="frozen"/>
      <selection pane="bottomLeft" activeCell="A151" sqref="A15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762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761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571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535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546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547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568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569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876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877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632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633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634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635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935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784</v>
      </c>
      <c r="G26" s="10">
        <v>25</v>
      </c>
      <c r="H26" s="10">
        <v>1</v>
      </c>
    </row>
    <row r="27" spans="1:8" x14ac:dyDescent="0.3">
      <c r="A27" t="s">
        <v>764</v>
      </c>
      <c r="B27" t="s">
        <v>13</v>
      </c>
      <c r="C27" s="6">
        <f t="shared" ca="1" si="0"/>
        <v>2</v>
      </c>
      <c r="F27" s="10" t="s">
        <v>716</v>
      </c>
      <c r="G27" s="10">
        <v>26</v>
      </c>
      <c r="H27" s="10">
        <v>1</v>
      </c>
    </row>
    <row r="28" spans="1:8" x14ac:dyDescent="0.3">
      <c r="A28" t="s">
        <v>765</v>
      </c>
      <c r="B28" t="s">
        <v>936</v>
      </c>
      <c r="C28" s="6">
        <f t="shared" ref="C28" ca="1" si="9">VLOOKUP(B28,OFFSET(INDIRECT("$A:$B"),0,MATCH(B$1&amp;"_Verify",INDIRECT("$1:$1"),0)-1),2,0)</f>
        <v>23</v>
      </c>
      <c r="F28" s="10" t="s">
        <v>800</v>
      </c>
      <c r="G28" s="10">
        <v>27</v>
      </c>
      <c r="H28" s="10">
        <v>1</v>
      </c>
    </row>
    <row r="29" spans="1:8" x14ac:dyDescent="0.3">
      <c r="A29" t="s">
        <v>766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767</v>
      </c>
      <c r="B30" t="s">
        <v>25</v>
      </c>
      <c r="C30" s="6">
        <f t="shared" ca="1" si="10"/>
        <v>2</v>
      </c>
      <c r="F30" s="10" t="s">
        <v>788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200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573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433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435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437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782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438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667</v>
      </c>
      <c r="B39" s="10" t="s">
        <v>664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672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439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653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657</v>
      </c>
      <c r="G42" s="10">
        <v>44</v>
      </c>
      <c r="H42" s="10">
        <v>1</v>
      </c>
    </row>
    <row r="43" spans="1:8" x14ac:dyDescent="0.3">
      <c r="A43" s="10" t="s">
        <v>440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441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810</v>
      </c>
      <c r="B45" s="10" t="s">
        <v>801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720</v>
      </c>
      <c r="B46" s="10" t="s">
        <v>717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722</v>
      </c>
      <c r="B47" s="10" t="s">
        <v>723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798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442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448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662</v>
      </c>
      <c r="B51" s="10" t="s">
        <v>656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450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452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696</v>
      </c>
      <c r="B54" s="10" t="s">
        <v>694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699</v>
      </c>
      <c r="B55" s="10" t="s">
        <v>700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453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478</v>
      </c>
      <c r="G56">
        <v>64</v>
      </c>
      <c r="H56">
        <v>1</v>
      </c>
    </row>
    <row r="57" spans="1:8" s="10" customFormat="1" x14ac:dyDescent="0.3">
      <c r="A57" s="10" t="s">
        <v>454</v>
      </c>
      <c r="B57" s="10" t="s">
        <v>25</v>
      </c>
      <c r="C57" s="6">
        <f t="shared" ca="1" si="24"/>
        <v>2</v>
      </c>
      <c r="F57" s="10" t="s">
        <v>480</v>
      </c>
      <c r="G57">
        <v>65</v>
      </c>
      <c r="H57">
        <v>1</v>
      </c>
    </row>
    <row r="58" spans="1:8" x14ac:dyDescent="0.3">
      <c r="A58" s="10" t="s">
        <v>455</v>
      </c>
      <c r="B58" s="10" t="s">
        <v>25</v>
      </c>
      <c r="C58" s="6">
        <f t="shared" ca="1" si="24"/>
        <v>2</v>
      </c>
      <c r="D58" s="10"/>
      <c r="F58" t="s">
        <v>515</v>
      </c>
      <c r="G58">
        <v>66</v>
      </c>
      <c r="H58">
        <v>1</v>
      </c>
    </row>
    <row r="59" spans="1:8" x14ac:dyDescent="0.3">
      <c r="A59" s="10" t="s">
        <v>456</v>
      </c>
      <c r="B59" s="10" t="s">
        <v>25</v>
      </c>
      <c r="C59" s="6">
        <f t="shared" ca="1" si="24"/>
        <v>2</v>
      </c>
      <c r="D59" s="10"/>
      <c r="F59" s="10" t="s">
        <v>525</v>
      </c>
      <c r="G59">
        <v>67</v>
      </c>
      <c r="H59">
        <v>1</v>
      </c>
    </row>
    <row r="60" spans="1:8" x14ac:dyDescent="0.3">
      <c r="A60" s="10" t="s">
        <v>457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529</v>
      </c>
      <c r="G60">
        <v>68</v>
      </c>
      <c r="H60">
        <v>1</v>
      </c>
    </row>
    <row r="61" spans="1:8" x14ac:dyDescent="0.3">
      <c r="A61" s="10" t="s">
        <v>458</v>
      </c>
      <c r="B61" s="10" t="s">
        <v>25</v>
      </c>
      <c r="C61" s="6">
        <f t="shared" ca="1" si="24"/>
        <v>2</v>
      </c>
      <c r="D61" s="10"/>
      <c r="F61" t="s">
        <v>538</v>
      </c>
      <c r="G61">
        <v>69</v>
      </c>
      <c r="H61">
        <v>1</v>
      </c>
    </row>
    <row r="62" spans="1:8" x14ac:dyDescent="0.3">
      <c r="A62" s="10" t="s">
        <v>654</v>
      </c>
      <c r="B62" s="10" t="s">
        <v>25</v>
      </c>
      <c r="C62" s="6">
        <f t="shared" ca="1" si="24"/>
        <v>2</v>
      </c>
      <c r="D62" s="10"/>
      <c r="F62" t="s">
        <v>578</v>
      </c>
      <c r="G62">
        <v>70</v>
      </c>
      <c r="H62">
        <v>1</v>
      </c>
    </row>
    <row r="63" spans="1:8" x14ac:dyDescent="0.3">
      <c r="A63" s="10" t="s">
        <v>655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591</v>
      </c>
      <c r="G63" s="10">
        <v>71</v>
      </c>
      <c r="H63" s="10">
        <v>1</v>
      </c>
    </row>
    <row r="64" spans="1:8" x14ac:dyDescent="0.3">
      <c r="A64" s="10" t="s">
        <v>459</v>
      </c>
      <c r="B64" s="10" t="s">
        <v>25</v>
      </c>
      <c r="C64" s="6">
        <f t="shared" ca="1" si="24"/>
        <v>2</v>
      </c>
      <c r="D64" s="10"/>
      <c r="F64" t="s">
        <v>640</v>
      </c>
      <c r="G64">
        <v>72</v>
      </c>
      <c r="H64">
        <v>1</v>
      </c>
    </row>
    <row r="65" spans="1:8" x14ac:dyDescent="0.3">
      <c r="A65" s="10" t="s">
        <v>676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647</v>
      </c>
      <c r="G65">
        <v>73</v>
      </c>
      <c r="H65">
        <v>1</v>
      </c>
    </row>
    <row r="66" spans="1:8" x14ac:dyDescent="0.3">
      <c r="A66" s="10" t="s">
        <v>675</v>
      </c>
      <c r="B66" s="10" t="s">
        <v>25</v>
      </c>
      <c r="C66" s="6">
        <f t="shared" ca="1" si="27"/>
        <v>2</v>
      </c>
      <c r="D66" s="10"/>
      <c r="F66" t="s">
        <v>703</v>
      </c>
      <c r="G66">
        <v>74</v>
      </c>
      <c r="H66">
        <v>1</v>
      </c>
    </row>
    <row r="67" spans="1:8" x14ac:dyDescent="0.3">
      <c r="A67" s="10" t="s">
        <v>460</v>
      </c>
      <c r="B67" s="10" t="s">
        <v>25</v>
      </c>
      <c r="C67" s="6">
        <f t="shared" ca="1" si="24"/>
        <v>2</v>
      </c>
      <c r="D67" s="10"/>
      <c r="F67" t="s">
        <v>728</v>
      </c>
      <c r="G67">
        <v>75</v>
      </c>
      <c r="H67">
        <v>1</v>
      </c>
    </row>
    <row r="68" spans="1:8" x14ac:dyDescent="0.3">
      <c r="A68" s="10" t="s">
        <v>693</v>
      </c>
      <c r="B68" s="10" t="s">
        <v>25</v>
      </c>
      <c r="C68" s="6">
        <f t="shared" ca="1" si="24"/>
        <v>2</v>
      </c>
      <c r="D68" s="10"/>
      <c r="F68" t="s">
        <v>742</v>
      </c>
      <c r="G68">
        <v>76</v>
      </c>
      <c r="H68">
        <v>1</v>
      </c>
    </row>
    <row r="69" spans="1:8" x14ac:dyDescent="0.3">
      <c r="A69" s="10" t="s">
        <v>461</v>
      </c>
      <c r="B69" s="10" t="s">
        <v>25</v>
      </c>
      <c r="C69" s="6">
        <f t="shared" ca="1" si="24"/>
        <v>2</v>
      </c>
      <c r="D69" s="10"/>
      <c r="F69" t="s">
        <v>752</v>
      </c>
      <c r="G69">
        <v>77</v>
      </c>
      <c r="H69">
        <v>1</v>
      </c>
    </row>
    <row r="70" spans="1:8" x14ac:dyDescent="0.3">
      <c r="A70" s="10" t="s">
        <v>663</v>
      </c>
      <c r="B70" s="10" t="s">
        <v>182</v>
      </c>
      <c r="C70" s="6">
        <f t="shared" ca="1" si="24"/>
        <v>33</v>
      </c>
      <c r="D70" s="10"/>
      <c r="F70" t="s">
        <v>802</v>
      </c>
      <c r="G70">
        <v>78</v>
      </c>
      <c r="H70">
        <v>1</v>
      </c>
    </row>
    <row r="71" spans="1:8" s="10" customFormat="1" x14ac:dyDescent="0.3">
      <c r="A71" s="10" t="s">
        <v>462</v>
      </c>
      <c r="B71" s="10" t="s">
        <v>25</v>
      </c>
      <c r="C71" s="6">
        <f t="shared" ca="1" si="24"/>
        <v>2</v>
      </c>
      <c r="F71" t="s">
        <v>830</v>
      </c>
      <c r="G71">
        <v>79</v>
      </c>
      <c r="H71"/>
    </row>
    <row r="72" spans="1:8" x14ac:dyDescent="0.3">
      <c r="A72" s="10" t="s">
        <v>463</v>
      </c>
      <c r="B72" s="10" t="s">
        <v>25</v>
      </c>
      <c r="C72" s="6">
        <f t="shared" ca="1" si="24"/>
        <v>2</v>
      </c>
      <c r="D72" s="10"/>
      <c r="F72" t="s">
        <v>854</v>
      </c>
      <c r="G72">
        <v>80</v>
      </c>
      <c r="H72">
        <v>1</v>
      </c>
    </row>
    <row r="73" spans="1:8" x14ac:dyDescent="0.3">
      <c r="A73" s="10" t="s">
        <v>690</v>
      </c>
      <c r="B73" s="10" t="s">
        <v>25</v>
      </c>
      <c r="C73" s="6">
        <f t="shared" ca="1" si="24"/>
        <v>2</v>
      </c>
      <c r="D73" s="10"/>
      <c r="F73" t="s">
        <v>896</v>
      </c>
      <c r="G73" s="10">
        <v>81</v>
      </c>
      <c r="H73">
        <v>1</v>
      </c>
    </row>
    <row r="74" spans="1:8" x14ac:dyDescent="0.3">
      <c r="A74" s="10" t="s">
        <v>464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  <c r="F74" t="s">
        <v>924</v>
      </c>
      <c r="G74">
        <v>82</v>
      </c>
      <c r="H74">
        <v>1</v>
      </c>
    </row>
    <row r="75" spans="1:8" x14ac:dyDescent="0.3">
      <c r="A75" s="10" t="s">
        <v>691</v>
      </c>
      <c r="B75" s="10" t="s">
        <v>783</v>
      </c>
      <c r="C75" s="6">
        <f t="shared" ca="1" si="28"/>
        <v>25</v>
      </c>
      <c r="D75" s="10"/>
      <c r="F75" t="s">
        <v>928</v>
      </c>
      <c r="G75">
        <v>83</v>
      </c>
      <c r="H75">
        <v>1</v>
      </c>
    </row>
    <row r="76" spans="1:8" s="10" customFormat="1" x14ac:dyDescent="0.3">
      <c r="A76" s="10" t="s">
        <v>725</v>
      </c>
      <c r="B76" s="10" t="s">
        <v>25</v>
      </c>
      <c r="C76" s="6">
        <f t="shared" ca="1" si="24"/>
        <v>2</v>
      </c>
      <c r="F76" s="10" t="s">
        <v>932</v>
      </c>
      <c r="G76" s="10">
        <v>84</v>
      </c>
      <c r="H76" s="10">
        <v>1</v>
      </c>
    </row>
    <row r="77" spans="1:8" x14ac:dyDescent="0.3">
      <c r="A77" s="10" t="s">
        <v>679</v>
      </c>
      <c r="B77" s="10" t="s">
        <v>934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465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808</v>
      </c>
      <c r="B79" s="10" t="s">
        <v>799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681</v>
      </c>
      <c r="B80" s="10" t="s">
        <v>934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466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689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795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794</v>
      </c>
      <c r="B84" s="10" t="s">
        <v>789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467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715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709</v>
      </c>
      <c r="B87" s="10" t="s">
        <v>703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468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683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469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684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651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470</v>
      </c>
      <c r="B93" s="10" t="s">
        <v>646</v>
      </c>
      <c r="C93" s="6">
        <f t="shared" ca="1" si="24"/>
        <v>73</v>
      </c>
      <c r="D93" s="10"/>
    </row>
    <row r="94" spans="1:8" x14ac:dyDescent="0.3">
      <c r="A94" s="10" t="s">
        <v>471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473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686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4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4" x14ac:dyDescent="0.3">
      <c r="A98" s="10" t="s">
        <v>763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4" x14ac:dyDescent="0.3">
      <c r="A99" t="s">
        <v>107</v>
      </c>
      <c r="B99" t="s">
        <v>93</v>
      </c>
      <c r="C99" s="6">
        <f t="shared" ca="1" si="11"/>
        <v>13</v>
      </c>
    </row>
    <row r="100" spans="1:4" x14ac:dyDescent="0.3">
      <c r="A100" t="s">
        <v>106</v>
      </c>
      <c r="B100" t="s">
        <v>105</v>
      </c>
      <c r="C100" s="6">
        <f t="shared" ca="1" si="11"/>
        <v>54</v>
      </c>
    </row>
    <row r="101" spans="1:4" x14ac:dyDescent="0.3">
      <c r="A101" t="s">
        <v>113</v>
      </c>
      <c r="B101" t="s">
        <v>112</v>
      </c>
      <c r="C101" s="6">
        <f t="shared" ca="1" si="11"/>
        <v>53</v>
      </c>
    </row>
    <row r="102" spans="1:4" x14ac:dyDescent="0.3">
      <c r="A102" t="s">
        <v>119</v>
      </c>
      <c r="B102" t="s">
        <v>93</v>
      </c>
      <c r="C102" s="6">
        <f t="shared" ca="1" si="11"/>
        <v>13</v>
      </c>
    </row>
    <row r="103" spans="1:4" x14ac:dyDescent="0.3">
      <c r="A103" t="s">
        <v>116</v>
      </c>
      <c r="B103" t="s">
        <v>136</v>
      </c>
      <c r="C103" s="6">
        <f t="shared" ca="1" si="11"/>
        <v>55</v>
      </c>
    </row>
    <row r="104" spans="1:4" x14ac:dyDescent="0.3">
      <c r="A104" s="10" t="s">
        <v>542</v>
      </c>
      <c r="B104" s="10" t="s">
        <v>537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4" x14ac:dyDescent="0.3">
      <c r="A105" s="10" t="s">
        <v>588</v>
      </c>
      <c r="B105" s="10" t="s">
        <v>537</v>
      </c>
      <c r="C105" s="6">
        <f t="shared" ref="C105" ca="1" si="41">VLOOKUP(B105,OFFSET(INDIRECT("$A:$B"),0,MATCH(B$1&amp;"_Verify",INDIRECT("$1:$1"),0)-1),2,0)</f>
        <v>69</v>
      </c>
      <c r="D105" s="10"/>
    </row>
    <row r="106" spans="1:4" x14ac:dyDescent="0.3">
      <c r="A106" s="10" t="s">
        <v>559</v>
      </c>
      <c r="B106" s="10" t="s">
        <v>537</v>
      </c>
      <c r="C106" s="6">
        <f t="shared" ca="1" si="40"/>
        <v>69</v>
      </c>
      <c r="D106" s="10"/>
    </row>
    <row r="107" spans="1:4" x14ac:dyDescent="0.3">
      <c r="A107" s="10" t="s">
        <v>554</v>
      </c>
      <c r="B107" s="10" t="s">
        <v>537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556</v>
      </c>
      <c r="B108" s="10" t="s">
        <v>537</v>
      </c>
      <c r="C108" s="6">
        <f t="shared" ref="C108" ca="1" si="43">VLOOKUP(B108,OFFSET(INDIRECT("$A:$B"),0,MATCH(B$1&amp;"_Verify",INDIRECT("$1:$1"),0)-1),2,0)</f>
        <v>69</v>
      </c>
      <c r="D108" s="10"/>
    </row>
    <row r="109" spans="1:4" x14ac:dyDescent="0.3">
      <c r="A109" s="10" t="s">
        <v>575</v>
      </c>
      <c r="B109" s="10" t="s">
        <v>26</v>
      </c>
      <c r="C109" s="6">
        <f t="shared" ca="1" si="11"/>
        <v>6</v>
      </c>
      <c r="D109" s="10"/>
    </row>
    <row r="110" spans="1:4" x14ac:dyDescent="0.3">
      <c r="A110" s="10" t="s">
        <v>577</v>
      </c>
      <c r="B110" s="10" t="s">
        <v>21</v>
      </c>
      <c r="C110" s="6">
        <f t="shared" ca="1" si="11"/>
        <v>7</v>
      </c>
      <c r="D110" s="10"/>
    </row>
    <row r="111" spans="1:4" x14ac:dyDescent="0.3">
      <c r="A111" s="10" t="s">
        <v>584</v>
      </c>
      <c r="B111" s="10" t="s">
        <v>578</v>
      </c>
      <c r="C111" s="6">
        <f t="shared" ref="C111" ca="1" si="44">VLOOKUP(B111,OFFSET(INDIRECT("$A:$B"),0,MATCH(B$1&amp;"_Verify",INDIRECT("$1:$1"),0)-1),2,0)</f>
        <v>70</v>
      </c>
      <c r="D111" s="10"/>
    </row>
    <row r="112" spans="1:4" s="10" customFormat="1" x14ac:dyDescent="0.3">
      <c r="A112" s="10" t="s">
        <v>910</v>
      </c>
      <c r="B112" s="10" t="s">
        <v>578</v>
      </c>
      <c r="C112" s="6">
        <f t="shared" ref="C112" ca="1" si="45">VLOOKUP(B112,OFFSET(INDIRECT("$A:$B"),0,MATCH(B$1&amp;"_Verify",INDIRECT("$1:$1"),0)-1),2,0)</f>
        <v>70</v>
      </c>
    </row>
    <row r="113" spans="1:8" s="10" customFormat="1" x14ac:dyDescent="0.3">
      <c r="A113" s="10" t="s">
        <v>913</v>
      </c>
      <c r="B113" s="10" t="s">
        <v>578</v>
      </c>
      <c r="C113" s="6">
        <f t="shared" ref="C113" ca="1" si="46">VLOOKUP(B113,OFFSET(INDIRECT("$A:$B"),0,MATCH(B$1&amp;"_Verify",INDIRECT("$1:$1"),0)-1),2,0)</f>
        <v>70</v>
      </c>
      <c r="F113"/>
      <c r="G113"/>
      <c r="H113"/>
    </row>
    <row r="114" spans="1:8" s="10" customFormat="1" x14ac:dyDescent="0.3">
      <c r="A114" s="10" t="s">
        <v>915</v>
      </c>
      <c r="B114" s="10" t="s">
        <v>578</v>
      </c>
      <c r="C114" s="6">
        <f t="shared" ref="C114" ca="1" si="47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597</v>
      </c>
      <c r="B115" s="10" t="s">
        <v>578</v>
      </c>
      <c r="C115" s="6">
        <f t="shared" ref="C115" ca="1" si="48">VLOOKUP(B115,OFFSET(INDIRECT("$A:$B"),0,MATCH(B$1&amp;"_Verify",INDIRECT("$1:$1"),0)-1),2,0)</f>
        <v>70</v>
      </c>
      <c r="D115" s="10"/>
    </row>
    <row r="116" spans="1:8" x14ac:dyDescent="0.3">
      <c r="A116" s="10" t="s">
        <v>599</v>
      </c>
      <c r="B116" s="10" t="s">
        <v>590</v>
      </c>
      <c r="C116" s="6">
        <f t="shared" ref="C116:C118" ca="1" si="49">VLOOKUP(B116,OFFSET(INDIRECT("$A:$B"),0,MATCH(B$1&amp;"_Verify",INDIRECT("$1:$1"),0)-1),2,0)</f>
        <v>71</v>
      </c>
      <c r="D116" s="10"/>
      <c r="F116" s="10"/>
      <c r="G116" s="10"/>
      <c r="H116" s="10"/>
    </row>
    <row r="117" spans="1:8" x14ac:dyDescent="0.3">
      <c r="A117" s="10" t="s">
        <v>760</v>
      </c>
      <c r="B117" s="10" t="s">
        <v>590</v>
      </c>
      <c r="C117" s="6">
        <f t="shared" ref="C117" ca="1" si="50">VLOOKUP(B117,OFFSET(INDIRECT("$A:$B"),0,MATCH(B$1&amp;"_Verify",INDIRECT("$1:$1"),0)-1),2,0)</f>
        <v>71</v>
      </c>
      <c r="D117" s="10"/>
      <c r="F117" s="10"/>
      <c r="G117" s="10"/>
      <c r="H117" s="10"/>
    </row>
    <row r="118" spans="1:8" x14ac:dyDescent="0.3">
      <c r="A118" s="10" t="s">
        <v>602</v>
      </c>
      <c r="B118" s="10" t="s">
        <v>578</v>
      </c>
      <c r="C118" s="6">
        <f t="shared" ca="1" si="49"/>
        <v>70</v>
      </c>
      <c r="D118" s="10"/>
    </row>
    <row r="119" spans="1:8" x14ac:dyDescent="0.3">
      <c r="A119" s="10" t="s">
        <v>603</v>
      </c>
      <c r="B119" s="10" t="s">
        <v>578</v>
      </c>
      <c r="C119" s="6">
        <f t="shared" ref="C119:C122" ca="1" si="51">VLOOKUP(B119,OFFSET(INDIRECT("$A:$B"),0,MATCH(B$1&amp;"_Verify",INDIRECT("$1:$1"),0)-1),2,0)</f>
        <v>70</v>
      </c>
      <c r="D119" s="10"/>
    </row>
    <row r="120" spans="1:8" x14ac:dyDescent="0.3">
      <c r="A120" s="10" t="s">
        <v>906</v>
      </c>
      <c r="B120" s="10" t="s">
        <v>578</v>
      </c>
      <c r="C120" s="6">
        <f t="shared" ca="1" si="51"/>
        <v>70</v>
      </c>
      <c r="D120" s="10"/>
    </row>
    <row r="121" spans="1:8" x14ac:dyDescent="0.3">
      <c r="A121" s="10" t="s">
        <v>907</v>
      </c>
      <c r="B121" s="10" t="s">
        <v>578</v>
      </c>
      <c r="C121" s="6">
        <f t="shared" ref="C121" ca="1" si="52">VLOOKUP(B121,OFFSET(INDIRECT("$A:$B"),0,MATCH(B$1&amp;"_Verify",INDIRECT("$1:$1"),0)-1),2,0)</f>
        <v>70</v>
      </c>
      <c r="D121" s="10"/>
    </row>
    <row r="122" spans="1:8" x14ac:dyDescent="0.3">
      <c r="A122" s="10" t="s">
        <v>610</v>
      </c>
      <c r="B122" s="10" t="s">
        <v>537</v>
      </c>
      <c r="C122" s="6">
        <f t="shared" ca="1" si="51"/>
        <v>69</v>
      </c>
      <c r="D122" s="10"/>
    </row>
    <row r="123" spans="1:8" x14ac:dyDescent="0.3">
      <c r="A123" s="10" t="s">
        <v>611</v>
      </c>
      <c r="B123" s="10" t="s">
        <v>537</v>
      </c>
      <c r="C123" s="6">
        <f t="shared" ref="C123" ca="1" si="53">VLOOKUP(B123,OFFSET(INDIRECT("$A:$B"),0,MATCH(B$1&amp;"_Verify",INDIRECT("$1:$1"),0)-1),2,0)</f>
        <v>69</v>
      </c>
      <c r="D123" s="10"/>
    </row>
    <row r="124" spans="1:8" x14ac:dyDescent="0.3">
      <c r="A124" s="10" t="s">
        <v>612</v>
      </c>
      <c r="B124" s="10" t="s">
        <v>537</v>
      </c>
      <c r="C124" s="6">
        <f t="shared" ref="C124" ca="1" si="54">VLOOKUP(B124,OFFSET(INDIRECT("$A:$B"),0,MATCH(B$1&amp;"_Verify",INDIRECT("$1:$1"),0)-1),2,0)</f>
        <v>69</v>
      </c>
      <c r="D124" s="10"/>
    </row>
    <row r="125" spans="1:8" x14ac:dyDescent="0.3">
      <c r="A125" s="10" t="s">
        <v>644</v>
      </c>
      <c r="B125" s="10" t="s">
        <v>639</v>
      </c>
      <c r="C125" s="6">
        <f ca="1">VLOOKUP(B125,OFFSET(INDIRECT("$A:$B"),0,MATCH(B$1&amp;"_Verify",INDIRECT("$1:$1"),0)-1),2,0)</f>
        <v>72</v>
      </c>
      <c r="D125" s="10"/>
    </row>
    <row r="126" spans="1:8" x14ac:dyDescent="0.3">
      <c r="A126" s="10" t="s">
        <v>736</v>
      </c>
      <c r="B126" s="10" t="s">
        <v>728</v>
      </c>
      <c r="C126" s="6">
        <f ca="1">VLOOKUP(B126,OFFSET(INDIRECT("$A:$B"),0,MATCH(B$1&amp;"_Verify",INDIRECT("$1:$1"),0)-1),2,0)</f>
        <v>75</v>
      </c>
      <c r="D126" s="10"/>
    </row>
    <row r="127" spans="1:8" x14ac:dyDescent="0.3">
      <c r="A127" s="10" t="s">
        <v>740</v>
      </c>
      <c r="B127" s="10" t="s">
        <v>741</v>
      </c>
      <c r="C127" s="6">
        <f ca="1">VLOOKUP(B127,OFFSET(INDIRECT("$A:$B"),0,MATCH(B$1&amp;"_Verify",INDIRECT("$1:$1"),0)-1),2,0)</f>
        <v>4</v>
      </c>
      <c r="D127" s="10"/>
    </row>
    <row r="128" spans="1:8" s="10" customFormat="1" x14ac:dyDescent="0.3">
      <c r="A128" s="10" t="s">
        <v>743</v>
      </c>
      <c r="B128" s="10" t="s">
        <v>742</v>
      </c>
      <c r="C128" s="6">
        <f ca="1">VLOOKUP(B128,OFFSET(INDIRECT("$A:$B"),0,MATCH(B$1&amp;"_Verify",INDIRECT("$1:$1"),0)-1),2,0)</f>
        <v>76</v>
      </c>
    </row>
    <row r="129" spans="1:4" s="10" customFormat="1" x14ac:dyDescent="0.3">
      <c r="A129" s="10" t="s">
        <v>755</v>
      </c>
      <c r="B129" s="10" t="s">
        <v>753</v>
      </c>
      <c r="C129" s="6">
        <f t="shared" ref="C129:C133" ca="1" si="55">VLOOKUP(B129,OFFSET(INDIRECT("$A:$B"),0,MATCH(B$1&amp;"_Verify",INDIRECT("$1:$1"),0)-1),2,0)</f>
        <v>77</v>
      </c>
    </row>
    <row r="130" spans="1:4" s="10" customFormat="1" x14ac:dyDescent="0.3">
      <c r="A130" s="10" t="s">
        <v>757</v>
      </c>
      <c r="B130" s="10" t="s">
        <v>753</v>
      </c>
      <c r="C130" s="6">
        <f t="shared" ca="1" si="55"/>
        <v>77</v>
      </c>
    </row>
    <row r="131" spans="1:4" s="10" customFormat="1" x14ac:dyDescent="0.3">
      <c r="A131" s="10" t="s">
        <v>776</v>
      </c>
      <c r="B131" s="10" t="s">
        <v>578</v>
      </c>
      <c r="C131" s="6">
        <f t="shared" ca="1" si="55"/>
        <v>70</v>
      </c>
    </row>
    <row r="132" spans="1:4" s="10" customFormat="1" x14ac:dyDescent="0.3">
      <c r="A132" s="10" t="s">
        <v>778</v>
      </c>
      <c r="B132" s="10" t="s">
        <v>578</v>
      </c>
      <c r="C132" s="6">
        <f t="shared" ca="1" si="55"/>
        <v>70</v>
      </c>
    </row>
    <row r="133" spans="1:4" s="10" customFormat="1" x14ac:dyDescent="0.3">
      <c r="A133" s="10" t="s">
        <v>781</v>
      </c>
      <c r="B133" s="10" t="s">
        <v>590</v>
      </c>
      <c r="C133" s="6">
        <f t="shared" ca="1" si="55"/>
        <v>71</v>
      </c>
    </row>
    <row r="134" spans="1:4" s="10" customFormat="1" x14ac:dyDescent="0.3">
      <c r="A134" s="10" t="s">
        <v>836</v>
      </c>
      <c r="B134" s="10" t="s">
        <v>830</v>
      </c>
      <c r="C134" s="6">
        <f t="shared" ref="C134:C136" ca="1" si="56">VLOOKUP(B134,OFFSET(INDIRECT("$A:$B"),0,MATCH(B$1&amp;"_Verify",INDIRECT("$1:$1"),0)-1),2,0)</f>
        <v>79</v>
      </c>
    </row>
    <row r="135" spans="1:4" s="10" customFormat="1" x14ac:dyDescent="0.3">
      <c r="A135" s="10" t="s">
        <v>862</v>
      </c>
      <c r="B135" s="10" t="s">
        <v>834</v>
      </c>
      <c r="C135" s="6">
        <f t="shared" ca="1" si="56"/>
        <v>7</v>
      </c>
    </row>
    <row r="136" spans="1:4" x14ac:dyDescent="0.3">
      <c r="A136" s="10" t="s">
        <v>845</v>
      </c>
      <c r="B136" s="10" t="s">
        <v>578</v>
      </c>
      <c r="C136" s="6">
        <f t="shared" ca="1" si="56"/>
        <v>70</v>
      </c>
      <c r="D136" s="10"/>
    </row>
    <row r="137" spans="1:4" x14ac:dyDescent="0.3">
      <c r="A137" s="10" t="s">
        <v>847</v>
      </c>
      <c r="B137" s="10" t="s">
        <v>578</v>
      </c>
      <c r="C137" s="6">
        <f t="shared" ref="C137:C138" ca="1" si="57">VLOOKUP(B137,OFFSET(INDIRECT("$A:$B"),0,MATCH(B$1&amp;"_Verify",INDIRECT("$1:$1"),0)-1),2,0)</f>
        <v>70</v>
      </c>
      <c r="D137" s="10"/>
    </row>
    <row r="138" spans="1:4" s="10" customFormat="1" x14ac:dyDescent="0.3">
      <c r="A138" s="10" t="s">
        <v>853</v>
      </c>
      <c r="B138" s="10" t="s">
        <v>851</v>
      </c>
      <c r="C138" s="6">
        <f t="shared" ca="1" si="57"/>
        <v>80</v>
      </c>
    </row>
    <row r="139" spans="1:4" x14ac:dyDescent="0.3">
      <c r="A139" s="10" t="s">
        <v>865</v>
      </c>
      <c r="B139" s="10" t="s">
        <v>538</v>
      </c>
      <c r="C139" s="6">
        <f t="shared" ref="C139" ca="1" si="58">VLOOKUP(B139,OFFSET(INDIRECT("$A:$B"),0,MATCH(B$1&amp;"_Verify",INDIRECT("$1:$1"),0)-1),2,0)</f>
        <v>69</v>
      </c>
      <c r="D139" s="10"/>
    </row>
    <row r="140" spans="1:4" s="10" customFormat="1" x14ac:dyDescent="0.3">
      <c r="A140" s="10" t="s">
        <v>869</v>
      </c>
      <c r="B140" s="10" t="s">
        <v>538</v>
      </c>
      <c r="C140" s="6">
        <f t="shared" ref="C140" ca="1" si="59">VLOOKUP(B140,OFFSET(INDIRECT("$A:$B"),0,MATCH(B$1&amp;"_Verify",INDIRECT("$1:$1"),0)-1),2,0)</f>
        <v>69</v>
      </c>
    </row>
    <row r="141" spans="1:4" x14ac:dyDescent="0.3">
      <c r="A141" s="10" t="s">
        <v>874</v>
      </c>
      <c r="B141" s="10" t="s">
        <v>226</v>
      </c>
      <c r="C141" s="6">
        <f t="shared" ref="C141:C144" ca="1" si="60">VLOOKUP(B141,OFFSET(INDIRECT("$A:$B"),0,MATCH(B$1&amp;"_Verify",INDIRECT("$1:$1"),0)-1),2,0)</f>
        <v>15</v>
      </c>
      <c r="D141" s="10"/>
    </row>
    <row r="142" spans="1:4" x14ac:dyDescent="0.3">
      <c r="A142" s="10" t="s">
        <v>886</v>
      </c>
      <c r="B142" s="10" t="s">
        <v>26</v>
      </c>
      <c r="C142" s="6">
        <f t="shared" ca="1" si="60"/>
        <v>6</v>
      </c>
      <c r="D142" s="10"/>
    </row>
    <row r="143" spans="1:4" s="10" customFormat="1" x14ac:dyDescent="0.3">
      <c r="A143" s="10" t="s">
        <v>893</v>
      </c>
      <c r="B143" s="10" t="s">
        <v>830</v>
      </c>
      <c r="C143" s="6">
        <f t="shared" ca="1" si="60"/>
        <v>79</v>
      </c>
    </row>
    <row r="144" spans="1:4" s="10" customFormat="1" x14ac:dyDescent="0.3">
      <c r="A144" s="10" t="s">
        <v>890</v>
      </c>
      <c r="B144" s="10" t="s">
        <v>723</v>
      </c>
      <c r="C144" s="6">
        <f t="shared" ca="1" si="60"/>
        <v>7</v>
      </c>
    </row>
    <row r="145" spans="1:4" x14ac:dyDescent="0.3">
      <c r="A145" s="10" t="s">
        <v>903</v>
      </c>
      <c r="B145" s="10" t="s">
        <v>896</v>
      </c>
      <c r="C145" s="6">
        <f t="shared" ref="C145" ca="1" si="61">VLOOKUP(B145,OFFSET(INDIRECT("$A:$B"),0,MATCH(B$1&amp;"_Verify",INDIRECT("$1:$1"),0)-1),2,0)</f>
        <v>81</v>
      </c>
      <c r="D145" s="10"/>
    </row>
    <row r="146" spans="1:4" x14ac:dyDescent="0.3">
      <c r="A146" s="10" t="s">
        <v>916</v>
      </c>
      <c r="B146" s="10" t="s">
        <v>917</v>
      </c>
      <c r="C146" s="6">
        <f t="shared" ref="C146" ca="1" si="62">VLOOKUP(B146,OFFSET(INDIRECT("$A:$B"),0,MATCH(B$1&amp;"_Verify",INDIRECT("$1:$1"),0)-1),2,0)</f>
        <v>69</v>
      </c>
      <c r="D146" s="10"/>
    </row>
    <row r="147" spans="1:4" s="10" customFormat="1" x14ac:dyDescent="0.3">
      <c r="A147" s="10" t="s">
        <v>952</v>
      </c>
      <c r="B147" s="10" t="s">
        <v>338</v>
      </c>
      <c r="C147" s="6">
        <f t="shared" ref="C147:C148" ca="1" si="63">VLOOKUP(B147,OFFSET(INDIRECT("$A:$B"),0,MATCH(B$1&amp;"_Verify",INDIRECT("$1:$1"),0)-1),2,0)</f>
        <v>21</v>
      </c>
    </row>
    <row r="148" spans="1:4" s="10" customFormat="1" x14ac:dyDescent="0.3">
      <c r="A148" s="10" t="s">
        <v>953</v>
      </c>
      <c r="B148" s="10" t="s">
        <v>537</v>
      </c>
      <c r="C148" s="6">
        <f t="shared" ca="1" si="63"/>
        <v>69</v>
      </c>
    </row>
    <row r="149" spans="1:4" s="10" customFormat="1" x14ac:dyDescent="0.3">
      <c r="A149" s="10" t="s">
        <v>954</v>
      </c>
      <c r="B149" s="10" t="s">
        <v>24</v>
      </c>
      <c r="C149" s="6">
        <f ca="1">VLOOKUP(B149,OFFSET(INDIRECT("$A:$B"),0,MATCH(B$1&amp;"_Verify",INDIRECT("$1:$1"),0)-1),2,0)</f>
        <v>4</v>
      </c>
    </row>
    <row r="150" spans="1:4" s="10" customFormat="1" x14ac:dyDescent="0.3">
      <c r="A150" s="10" t="s">
        <v>958</v>
      </c>
      <c r="B150" s="10" t="s">
        <v>578</v>
      </c>
      <c r="C150" s="6">
        <f t="shared" ref="C150" ca="1" si="64">VLOOKUP(B150,OFFSET(INDIRECT("$A:$B"),0,MATCH(B$1&amp;"_Verify",INDIRECT("$1:$1"),0)-1),2,0)</f>
        <v>70</v>
      </c>
    </row>
    <row r="151" spans="1:4" s="10" customFormat="1" x14ac:dyDescent="0.3">
      <c r="A151" s="10" t="s">
        <v>965</v>
      </c>
      <c r="B151" s="10" t="s">
        <v>967</v>
      </c>
      <c r="C151" s="6">
        <f t="shared" ref="C151" ca="1" si="65">VLOOKUP(B151,OFFSET(INDIRECT("$A:$B"),0,MATCH(B$1&amp;"_Verify",INDIRECT("$1:$1"),0)-1),2,0)</f>
        <v>52</v>
      </c>
    </row>
    <row r="152" spans="1:4" x14ac:dyDescent="0.3">
      <c r="A152" s="10" t="s">
        <v>622</v>
      </c>
      <c r="B152" s="10" t="s">
        <v>24</v>
      </c>
      <c r="C152" s="6">
        <f t="shared" ref="C152" ca="1" si="66">VLOOKUP(B152,OFFSET(INDIRECT("$A:$B"),0,MATCH(B$1&amp;"_Verify",INDIRECT("$1:$1"),0)-1),2,0)</f>
        <v>4</v>
      </c>
      <c r="D152" s="10"/>
    </row>
    <row r="153" spans="1:4" x14ac:dyDescent="0.3">
      <c r="A153" s="10" t="s">
        <v>626</v>
      </c>
      <c r="B153" s="10" t="s">
        <v>24</v>
      </c>
      <c r="C153" s="6">
        <f t="shared" ref="C153" ca="1" si="67">VLOOKUP(B153,OFFSET(INDIRECT("$A:$B"),0,MATCH(B$1&amp;"_Verify",INDIRECT("$1:$1"),0)-1),2,0)</f>
        <v>4</v>
      </c>
      <c r="D153" s="10"/>
    </row>
    <row r="154" spans="1:4" x14ac:dyDescent="0.3">
      <c r="A154" s="10" t="s">
        <v>628</v>
      </c>
      <c r="B154" s="10" t="s">
        <v>24</v>
      </c>
      <c r="C154" s="6">
        <f t="shared" ref="C154:C155" ca="1" si="68">VLOOKUP(B154,OFFSET(INDIRECT("$A:$B"),0,MATCH(B$1&amp;"_Verify",INDIRECT("$1:$1"),0)-1),2,0)</f>
        <v>4</v>
      </c>
      <c r="D154" s="10"/>
    </row>
    <row r="155" spans="1:4" x14ac:dyDescent="0.3">
      <c r="A155" s="10" t="s">
        <v>868</v>
      </c>
      <c r="B155" s="10" t="s">
        <v>54</v>
      </c>
      <c r="C155" s="6">
        <f t="shared" ca="1" si="68"/>
        <v>8</v>
      </c>
      <c r="D155" s="10"/>
    </row>
    <row r="156" spans="1:4" x14ac:dyDescent="0.3">
      <c r="A156" s="10" t="s">
        <v>878</v>
      </c>
      <c r="B156" s="10" t="s">
        <v>54</v>
      </c>
      <c r="C156" s="6">
        <f t="shared" ref="C156:C157" ca="1" si="69">VLOOKUP(B156,OFFSET(INDIRECT("$A:$B"),0,MATCH(B$1&amp;"_Verify",INDIRECT("$1:$1"),0)-1),2,0)</f>
        <v>8</v>
      </c>
      <c r="D156" s="10"/>
    </row>
    <row r="157" spans="1:4" x14ac:dyDescent="0.3">
      <c r="A157" s="10" t="s">
        <v>879</v>
      </c>
      <c r="B157" s="10" t="s">
        <v>54</v>
      </c>
      <c r="C157" s="6">
        <f t="shared" ca="1" si="69"/>
        <v>8</v>
      </c>
      <c r="D157" s="10"/>
    </row>
    <row r="158" spans="1:4" x14ac:dyDescent="0.3">
      <c r="A158" t="s">
        <v>242</v>
      </c>
      <c r="B158" t="s">
        <v>21</v>
      </c>
      <c r="C158" s="6">
        <f t="shared" ca="1" si="11"/>
        <v>7</v>
      </c>
    </row>
    <row r="159" spans="1:4" x14ac:dyDescent="0.3">
      <c r="A159" t="s">
        <v>243</v>
      </c>
      <c r="B159" t="s">
        <v>21</v>
      </c>
      <c r="C159" s="6">
        <f t="shared" ca="1" si="11"/>
        <v>7</v>
      </c>
    </row>
    <row r="160" spans="1:4" x14ac:dyDescent="0.3">
      <c r="A160" t="s">
        <v>244</v>
      </c>
      <c r="B160" t="s">
        <v>21</v>
      </c>
      <c r="C160" s="6">
        <f t="shared" ca="1" si="11"/>
        <v>7</v>
      </c>
    </row>
    <row r="161" spans="1:4" x14ac:dyDescent="0.3">
      <c r="A161" t="s">
        <v>245</v>
      </c>
      <c r="B161" t="s">
        <v>21</v>
      </c>
      <c r="C161" s="6">
        <f t="shared" ca="1" si="11"/>
        <v>7</v>
      </c>
    </row>
    <row r="162" spans="1:4" x14ac:dyDescent="0.3">
      <c r="A162" t="s">
        <v>246</v>
      </c>
      <c r="B162" t="s">
        <v>21</v>
      </c>
      <c r="C162" s="6">
        <f t="shared" ca="1" si="11"/>
        <v>7</v>
      </c>
    </row>
    <row r="163" spans="1:4" x14ac:dyDescent="0.3">
      <c r="A163" t="s">
        <v>247</v>
      </c>
      <c r="B163" t="s">
        <v>21</v>
      </c>
      <c r="C163" s="6">
        <f t="shared" ca="1" si="11"/>
        <v>7</v>
      </c>
    </row>
    <row r="164" spans="1:4" x14ac:dyDescent="0.3">
      <c r="A164" t="s">
        <v>248</v>
      </c>
      <c r="B164" t="s">
        <v>21</v>
      </c>
      <c r="C164" s="6">
        <f t="shared" ca="1" si="11"/>
        <v>7</v>
      </c>
    </row>
    <row r="165" spans="1:4" x14ac:dyDescent="0.3">
      <c r="A165" t="s">
        <v>249</v>
      </c>
      <c r="B165" t="s">
        <v>21</v>
      </c>
      <c r="C165" s="6">
        <f t="shared" ca="1" si="11"/>
        <v>7</v>
      </c>
    </row>
    <row r="166" spans="1:4" x14ac:dyDescent="0.3">
      <c r="A166" t="s">
        <v>250</v>
      </c>
      <c r="B166" t="s">
        <v>21</v>
      </c>
      <c r="C166" s="6">
        <f t="shared" ca="1" si="11"/>
        <v>7</v>
      </c>
    </row>
    <row r="167" spans="1:4" x14ac:dyDescent="0.3">
      <c r="A167" s="10" t="s">
        <v>486</v>
      </c>
      <c r="B167" s="10" t="s">
        <v>21</v>
      </c>
      <c r="C167" s="6">
        <f t="shared" ref="C167:C171" ca="1" si="70">VLOOKUP(B167,OFFSET(INDIRECT("$A:$B"),0,MATCH(B$1&amp;"_Verify",INDIRECT("$1:$1"),0)-1),2,0)</f>
        <v>7</v>
      </c>
      <c r="D167" s="10"/>
    </row>
    <row r="168" spans="1:4" x14ac:dyDescent="0.3">
      <c r="A168" s="10" t="s">
        <v>489</v>
      </c>
      <c r="B168" s="10" t="s">
        <v>21</v>
      </c>
      <c r="C168" s="6">
        <f t="shared" ref="C168" ca="1" si="71">VLOOKUP(B168,OFFSET(INDIRECT("$A:$B"),0,MATCH(B$1&amp;"_Verify",INDIRECT("$1:$1"),0)-1),2,0)</f>
        <v>7</v>
      </c>
      <c r="D168" s="10"/>
    </row>
    <row r="169" spans="1:4" x14ac:dyDescent="0.3">
      <c r="A169" s="10" t="s">
        <v>487</v>
      </c>
      <c r="B169" s="10" t="s">
        <v>21</v>
      </c>
      <c r="C169" s="6">
        <f t="shared" ca="1" si="70"/>
        <v>7</v>
      </c>
      <c r="D169" s="10"/>
    </row>
    <row r="170" spans="1:4" x14ac:dyDescent="0.3">
      <c r="A170" s="10" t="s">
        <v>490</v>
      </c>
      <c r="B170" s="10" t="s">
        <v>21</v>
      </c>
      <c r="C170" s="6">
        <f t="shared" ref="C170" ca="1" si="72">VLOOKUP(B170,OFFSET(INDIRECT("$A:$B"),0,MATCH(B$1&amp;"_Verify",INDIRECT("$1:$1"),0)-1),2,0)</f>
        <v>7</v>
      </c>
      <c r="D170" s="10"/>
    </row>
    <row r="171" spans="1:4" x14ac:dyDescent="0.3">
      <c r="A171" s="10" t="s">
        <v>488</v>
      </c>
      <c r="B171" s="10" t="s">
        <v>21</v>
      </c>
      <c r="C171" s="6">
        <f t="shared" ca="1" si="70"/>
        <v>7</v>
      </c>
      <c r="D171" s="10"/>
    </row>
    <row r="172" spans="1:4" x14ac:dyDescent="0.3">
      <c r="A172" s="10" t="s">
        <v>491</v>
      </c>
      <c r="B172" s="10" t="s">
        <v>21</v>
      </c>
      <c r="C172" s="6">
        <f t="shared" ref="C172" ca="1" si="73">VLOOKUP(B172,OFFSET(INDIRECT("$A:$B"),0,MATCH(B$1&amp;"_Verify",INDIRECT("$1:$1"),0)-1),2,0)</f>
        <v>7</v>
      </c>
      <c r="D172" s="10"/>
    </row>
    <row r="173" spans="1:4" x14ac:dyDescent="0.3">
      <c r="A173" t="s">
        <v>251</v>
      </c>
      <c r="B173" t="s">
        <v>21</v>
      </c>
      <c r="C173" s="6">
        <f t="shared" ca="1" si="11"/>
        <v>7</v>
      </c>
    </row>
    <row r="174" spans="1:4" x14ac:dyDescent="0.3">
      <c r="A174" t="s">
        <v>252</v>
      </c>
      <c r="B174" t="s">
        <v>21</v>
      </c>
      <c r="C174" s="6">
        <f t="shared" ca="1" si="11"/>
        <v>7</v>
      </c>
    </row>
    <row r="175" spans="1:4" x14ac:dyDescent="0.3">
      <c r="A175" t="s">
        <v>253</v>
      </c>
      <c r="B175" t="s">
        <v>21</v>
      </c>
      <c r="C175" s="6">
        <f t="shared" ca="1" si="11"/>
        <v>7</v>
      </c>
    </row>
    <row r="176" spans="1:4" x14ac:dyDescent="0.3">
      <c r="A176" s="10" t="s">
        <v>923</v>
      </c>
      <c r="B176" s="10" t="s">
        <v>21</v>
      </c>
      <c r="C176" s="6">
        <f t="shared" ref="C176" ca="1" si="74">VLOOKUP(B176,OFFSET(INDIRECT("$A:$B"),0,MATCH(B$1&amp;"_Verify",INDIRECT("$1:$1"),0)-1),2,0)</f>
        <v>7</v>
      </c>
      <c r="D176" s="10"/>
    </row>
    <row r="177" spans="1:4" x14ac:dyDescent="0.3">
      <c r="A177" t="s">
        <v>266</v>
      </c>
      <c r="B177" t="s">
        <v>268</v>
      </c>
      <c r="C177" s="6">
        <f t="shared" ca="1" si="11"/>
        <v>14</v>
      </c>
    </row>
    <row r="178" spans="1:4" x14ac:dyDescent="0.3">
      <c r="A178" s="10" t="s">
        <v>492</v>
      </c>
      <c r="B178" s="10" t="s">
        <v>268</v>
      </c>
      <c r="C178" s="6">
        <f t="shared" ref="C178:C179" ca="1" si="75">VLOOKUP(B178,OFFSET(INDIRECT("$A:$B"),0,MATCH(B$1&amp;"_Verify",INDIRECT("$1:$1"),0)-1),2,0)</f>
        <v>14</v>
      </c>
      <c r="D178" s="10"/>
    </row>
    <row r="179" spans="1:4" x14ac:dyDescent="0.3">
      <c r="A179" s="10" t="s">
        <v>494</v>
      </c>
      <c r="B179" s="10" t="s">
        <v>268</v>
      </c>
      <c r="C179" s="6">
        <f t="shared" ca="1" si="75"/>
        <v>14</v>
      </c>
      <c r="D179" s="10"/>
    </row>
    <row r="180" spans="1:4" x14ac:dyDescent="0.3">
      <c r="A180" s="10" t="s">
        <v>496</v>
      </c>
      <c r="B180" s="10" t="s">
        <v>268</v>
      </c>
      <c r="C180" s="6">
        <f t="shared" ref="C180" ca="1" si="76">VLOOKUP(B180,OFFSET(INDIRECT("$A:$B"),0,MATCH(B$1&amp;"_Verify",INDIRECT("$1:$1"),0)-1),2,0)</f>
        <v>14</v>
      </c>
      <c r="D180" s="10"/>
    </row>
    <row r="181" spans="1:4" x14ac:dyDescent="0.3">
      <c r="A181" t="s">
        <v>267</v>
      </c>
      <c r="B181" t="s">
        <v>268</v>
      </c>
      <c r="C181" s="6">
        <f t="shared" ca="1" si="11"/>
        <v>14</v>
      </c>
    </row>
    <row r="182" spans="1:4" x14ac:dyDescent="0.3">
      <c r="A182" s="10" t="s">
        <v>497</v>
      </c>
      <c r="B182" s="10" t="s">
        <v>268</v>
      </c>
      <c r="C182" s="6">
        <f t="shared" ref="C182:C183" ca="1" si="77">VLOOKUP(B182,OFFSET(INDIRECT("$A:$B"),0,MATCH(B$1&amp;"_Verify",INDIRECT("$1:$1"),0)-1),2,0)</f>
        <v>14</v>
      </c>
      <c r="D182" s="10"/>
    </row>
    <row r="183" spans="1:4" x14ac:dyDescent="0.3">
      <c r="A183" s="10" t="s">
        <v>498</v>
      </c>
      <c r="B183" s="10" t="s">
        <v>268</v>
      </c>
      <c r="C183" s="6">
        <f t="shared" ca="1" si="77"/>
        <v>14</v>
      </c>
      <c r="D183" s="10"/>
    </row>
    <row r="184" spans="1:4" x14ac:dyDescent="0.3">
      <c r="A184" s="10" t="s">
        <v>499</v>
      </c>
      <c r="B184" s="10" t="s">
        <v>268</v>
      </c>
      <c r="C184" s="6">
        <f t="shared" ref="C184" ca="1" si="78">VLOOKUP(B184,OFFSET(INDIRECT("$A:$B"),0,MATCH(B$1&amp;"_Verify",INDIRECT("$1:$1"),0)-1),2,0)</f>
        <v>14</v>
      </c>
      <c r="D184" s="10"/>
    </row>
    <row r="185" spans="1:4" x14ac:dyDescent="0.3">
      <c r="A185" s="10" t="s">
        <v>500</v>
      </c>
      <c r="B185" s="10" t="s">
        <v>477</v>
      </c>
      <c r="C185" s="6">
        <f t="shared" ref="C185:C186" ca="1" si="79">VLOOKUP(B185,OFFSET(INDIRECT("$A:$B"),0,MATCH(B$1&amp;"_Verify",INDIRECT("$1:$1"),0)-1),2,0)</f>
        <v>64</v>
      </c>
      <c r="D185" s="10"/>
    </row>
    <row r="186" spans="1:4" x14ac:dyDescent="0.3">
      <c r="A186" s="10" t="s">
        <v>501</v>
      </c>
      <c r="B186" s="10" t="s">
        <v>479</v>
      </c>
      <c r="C186" s="6">
        <f t="shared" ca="1" si="79"/>
        <v>65</v>
      </c>
      <c r="D186" s="10"/>
    </row>
    <row r="187" spans="1:4" x14ac:dyDescent="0.3">
      <c r="A187" t="s">
        <v>171</v>
      </c>
      <c r="B187" t="s">
        <v>165</v>
      </c>
      <c r="C187" s="6">
        <f t="shared" ca="1" si="11"/>
        <v>57</v>
      </c>
    </row>
    <row r="188" spans="1:4" x14ac:dyDescent="0.3">
      <c r="A188" s="10" t="s">
        <v>504</v>
      </c>
      <c r="B188" s="10" t="s">
        <v>165</v>
      </c>
      <c r="C188" s="6">
        <f t="shared" ref="C188" ca="1" si="80">VLOOKUP(B188,OFFSET(INDIRECT("$A:$B"),0,MATCH(B$1&amp;"_Verify",INDIRECT("$1:$1"),0)-1),2,0)</f>
        <v>57</v>
      </c>
      <c r="D188" s="10"/>
    </row>
    <row r="189" spans="1:4" x14ac:dyDescent="0.3">
      <c r="A189" t="s">
        <v>172</v>
      </c>
      <c r="B189" t="s">
        <v>165</v>
      </c>
      <c r="C189" s="6">
        <f t="shared" ca="1" si="11"/>
        <v>57</v>
      </c>
    </row>
    <row r="190" spans="1:4" x14ac:dyDescent="0.3">
      <c r="A190" s="10" t="s">
        <v>505</v>
      </c>
      <c r="B190" s="10" t="s">
        <v>165</v>
      </c>
      <c r="C190" s="6">
        <f t="shared" ref="C190" ca="1" si="81">VLOOKUP(B190,OFFSET(INDIRECT("$A:$B"),0,MATCH(B$1&amp;"_Verify",INDIRECT("$1:$1"),0)-1),2,0)</f>
        <v>57</v>
      </c>
      <c r="D190" s="10"/>
    </row>
    <row r="191" spans="1:4" x14ac:dyDescent="0.3">
      <c r="A191" t="s">
        <v>173</v>
      </c>
      <c r="B191" t="s">
        <v>165</v>
      </c>
      <c r="C191" s="6">
        <f t="shared" ca="1" si="11"/>
        <v>57</v>
      </c>
    </row>
    <row r="192" spans="1:4" x14ac:dyDescent="0.3">
      <c r="A192" s="10" t="s">
        <v>506</v>
      </c>
      <c r="B192" s="10" t="s">
        <v>165</v>
      </c>
      <c r="C192" s="6">
        <f t="shared" ref="C192" ca="1" si="82">VLOOKUP(B192,OFFSET(INDIRECT("$A:$B"),0,MATCH(B$1&amp;"_Verify",INDIRECT("$1:$1"),0)-1),2,0)</f>
        <v>57</v>
      </c>
      <c r="D192" s="10"/>
    </row>
    <row r="193" spans="1:4" x14ac:dyDescent="0.3">
      <c r="A193" t="s">
        <v>174</v>
      </c>
      <c r="B193" t="s">
        <v>184</v>
      </c>
      <c r="C193" s="6">
        <f t="shared" ca="1" si="11"/>
        <v>31</v>
      </c>
    </row>
    <row r="194" spans="1:4" x14ac:dyDescent="0.3">
      <c r="A194" t="s">
        <v>175</v>
      </c>
      <c r="B194" t="s">
        <v>182</v>
      </c>
      <c r="C194" s="6">
        <f t="shared" ca="1" si="11"/>
        <v>33</v>
      </c>
    </row>
    <row r="195" spans="1:4" x14ac:dyDescent="0.3">
      <c r="A195" t="s">
        <v>176</v>
      </c>
      <c r="B195" t="s">
        <v>185</v>
      </c>
      <c r="C195" s="6">
        <f t="shared" ca="1" si="11"/>
        <v>34</v>
      </c>
    </row>
    <row r="196" spans="1:4" x14ac:dyDescent="0.3">
      <c r="A196" t="s">
        <v>177</v>
      </c>
      <c r="B196" t="s">
        <v>186</v>
      </c>
      <c r="C196" s="6">
        <f t="shared" ca="1" si="11"/>
        <v>35</v>
      </c>
    </row>
    <row r="197" spans="1:4" x14ac:dyDescent="0.3">
      <c r="A197" t="s">
        <v>178</v>
      </c>
      <c r="B197" t="s">
        <v>187</v>
      </c>
      <c r="C197" s="6">
        <f t="shared" ca="1" si="11"/>
        <v>36</v>
      </c>
    </row>
    <row r="198" spans="1:4" x14ac:dyDescent="0.3">
      <c r="A198" t="s">
        <v>179</v>
      </c>
      <c r="B198" t="s">
        <v>188</v>
      </c>
      <c r="C198" s="6">
        <f t="shared" ca="1" si="11"/>
        <v>37</v>
      </c>
    </row>
    <row r="199" spans="1:4" x14ac:dyDescent="0.3">
      <c r="A199" t="s">
        <v>180</v>
      </c>
      <c r="B199" t="s">
        <v>189</v>
      </c>
      <c r="C199" s="6">
        <f t="shared" ca="1" si="11"/>
        <v>38</v>
      </c>
    </row>
    <row r="200" spans="1:4" x14ac:dyDescent="0.3">
      <c r="A200" t="s">
        <v>181</v>
      </c>
      <c r="B200" t="s">
        <v>190</v>
      </c>
      <c r="C200" s="6">
        <f t="shared" ca="1" si="11"/>
        <v>39</v>
      </c>
    </row>
    <row r="201" spans="1:4" x14ac:dyDescent="0.3">
      <c r="A201" t="s">
        <v>269</v>
      </c>
      <c r="B201" t="s">
        <v>528</v>
      </c>
      <c r="C201" s="6">
        <f t="shared" ref="C201" ca="1" si="83">VLOOKUP(B201,OFFSET(INDIRECT("$A:$B"),0,MATCH(B$1&amp;"_Verify",INDIRECT("$1:$1"),0)-1),2,0)</f>
        <v>68</v>
      </c>
    </row>
    <row r="202" spans="1:4" x14ac:dyDescent="0.3">
      <c r="A202" t="s">
        <v>270</v>
      </c>
      <c r="B202" t="s">
        <v>528</v>
      </c>
      <c r="C202" s="6">
        <f t="shared" ref="C202:C203" ca="1" si="84">VLOOKUP(B202,OFFSET(INDIRECT("$A:$B"),0,MATCH(B$1&amp;"_Verify",INDIRECT("$1:$1"),0)-1),2,0)</f>
        <v>68</v>
      </c>
    </row>
    <row r="203" spans="1:4" x14ac:dyDescent="0.3">
      <c r="A203" s="10" t="s">
        <v>940</v>
      </c>
      <c r="B203" s="10" t="s">
        <v>528</v>
      </c>
      <c r="C203" s="6">
        <f t="shared" ca="1" si="84"/>
        <v>68</v>
      </c>
      <c r="D203" s="10"/>
    </row>
    <row r="204" spans="1:4" x14ac:dyDescent="0.3">
      <c r="A204" s="10" t="s">
        <v>941</v>
      </c>
      <c r="B204" s="10" t="s">
        <v>528</v>
      </c>
      <c r="C204" s="6">
        <f t="shared" ref="C204" ca="1" si="85">VLOOKUP(B204,OFFSET(INDIRECT("$A:$B"),0,MATCH(B$1&amp;"_Verify",INDIRECT("$1:$1"),0)-1),2,0)</f>
        <v>68</v>
      </c>
      <c r="D204" s="10"/>
    </row>
    <row r="205" spans="1:4" x14ac:dyDescent="0.3">
      <c r="A205" t="s">
        <v>290</v>
      </c>
      <c r="B205" t="s">
        <v>93</v>
      </c>
      <c r="C205" s="6">
        <f t="shared" ref="C205:C208" ca="1" si="86">VLOOKUP(B205,OFFSET(INDIRECT("$A:$B"),0,MATCH(B$1&amp;"_Verify",INDIRECT("$1:$1"),0)-1),2,0)</f>
        <v>13</v>
      </c>
    </row>
    <row r="206" spans="1:4" x14ac:dyDescent="0.3">
      <c r="A206" t="s">
        <v>292</v>
      </c>
      <c r="B206" t="s">
        <v>21</v>
      </c>
      <c r="C206" s="6">
        <f t="shared" ca="1" si="86"/>
        <v>7</v>
      </c>
    </row>
    <row r="207" spans="1:4" x14ac:dyDescent="0.3">
      <c r="A207" t="s">
        <v>291</v>
      </c>
      <c r="B207" t="s">
        <v>93</v>
      </c>
      <c r="C207" s="6">
        <f t="shared" ca="1" si="86"/>
        <v>13</v>
      </c>
    </row>
    <row r="208" spans="1:4" x14ac:dyDescent="0.3">
      <c r="A208" t="s">
        <v>294</v>
      </c>
      <c r="B208" t="s">
        <v>21</v>
      </c>
      <c r="C208" s="6">
        <f t="shared" ca="1" si="86"/>
        <v>7</v>
      </c>
    </row>
    <row r="209" spans="1:4" x14ac:dyDescent="0.3">
      <c r="A209" t="s">
        <v>298</v>
      </c>
      <c r="B209" s="10" t="s">
        <v>528</v>
      </c>
      <c r="C209" s="6">
        <f t="shared" ref="C209" ca="1" si="87">VLOOKUP(B209,OFFSET(INDIRECT("$A:$B"),0,MATCH(B$1&amp;"_Verify",INDIRECT("$1:$1"),0)-1),2,0)</f>
        <v>68</v>
      </c>
    </row>
    <row r="210" spans="1:4" x14ac:dyDescent="0.3">
      <c r="A210" t="s">
        <v>299</v>
      </c>
      <c r="B210" s="10" t="s">
        <v>528</v>
      </c>
      <c r="C210" s="6">
        <f t="shared" ref="C210:C212" ca="1" si="88">VLOOKUP(B210,OFFSET(INDIRECT("$A:$B"),0,MATCH(B$1&amp;"_Verify",INDIRECT("$1:$1"),0)-1),2,0)</f>
        <v>68</v>
      </c>
    </row>
    <row r="211" spans="1:4" x14ac:dyDescent="0.3">
      <c r="A211" t="s">
        <v>300</v>
      </c>
      <c r="B211" t="s">
        <v>93</v>
      </c>
      <c r="C211" s="6">
        <f t="shared" ca="1" si="88"/>
        <v>13</v>
      </c>
    </row>
    <row r="212" spans="1:4" x14ac:dyDescent="0.3">
      <c r="A212" t="s">
        <v>301</v>
      </c>
      <c r="B212" t="s">
        <v>225</v>
      </c>
      <c r="C212" s="6">
        <f t="shared" ca="1" si="88"/>
        <v>15</v>
      </c>
    </row>
    <row r="213" spans="1:4" x14ac:dyDescent="0.3">
      <c r="A213" t="s">
        <v>302</v>
      </c>
      <c r="B213" t="s">
        <v>228</v>
      </c>
      <c r="C213" s="6">
        <f t="shared" ref="C213" ca="1" si="89">VLOOKUP(B213,OFFSET(INDIRECT("$A:$B"),0,MATCH(B$1&amp;"_Verify",INDIRECT("$1:$1"),0)-1),2,0)</f>
        <v>16</v>
      </c>
    </row>
    <row r="214" spans="1:4" x14ac:dyDescent="0.3">
      <c r="A214" t="s">
        <v>303</v>
      </c>
      <c r="B214" t="s">
        <v>228</v>
      </c>
      <c r="C214" s="6">
        <f t="shared" ref="C214" ca="1" si="90">VLOOKUP(B214,OFFSET(INDIRECT("$A:$B"),0,MATCH(B$1&amp;"_Verify",INDIRECT("$1:$1"),0)-1),2,0)</f>
        <v>16</v>
      </c>
    </row>
    <row r="215" spans="1:4" x14ac:dyDescent="0.3">
      <c r="A215" t="s">
        <v>306</v>
      </c>
      <c r="B215" t="s">
        <v>229</v>
      </c>
      <c r="C215" s="6">
        <f t="shared" ref="C215" ca="1" si="91">VLOOKUP(B215,OFFSET(INDIRECT("$A:$B"),0,MATCH(B$1&amp;"_Verify",INDIRECT("$1:$1"),0)-1),2,0)</f>
        <v>17</v>
      </c>
    </row>
    <row r="216" spans="1:4" x14ac:dyDescent="0.3">
      <c r="A216" t="s">
        <v>307</v>
      </c>
      <c r="B216" t="s">
        <v>229</v>
      </c>
      <c r="C216" s="6">
        <f t="shared" ref="C216" ca="1" si="92">VLOOKUP(B216,OFFSET(INDIRECT("$A:$B"),0,MATCH(B$1&amp;"_Verify",INDIRECT("$1:$1"),0)-1),2,0)</f>
        <v>17</v>
      </c>
    </row>
    <row r="217" spans="1:4" x14ac:dyDescent="0.3">
      <c r="A217" s="10" t="s">
        <v>942</v>
      </c>
      <c r="B217" s="10" t="s">
        <v>229</v>
      </c>
      <c r="C217" s="6">
        <f t="shared" ref="C217:C218" ca="1" si="93">VLOOKUP(B217,OFFSET(INDIRECT("$A:$B"),0,MATCH(B$1&amp;"_Verify",INDIRECT("$1:$1"),0)-1),2,0)</f>
        <v>17</v>
      </c>
      <c r="D217" s="10"/>
    </row>
    <row r="218" spans="1:4" x14ac:dyDescent="0.3">
      <c r="A218" s="10" t="s">
        <v>943</v>
      </c>
      <c r="B218" s="10" t="s">
        <v>229</v>
      </c>
      <c r="C218" s="6">
        <f t="shared" ca="1" si="93"/>
        <v>17</v>
      </c>
      <c r="D218" s="10"/>
    </row>
    <row r="219" spans="1:4" x14ac:dyDescent="0.3">
      <c r="A219" s="10" t="s">
        <v>944</v>
      </c>
      <c r="B219" s="10" t="s">
        <v>932</v>
      </c>
      <c r="C219" s="6">
        <f t="shared" ref="C219:C220" ca="1" si="94">VLOOKUP(B219,OFFSET(INDIRECT("$A:$B"),0,MATCH(B$1&amp;"_Verify",INDIRECT("$1:$1"),0)-1),2,0)</f>
        <v>84</v>
      </c>
      <c r="D219" s="10"/>
    </row>
    <row r="220" spans="1:4" x14ac:dyDescent="0.3">
      <c r="A220" s="10" t="s">
        <v>945</v>
      </c>
      <c r="B220" s="10" t="s">
        <v>932</v>
      </c>
      <c r="C220" s="6">
        <f t="shared" ca="1" si="94"/>
        <v>84</v>
      </c>
      <c r="D220" s="10"/>
    </row>
    <row r="221" spans="1:4" x14ac:dyDescent="0.3">
      <c r="A221" t="s">
        <v>308</v>
      </c>
      <c r="B221" t="s">
        <v>230</v>
      </c>
      <c r="C221" s="6">
        <f t="shared" ref="C221" ca="1" si="95">VLOOKUP(B221,OFFSET(INDIRECT("$A:$B"),0,MATCH(B$1&amp;"_Verify",INDIRECT("$1:$1"),0)-1),2,0)</f>
        <v>18</v>
      </c>
    </row>
    <row r="222" spans="1:4" x14ac:dyDescent="0.3">
      <c r="A222" t="s">
        <v>309</v>
      </c>
      <c r="B222" t="s">
        <v>230</v>
      </c>
      <c r="C222" s="6">
        <f t="shared" ref="C222" ca="1" si="96">VLOOKUP(B222,OFFSET(INDIRECT("$A:$B"),0,MATCH(B$1&amp;"_Verify",INDIRECT("$1:$1"),0)-1),2,0)</f>
        <v>18</v>
      </c>
    </row>
    <row r="223" spans="1:4" x14ac:dyDescent="0.3">
      <c r="A223" t="s">
        <v>310</v>
      </c>
      <c r="B223" t="s">
        <v>231</v>
      </c>
      <c r="C223" s="6">
        <f t="shared" ref="C223" ca="1" si="97">VLOOKUP(B223,OFFSET(INDIRECT("$A:$B"),0,MATCH(B$1&amp;"_Verify",INDIRECT("$1:$1"),0)-1),2,0)</f>
        <v>19</v>
      </c>
    </row>
    <row r="224" spans="1:4" x14ac:dyDescent="0.3">
      <c r="A224" t="s">
        <v>311</v>
      </c>
      <c r="B224" t="s">
        <v>231</v>
      </c>
      <c r="C224" s="6">
        <f t="shared" ref="C224" ca="1" si="98">VLOOKUP(B224,OFFSET(INDIRECT("$A:$B"),0,MATCH(B$1&amp;"_Verify",INDIRECT("$1:$1"),0)-1),2,0)</f>
        <v>19</v>
      </c>
    </row>
    <row r="225" spans="1:4" x14ac:dyDescent="0.3">
      <c r="A225" t="s">
        <v>313</v>
      </c>
      <c r="B225" t="s">
        <v>239</v>
      </c>
      <c r="C225" s="6">
        <f t="shared" ref="C225:C236" ca="1" si="99">VLOOKUP(B225,OFFSET(INDIRECT("$A:$B"),0,MATCH(B$1&amp;"_Verify",INDIRECT("$1:$1"),0)-1),2,0)</f>
        <v>20</v>
      </c>
    </row>
    <row r="226" spans="1:4" x14ac:dyDescent="0.3">
      <c r="A226" t="s">
        <v>314</v>
      </c>
      <c r="B226" t="s">
        <v>239</v>
      </c>
      <c r="C226" s="6">
        <f t="shared" ca="1" si="99"/>
        <v>20</v>
      </c>
    </row>
    <row r="227" spans="1:4" x14ac:dyDescent="0.3">
      <c r="A227" t="s">
        <v>365</v>
      </c>
      <c r="B227" t="s">
        <v>93</v>
      </c>
      <c r="C227" s="6">
        <f t="shared" ref="C227:C230" ca="1" si="100">VLOOKUP(B227,OFFSET(INDIRECT("$A:$B"),0,MATCH(B$1&amp;"_Verify",INDIRECT("$1:$1"),0)-1),2,0)</f>
        <v>13</v>
      </c>
      <c r="D227" s="6"/>
    </row>
    <row r="228" spans="1:4" x14ac:dyDescent="0.3">
      <c r="A228" t="s">
        <v>367</v>
      </c>
      <c r="B228" t="s">
        <v>338</v>
      </c>
      <c r="C228" s="6">
        <f t="shared" ca="1" si="100"/>
        <v>21</v>
      </c>
    </row>
    <row r="229" spans="1:4" x14ac:dyDescent="0.3">
      <c r="A229" t="s">
        <v>371</v>
      </c>
      <c r="B229" t="s">
        <v>57</v>
      </c>
      <c r="C229" s="6">
        <f t="shared" ca="1" si="100"/>
        <v>11</v>
      </c>
    </row>
    <row r="230" spans="1:4" x14ac:dyDescent="0.3">
      <c r="A230" s="10" t="s">
        <v>946</v>
      </c>
      <c r="B230" s="10" t="s">
        <v>21</v>
      </c>
      <c r="C230" s="6">
        <f t="shared" ca="1" si="100"/>
        <v>7</v>
      </c>
      <c r="D230" s="10"/>
    </row>
    <row r="231" spans="1:4" s="10" customFormat="1" x14ac:dyDescent="0.3">
      <c r="A231" t="s">
        <v>315</v>
      </c>
      <c r="B231" t="s">
        <v>93</v>
      </c>
      <c r="C231" s="6">
        <f t="shared" ca="1" si="99"/>
        <v>13</v>
      </c>
      <c r="D231"/>
    </row>
    <row r="232" spans="1:4" s="10" customFormat="1" x14ac:dyDescent="0.3">
      <c r="A232" t="s">
        <v>317</v>
      </c>
      <c r="B232" t="s">
        <v>21</v>
      </c>
      <c r="C232" s="6">
        <f t="shared" ca="1" si="99"/>
        <v>7</v>
      </c>
      <c r="D232"/>
    </row>
    <row r="233" spans="1:4" s="10" customFormat="1" x14ac:dyDescent="0.3">
      <c r="A233" s="10" t="s">
        <v>508</v>
      </c>
      <c r="B233" s="10" t="s">
        <v>93</v>
      </c>
      <c r="C233" s="6">
        <f t="shared" ca="1" si="99"/>
        <v>13</v>
      </c>
    </row>
    <row r="234" spans="1:4" s="10" customFormat="1" x14ac:dyDescent="0.3">
      <c r="A234" s="10" t="s">
        <v>510</v>
      </c>
      <c r="B234" s="10" t="s">
        <v>21</v>
      </c>
      <c r="C234" s="6">
        <f t="shared" ca="1" si="99"/>
        <v>7</v>
      </c>
    </row>
    <row r="235" spans="1:4" x14ac:dyDescent="0.3">
      <c r="A235" t="s">
        <v>372</v>
      </c>
      <c r="B235" t="s">
        <v>342</v>
      </c>
      <c r="C235" s="6">
        <f t="shared" ca="1" si="99"/>
        <v>61</v>
      </c>
    </row>
    <row r="236" spans="1:4" x14ac:dyDescent="0.3">
      <c r="A236" t="s">
        <v>373</v>
      </c>
      <c r="B236" t="s">
        <v>346</v>
      </c>
      <c r="C236" s="6">
        <f t="shared" ca="1" si="99"/>
        <v>59</v>
      </c>
    </row>
    <row r="237" spans="1:4" x14ac:dyDescent="0.3">
      <c r="A237" t="s">
        <v>318</v>
      </c>
      <c r="B237" t="s">
        <v>240</v>
      </c>
      <c r="C237" s="6">
        <f t="shared" ref="C237:C240" ca="1" si="101">VLOOKUP(B237,OFFSET(INDIRECT("$A:$B"),0,MATCH(B$1&amp;"_Verify",INDIRECT("$1:$1"),0)-1),2,0)</f>
        <v>58</v>
      </c>
    </row>
    <row r="238" spans="1:4" x14ac:dyDescent="0.3">
      <c r="A238" s="10" t="s">
        <v>512</v>
      </c>
      <c r="B238" s="10" t="s">
        <v>240</v>
      </c>
      <c r="C238" s="6">
        <f t="shared" ref="C238" ca="1" si="102">VLOOKUP(B238,OFFSET(INDIRECT("$A:$B"),0,MATCH(B$1&amp;"_Verify",INDIRECT("$1:$1"),0)-1),2,0)</f>
        <v>58</v>
      </c>
      <c r="D238" s="10"/>
    </row>
    <row r="239" spans="1:4" x14ac:dyDescent="0.3">
      <c r="A239" t="s">
        <v>329</v>
      </c>
      <c r="B239" t="s">
        <v>273</v>
      </c>
      <c r="C239" s="6">
        <f t="shared" ca="1" si="101"/>
        <v>41</v>
      </c>
    </row>
    <row r="240" spans="1:4" x14ac:dyDescent="0.3">
      <c r="A240" t="s">
        <v>331</v>
      </c>
      <c r="B240" t="s">
        <v>54</v>
      </c>
      <c r="C240" s="6">
        <f t="shared" ca="1" si="101"/>
        <v>8</v>
      </c>
    </row>
    <row r="241" spans="1:4" x14ac:dyDescent="0.3">
      <c r="A241" t="s">
        <v>320</v>
      </c>
      <c r="B241" t="s">
        <v>274</v>
      </c>
      <c r="C241" s="6">
        <f t="shared" ref="C241" ca="1" si="103">VLOOKUP(B241,OFFSET(INDIRECT("$A:$B"),0,MATCH(B$1&amp;"_Verify",INDIRECT("$1:$1"),0)-1),2,0)</f>
        <v>40</v>
      </c>
    </row>
    <row r="242" spans="1:4" x14ac:dyDescent="0.3">
      <c r="A242" t="s">
        <v>322</v>
      </c>
      <c r="B242" t="s">
        <v>55</v>
      </c>
      <c r="C242" s="6">
        <f t="shared" ref="C242" ca="1" si="104">VLOOKUP(B242,OFFSET(INDIRECT("$A:$B"),0,MATCH(B$1&amp;"_Verify",INDIRECT("$1:$1"),0)-1),2,0)</f>
        <v>9</v>
      </c>
    </row>
    <row r="243" spans="1:4" x14ac:dyDescent="0.3">
      <c r="A243" t="s">
        <v>352</v>
      </c>
      <c r="B243" t="s">
        <v>345</v>
      </c>
      <c r="C243" s="6">
        <f t="shared" ref="C243" ca="1" si="105">VLOOKUP(B243,OFFSET(INDIRECT("$A:$B"),0,MATCH(B$1&amp;"_Verify",INDIRECT("$1:$1"),0)-1),2,0)</f>
        <v>42</v>
      </c>
    </row>
    <row r="244" spans="1:4" x14ac:dyDescent="0.3">
      <c r="A244" t="s">
        <v>353</v>
      </c>
      <c r="B244" t="s">
        <v>284</v>
      </c>
      <c r="C244" s="6">
        <f t="shared" ref="C244" ca="1" si="106">VLOOKUP(B244,OFFSET(INDIRECT("$A:$B"),0,MATCH(B$1&amp;"_Verify",INDIRECT("$1:$1"),0)-1),2,0)</f>
        <v>60</v>
      </c>
    </row>
    <row r="245" spans="1:4" x14ac:dyDescent="0.3">
      <c r="A245" t="s">
        <v>377</v>
      </c>
      <c r="B245" t="s">
        <v>378</v>
      </c>
      <c r="C245" s="6">
        <f t="shared" ref="C245:C247" ca="1" si="107">VLOOKUP(B245,OFFSET(INDIRECT("$A:$B"),0,MATCH(B$1&amp;"_Verify",INDIRECT("$1:$1"),0)-1),2,0)</f>
        <v>62</v>
      </c>
    </row>
    <row r="246" spans="1:4" x14ac:dyDescent="0.3">
      <c r="A246" s="10" t="s">
        <v>518</v>
      </c>
      <c r="B246" s="10" t="s">
        <v>521</v>
      </c>
      <c r="C246" s="6">
        <f t="shared" ca="1" si="107"/>
        <v>66</v>
      </c>
      <c r="D246" s="10"/>
    </row>
    <row r="247" spans="1:4" x14ac:dyDescent="0.3">
      <c r="A247" s="10" t="s">
        <v>520</v>
      </c>
      <c r="B247" s="10" t="s">
        <v>521</v>
      </c>
      <c r="C247" s="6">
        <f t="shared" ca="1" si="107"/>
        <v>66</v>
      </c>
      <c r="D247" s="10"/>
    </row>
    <row r="248" spans="1:4" x14ac:dyDescent="0.3">
      <c r="A248" s="10" t="s">
        <v>534</v>
      </c>
      <c r="B248" s="10" t="s">
        <v>524</v>
      </c>
      <c r="C248" s="6">
        <f t="shared" ref="C248:C255" ca="1" si="108">VLOOKUP(B248,OFFSET(INDIRECT("$A:$B"),0,MATCH(B$1&amp;"_Verify",INDIRECT("$1:$1"),0)-1),2,0)</f>
        <v>67</v>
      </c>
      <c r="D248" s="10"/>
    </row>
    <row r="249" spans="1:4" x14ac:dyDescent="0.3">
      <c r="A249" s="10" t="s">
        <v>949</v>
      </c>
      <c r="B249" s="10" t="s">
        <v>947</v>
      </c>
      <c r="C249" s="6">
        <f t="shared" ref="C249:C251" ca="1" si="109">VLOOKUP(B249,OFFSET(INDIRECT("$A:$B"),0,MATCH(B$1&amp;"_Verify",INDIRECT("$1:$1"),0)-1),2,0)</f>
        <v>82</v>
      </c>
      <c r="D249" s="10"/>
    </row>
    <row r="250" spans="1:4" x14ac:dyDescent="0.3">
      <c r="A250" s="10" t="s">
        <v>950</v>
      </c>
      <c r="B250" s="10" t="s">
        <v>947</v>
      </c>
      <c r="C250" s="6">
        <f t="shared" ca="1" si="109"/>
        <v>82</v>
      </c>
      <c r="D250" s="10"/>
    </row>
    <row r="251" spans="1:4" x14ac:dyDescent="0.3">
      <c r="A251" s="10" t="s">
        <v>948</v>
      </c>
      <c r="B251" s="10" t="s">
        <v>928</v>
      </c>
      <c r="C251" s="6">
        <f t="shared" ca="1" si="109"/>
        <v>83</v>
      </c>
      <c r="D251" s="10"/>
    </row>
    <row r="252" spans="1:4" x14ac:dyDescent="0.3">
      <c r="A252" s="10" t="s">
        <v>817</v>
      </c>
      <c r="B252" s="10" t="s">
        <v>383</v>
      </c>
      <c r="C252" s="6">
        <f t="shared" ca="1" si="108"/>
        <v>22</v>
      </c>
      <c r="D252" s="10"/>
    </row>
    <row r="253" spans="1:4" x14ac:dyDescent="0.3">
      <c r="A253" s="10" t="s">
        <v>818</v>
      </c>
      <c r="B253" s="10" t="s">
        <v>383</v>
      </c>
      <c r="C253" s="6">
        <f t="shared" ca="1" si="108"/>
        <v>22</v>
      </c>
      <c r="D253" s="10"/>
    </row>
    <row r="254" spans="1:4" x14ac:dyDescent="0.3">
      <c r="A254" s="10" t="s">
        <v>820</v>
      </c>
      <c r="B254" s="10" t="s">
        <v>383</v>
      </c>
      <c r="C254" s="6">
        <f t="shared" ca="1" si="108"/>
        <v>22</v>
      </c>
      <c r="D254" s="10"/>
    </row>
    <row r="255" spans="1:4" x14ac:dyDescent="0.3">
      <c r="A255" s="10" t="s">
        <v>822</v>
      </c>
      <c r="B255" s="10" t="s">
        <v>383</v>
      </c>
      <c r="C255" s="6">
        <f t="shared" ca="1" si="108"/>
        <v>22</v>
      </c>
      <c r="D255" s="10"/>
    </row>
    <row r="256" spans="1:4" x14ac:dyDescent="0.3">
      <c r="A256" t="s">
        <v>386</v>
      </c>
      <c r="B256" t="s">
        <v>383</v>
      </c>
      <c r="C256" s="6">
        <f t="shared" ref="C256" ca="1" si="110">VLOOKUP(B256,OFFSET(INDIRECT("$A:$B"),0,MATCH(B$1&amp;"_Verify",INDIRECT("$1:$1"),0)-1),2,0)</f>
        <v>22</v>
      </c>
    </row>
    <row r="257" spans="1:4" x14ac:dyDescent="0.3">
      <c r="A257" t="s">
        <v>400</v>
      </c>
      <c r="B257" t="s">
        <v>383</v>
      </c>
      <c r="C257" s="6">
        <f t="shared" ref="C257" ca="1" si="111">VLOOKUP(B257,OFFSET(INDIRECT("$A:$B"),0,MATCH(B$1&amp;"_Verify",INDIRECT("$1:$1"),0)-1),2,0)</f>
        <v>22</v>
      </c>
    </row>
    <row r="258" spans="1:4" x14ac:dyDescent="0.3">
      <c r="A258" t="s">
        <v>388</v>
      </c>
      <c r="B258" t="s">
        <v>383</v>
      </c>
      <c r="C258" s="6">
        <f t="shared" ref="C258:C261" ca="1" si="112">VLOOKUP(B258,OFFSET(INDIRECT("$A:$B"),0,MATCH(B$1&amp;"_Verify",INDIRECT("$1:$1"),0)-1),2,0)</f>
        <v>22</v>
      </c>
    </row>
    <row r="259" spans="1:4" x14ac:dyDescent="0.3">
      <c r="A259" t="s">
        <v>401</v>
      </c>
      <c r="B259" t="s">
        <v>383</v>
      </c>
      <c r="C259" s="6">
        <f t="shared" ca="1" si="112"/>
        <v>22</v>
      </c>
    </row>
    <row r="260" spans="1:4" x14ac:dyDescent="0.3">
      <c r="A260" s="10" t="s">
        <v>770</v>
      </c>
      <c r="B260" s="10" t="s">
        <v>383</v>
      </c>
      <c r="C260" s="6">
        <f t="shared" ca="1" si="112"/>
        <v>22</v>
      </c>
      <c r="D260" s="10"/>
    </row>
    <row r="261" spans="1:4" x14ac:dyDescent="0.3">
      <c r="A261" s="10" t="s">
        <v>771</v>
      </c>
      <c r="B261" s="10" t="s">
        <v>383</v>
      </c>
      <c r="C261" s="6">
        <f t="shared" ca="1" si="112"/>
        <v>22</v>
      </c>
      <c r="D261" s="10"/>
    </row>
    <row r="262" spans="1:4" x14ac:dyDescent="0.3">
      <c r="A262" s="10" t="s">
        <v>772</v>
      </c>
      <c r="B262" s="10" t="s">
        <v>383</v>
      </c>
      <c r="C262" s="6">
        <f t="shared" ref="C262:C263" ca="1" si="113">VLOOKUP(B262,OFFSET(INDIRECT("$A:$B"),0,MATCH(B$1&amp;"_Verify",INDIRECT("$1:$1"),0)-1),2,0)</f>
        <v>22</v>
      </c>
      <c r="D262" s="10"/>
    </row>
    <row r="263" spans="1:4" x14ac:dyDescent="0.3">
      <c r="A263" s="10" t="s">
        <v>773</v>
      </c>
      <c r="B263" s="10" t="s">
        <v>383</v>
      </c>
      <c r="C263" s="6">
        <f t="shared" ca="1" si="113"/>
        <v>22</v>
      </c>
      <c r="D263" s="10"/>
    </row>
  </sheetData>
  <phoneticPr fontId="1" type="noConversion"/>
  <dataValidations count="1">
    <dataValidation type="list" allowBlank="1" showInputMessage="1" showErrorMessage="1" sqref="B2:B26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46"/>
  <sheetViews>
    <sheetView tabSelected="1" workbookViewId="0">
      <pane xSplit="2" ySplit="2" topLeftCell="C139" activePane="bottomRight" state="frozen"/>
      <selection pane="topRight" activeCell="C1" sqref="C1"/>
      <selection pane="bottomLeft" activeCell="A3" sqref="A3"/>
      <selection pane="bottomRight" activeCell="B153" sqref="B15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95</v>
      </c>
      <c r="F2" s="4" t="str">
        <f>IF(ISBLANK(VLOOKUP($E2,어펙터인자!$1:$1048576,MATCH(F$1,어펙터인자!$1:$1,0),0)),"",VLOOKUP($E2,어펙터인자!$1:$1048576,MATCH(F$1,어펙터인자!$1:$1,0),0))</f>
        <v>무적이 된다
상태이상 무적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60" si="0">B3&amp;"_"&amp;TEXT(D3,"00")</f>
        <v>NormalAttack0.4_01</v>
      </c>
      <c r="B3" s="1" t="s">
        <v>762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62" ca="1" si="1">IF(NOT(ISBLANK(N3)),N3,
IF(ISBLANK(M3),"",
VLOOKUP(M3,OFFSET(INDIRECT("$A:$B"),0,MATCH(M$1&amp;"_Verify",INDIRECT("$1:$1"),0)-1),2,0)
))</f>
        <v/>
      </c>
      <c r="S3" s="7" t="str">
        <f t="shared" ref="S3:S220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546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547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568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569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876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877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634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638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422</v>
      </c>
    </row>
    <row r="30" spans="1:26" x14ac:dyDescent="0.3">
      <c r="A30" s="1" t="str">
        <f t="shared" si="33"/>
        <v>UltimateCreateYuki_01</v>
      </c>
      <c r="B30" t="s">
        <v>766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423</v>
      </c>
    </row>
    <row r="31" spans="1:26" x14ac:dyDescent="0.3">
      <c r="A31" s="1" t="str">
        <f t="shared" ref="A31" si="36">B31&amp;"_"&amp;TEXT(D31,"00")</f>
        <v>UltimateAttackYuki_01</v>
      </c>
      <c r="B31" t="s">
        <v>767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573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782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438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666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670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653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809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548</v>
      </c>
      <c r="O48" s="7">
        <f t="shared" ca="1" si="64"/>
        <v>5</v>
      </c>
      <c r="S48" s="7" t="str">
        <f t="shared" ca="1" si="65"/>
        <v/>
      </c>
      <c r="W48" s="1" t="s">
        <v>724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798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447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449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695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701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698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453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454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456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458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654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655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459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676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677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675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693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663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692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O76" s="7" t="str">
        <f t="shared" ca="1" si="82"/>
        <v/>
      </c>
      <c r="S76" s="7" t="str">
        <f t="shared" ca="1" si="83"/>
        <v/>
      </c>
      <c r="T76" s="1" t="s">
        <v>670</v>
      </c>
    </row>
    <row r="77" spans="1:20" x14ac:dyDescent="0.3">
      <c r="A77" s="1" t="str">
        <f t="shared" si="81"/>
        <v>NormalAttackPreSyria_01</v>
      </c>
      <c r="B77" s="10" t="s">
        <v>725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679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727</v>
      </c>
    </row>
    <row r="79" spans="1:20" x14ac:dyDescent="0.3">
      <c r="A79" s="1" t="str">
        <f t="shared" si="99"/>
        <v>NormalAttackSyria_01</v>
      </c>
      <c r="B79" s="10" t="s">
        <v>465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807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466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688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795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794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715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708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710</v>
      </c>
      <c r="U88" s="1" t="s">
        <v>714</v>
      </c>
      <c r="V88" s="1" t="s">
        <v>712</v>
      </c>
      <c r="W88" s="1" t="s">
        <v>711</v>
      </c>
    </row>
    <row r="89" spans="1:23" x14ac:dyDescent="0.3">
      <c r="A89" s="1" t="str">
        <f t="shared" si="81"/>
        <v>NormalAttackGirlWarrior_01</v>
      </c>
      <c r="B89" s="10" t="s">
        <v>468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683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469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0.52500000000000002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685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470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652</v>
      </c>
    </row>
    <row r="95" spans="1:23" x14ac:dyDescent="0.3">
      <c r="A95" s="1" t="str">
        <f t="shared" si="81"/>
        <v>NormalAttackIceMagician_01</v>
      </c>
      <c r="B95" s="10" t="s">
        <v>471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687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768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769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542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543</v>
      </c>
      <c r="U105" s="1">
        <f>1/1.25*(3/2)*1.25</f>
        <v>1.5000000000000002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588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543</v>
      </c>
      <c r="U106" s="1">
        <f>1/1.25*(3/2)*1.25</f>
        <v>1.5000000000000002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543</v>
      </c>
      <c r="U107" s="1">
        <f>1/1.25*(6/5)*1.25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555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543</v>
      </c>
      <c r="U108" s="1">
        <f>1/1.25*(6/5)*1.25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543</v>
      </c>
      <c r="U109" s="1">
        <f>1/1.25*(6/5)*1.25</f>
        <v>1.2</v>
      </c>
    </row>
    <row r="110" spans="1:23" x14ac:dyDescent="0.3">
      <c r="A110" s="1" t="str">
        <f t="shared" si="141"/>
        <v>SlowDebuffCyc_01</v>
      </c>
      <c r="B110" s="10" t="s">
        <v>575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576</v>
      </c>
    </row>
    <row r="111" spans="1:23" x14ac:dyDescent="0.3">
      <c r="A111" s="1" t="str">
        <f t="shared" si="141"/>
        <v>AS_SlowCyc_01</v>
      </c>
      <c r="B111" s="1" t="s">
        <v>577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586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580</v>
      </c>
      <c r="W112" s="1" t="s">
        <v>585</v>
      </c>
    </row>
    <row r="113" spans="1:23" x14ac:dyDescent="0.3">
      <c r="A113" s="1" t="str">
        <f t="shared" ref="A113" si="147">B113&amp;"_"&amp;TEXT(D113,"00")</f>
        <v>TeleportWarAssassin_Red_01</v>
      </c>
      <c r="B113" s="1" t="s">
        <v>910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0.3</v>
      </c>
      <c r="J113" s="1">
        <v>1.5</v>
      </c>
      <c r="N113" s="1">
        <v>0</v>
      </c>
      <c r="O113" s="7">
        <f t="shared" ref="O113" ca="1" si="148">IF(NOT(ISBLANK(N113)),N113,
IF(ISBLANK(M113),"",
VLOOKUP(M113,OFFSET(INDIRECT("$A:$B"),0,MATCH(M$1&amp;"_Verify",INDIRECT("$1:$1"),0)-1),2,0)
))</f>
        <v>0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911</v>
      </c>
      <c r="W113" s="1" t="s">
        <v>848</v>
      </c>
    </row>
    <row r="114" spans="1:23" x14ac:dyDescent="0.3">
      <c r="A114" s="1" t="str">
        <f t="shared" ref="A114" si="150">B114&amp;"_"&amp;TEXT(D114,"00")</f>
        <v>TeleportWarAssassin_RedRandom_01</v>
      </c>
      <c r="B114" s="1" t="s">
        <v>913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2.2000000000000002</v>
      </c>
      <c r="N114" s="1">
        <v>4</v>
      </c>
      <c r="O114" s="7">
        <f t="shared" ref="O114" ca="1" si="151">IF(NOT(ISBLANK(N114)),N114,
IF(ISBLANK(M114),"",
VLOOKUP(M114,OFFSET(INDIRECT("$A:$B"),0,MATCH(M$1&amp;"_Verify",INDIRECT("$1:$1"),0)-1),2,0)
))</f>
        <v>4</v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912</v>
      </c>
      <c r="W114" s="1" t="s">
        <v>848</v>
      </c>
    </row>
    <row r="115" spans="1:23" x14ac:dyDescent="0.3">
      <c r="A115" s="1" t="str">
        <f t="shared" ref="A115" si="153">B115&amp;"_"&amp;TEXT(D115,"00")</f>
        <v>TeleportWarAssassin_RedRandom2_01</v>
      </c>
      <c r="B115" s="1" t="s">
        <v>915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2.2000000000000002</v>
      </c>
      <c r="N115" s="1">
        <v>4</v>
      </c>
      <c r="O115" s="7">
        <f t="shared" ref="O115" ca="1" si="154">IF(NOT(ISBLANK(N115)),N115,
IF(ISBLANK(M115),"",
VLOOKUP(M115,OFFSET(INDIRECT("$A:$B"),0,MATCH(M$1&amp;"_Verify",INDIRECT("$1:$1"),0)-1),2,0)
))</f>
        <v>4</v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914</v>
      </c>
      <c r="W115" s="1" t="s">
        <v>848</v>
      </c>
    </row>
    <row r="116" spans="1:23" x14ac:dyDescent="0.3">
      <c r="A116" s="1" t="str">
        <f t="shared" ref="A116" si="156">B116&amp;"_"&amp;TEXT(D116,"00")</f>
        <v>TeleportZippermouth_Green_01</v>
      </c>
      <c r="B116" s="1" t="s">
        <v>596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0.8</v>
      </c>
      <c r="K116" s="1">
        <v>0</v>
      </c>
      <c r="L116" s="1">
        <v>0</v>
      </c>
      <c r="N116" s="1">
        <v>1</v>
      </c>
      <c r="O116" s="7">
        <f t="shared" ref="O116" ca="1" si="157">IF(NOT(ISBLANK(N116)),N116,
IF(ISBLANK(M116),"",
VLOOKUP(M116,OFFSET(INDIRECT("$A:$B"),0,MATCH(M$1&amp;"_Verify",INDIRECT("$1:$1"),0)-1),2,0)
))</f>
        <v>1</v>
      </c>
      <c r="S116" s="7" t="str">
        <f t="shared" ref="S116" ca="1" si="158">IF(NOT(ISBLANK(R116)),R116,
IF(ISBLANK(Q116),"",
VLOOKUP(Q116,OFFSET(INDIRECT("$A:$B"),0,MATCH(Q$1&amp;"_Verify",INDIRECT("$1:$1"),0)-1),2,0)
))</f>
        <v/>
      </c>
      <c r="T116" s="1" t="s">
        <v>580</v>
      </c>
      <c r="W116" s="1" t="s">
        <v>585</v>
      </c>
    </row>
    <row r="117" spans="1:23" x14ac:dyDescent="0.3">
      <c r="A117" s="1" t="str">
        <f t="shared" ref="A117:A119" si="159">B117&amp;"_"&amp;TEXT(D117,"00")</f>
        <v>RotateZippermouth_Green_01</v>
      </c>
      <c r="B117" s="1" t="s">
        <v>598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Rotate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6</v>
      </c>
      <c r="J117" s="1">
        <v>360</v>
      </c>
      <c r="O117" s="7" t="str">
        <f t="shared" ref="O117:O119" ca="1" si="160">IF(NOT(ISBLANK(N117)),N117,
IF(ISBLANK(M117),"",
VLOOKUP(M117,OFFSET(INDIRECT("$A:$B"),0,MATCH(M$1&amp;"_Verify",INDIRECT("$1:$1"),0)-1),2,0)
))</f>
        <v/>
      </c>
      <c r="S117" s="7" t="str">
        <f t="shared" ref="S117" ca="1" si="161">IF(NOT(ISBLANK(R117)),R117,
IF(ISBLANK(Q117),"",
VLOOKUP(Q117,OFFSET(INDIRECT("$A:$B"),0,MATCH(Q$1&amp;"_Verify",INDIRECT("$1:$1"),0)-1),2,0)
))</f>
        <v/>
      </c>
      <c r="T117" s="1" t="s">
        <v>600</v>
      </c>
    </row>
    <row r="118" spans="1:23" x14ac:dyDescent="0.3">
      <c r="A118" s="1" t="str">
        <f t="shared" ref="A118" si="162">B118&amp;"_"&amp;TEXT(D118,"00")</f>
        <v>RotateZippermouth_Black_01</v>
      </c>
      <c r="B118" s="1" t="s">
        <v>759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Rotate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</v>
      </c>
      <c r="J118" s="1">
        <v>360</v>
      </c>
      <c r="O118" s="7" t="str">
        <f t="shared" ref="O118" ca="1" si="163">IF(NOT(ISBLANK(N118)),N118,
IF(ISBLANK(M118),"",
VLOOKUP(M118,OFFSET(INDIRECT("$A:$B"),0,MATCH(M$1&amp;"_Verify",INDIRECT("$1:$1"),0)-1),2,0)
))</f>
        <v/>
      </c>
      <c r="S118" s="7" t="str">
        <f t="shared" ref="S118" ca="1" si="164">IF(NOT(ISBLANK(R118)),R118,
IF(ISBLANK(Q118),"",
VLOOKUP(Q118,OFFSET(INDIRECT("$A:$B"),0,MATCH(Q$1&amp;"_Verify",INDIRECT("$1:$1"),0)-1),2,0)
))</f>
        <v/>
      </c>
      <c r="T118" s="1" t="s">
        <v>600</v>
      </c>
    </row>
    <row r="119" spans="1:23" x14ac:dyDescent="0.3">
      <c r="A119" s="1" t="str">
        <f t="shared" si="159"/>
        <v>TeleportOneEyedWizard_BlueClose_01</v>
      </c>
      <c r="B119" s="1" t="s">
        <v>604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1</v>
      </c>
      <c r="N119" s="1">
        <v>2</v>
      </c>
      <c r="O119" s="7">
        <f t="shared" ca="1" si="160"/>
        <v>2</v>
      </c>
      <c r="S119" s="7" t="str">
        <f t="shared" ca="1" si="2"/>
        <v/>
      </c>
      <c r="T119" s="1" t="s">
        <v>606</v>
      </c>
      <c r="U119" s="1" t="s">
        <v>617</v>
      </c>
      <c r="W119" s="1" t="s">
        <v>585</v>
      </c>
    </row>
    <row r="120" spans="1:23" x14ac:dyDescent="0.3">
      <c r="A120" s="1" t="str">
        <f t="shared" ref="A120:A123" si="165">B120&amp;"_"&amp;TEXT(D120,"00")</f>
        <v>TeleportOneEyedWizard_BlueFar_01</v>
      </c>
      <c r="B120" s="1" t="s">
        <v>605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1</v>
      </c>
      <c r="N120" s="1">
        <v>3</v>
      </c>
      <c r="O120" s="7">
        <f t="shared" ref="O120:O123" ca="1" si="166">IF(NOT(ISBLANK(N120)),N120,
IF(ISBLANK(M120),"",
VLOOKUP(M120,OFFSET(INDIRECT("$A:$B"),0,MATCH(M$1&amp;"_Verify",INDIRECT("$1:$1"),0)-1),2,0)
))</f>
        <v>3</v>
      </c>
      <c r="S120" s="7" t="str">
        <f t="shared" ca="1" si="2"/>
        <v/>
      </c>
      <c r="T120" s="1" t="s">
        <v>607</v>
      </c>
      <c r="U120" s="1" t="s">
        <v>617</v>
      </c>
      <c r="W120" s="1" t="s">
        <v>585</v>
      </c>
    </row>
    <row r="121" spans="1:23" x14ac:dyDescent="0.3">
      <c r="A121" s="1" t="str">
        <f t="shared" si="165"/>
        <v>TeleportOneEyedWizard_GreenClose_01</v>
      </c>
      <c r="B121" s="1" t="s">
        <v>906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</v>
      </c>
      <c r="J121" s="1">
        <v>1</v>
      </c>
      <c r="N121" s="1">
        <v>2</v>
      </c>
      <c r="O121" s="7">
        <f t="shared" ca="1" si="166"/>
        <v>2</v>
      </c>
      <c r="S121" s="7" t="str">
        <f t="shared" ref="S121:S122" ca="1" si="167">IF(NOT(ISBLANK(R121)),R121,
IF(ISBLANK(Q121),"",
VLOOKUP(Q121,OFFSET(INDIRECT("$A:$B"),0,MATCH(Q$1&amp;"_Verify",INDIRECT("$1:$1"),0)-1),2,0)
))</f>
        <v/>
      </c>
      <c r="T121" s="1" t="s">
        <v>904</v>
      </c>
      <c r="U121" s="1" t="s">
        <v>908</v>
      </c>
      <c r="W121" s="1" t="s">
        <v>848</v>
      </c>
    </row>
    <row r="122" spans="1:23" x14ac:dyDescent="0.3">
      <c r="A122" s="1" t="str">
        <f t="shared" ref="A122" si="168">B122&amp;"_"&amp;TEXT(D122,"00")</f>
        <v>TeleportOneEyedWizard_GreenFar_01</v>
      </c>
      <c r="B122" s="1" t="s">
        <v>907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3</v>
      </c>
      <c r="O122" s="7">
        <f t="shared" ref="O122" ca="1" si="169">IF(NOT(ISBLANK(N122)),N122,
IF(ISBLANK(M122),"",
VLOOKUP(M122,OFFSET(INDIRECT("$A:$B"),0,MATCH(M$1&amp;"_Verify",INDIRECT("$1:$1"),0)-1),2,0)
))</f>
        <v>3</v>
      </c>
      <c r="S122" s="7" t="str">
        <f t="shared" ca="1" si="167"/>
        <v/>
      </c>
      <c r="T122" s="1" t="s">
        <v>905</v>
      </c>
      <c r="U122" s="1" t="s">
        <v>908</v>
      </c>
      <c r="W122" s="1" t="s">
        <v>848</v>
      </c>
    </row>
    <row r="123" spans="1:23" x14ac:dyDescent="0.3">
      <c r="A123" s="1" t="str">
        <f t="shared" si="165"/>
        <v>RushHeavyKnight_YellowFirst_01</v>
      </c>
      <c r="B123" s="10" t="s">
        <v>609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Rush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4.2</v>
      </c>
      <c r="J123" s="1">
        <v>1.5</v>
      </c>
      <c r="K123" s="1">
        <v>2</v>
      </c>
      <c r="L123" s="1">
        <v>0</v>
      </c>
      <c r="N123" s="1">
        <v>1</v>
      </c>
      <c r="O123" s="7">
        <f t="shared" ca="1" si="166"/>
        <v>1</v>
      </c>
      <c r="P123" s="1">
        <v>-1</v>
      </c>
      <c r="S123" s="7" t="str">
        <f t="shared" ca="1" si="2"/>
        <v/>
      </c>
      <c r="T123" s="1" t="s">
        <v>615</v>
      </c>
      <c r="U123" s="1">
        <f>1/1.25*(6/5)*1.5625</f>
        <v>1.5</v>
      </c>
    </row>
    <row r="124" spans="1:23" x14ac:dyDescent="0.3">
      <c r="A124" s="1" t="str">
        <f t="shared" ref="A124:A153" si="170">B124&amp;"_"&amp;TEXT(D124,"00")</f>
        <v>RushHeavyKnight_YellowSecond_01</v>
      </c>
      <c r="B124" s="10" t="s">
        <v>613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Rush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4.2</v>
      </c>
      <c r="J124" s="1">
        <v>1.5</v>
      </c>
      <c r="K124" s="1">
        <v>1</v>
      </c>
      <c r="L124" s="1">
        <v>0</v>
      </c>
      <c r="N124" s="1">
        <v>1</v>
      </c>
      <c r="O124" s="7">
        <f t="shared" ref="O124:O153" ca="1" si="171">IF(NOT(ISBLANK(N124)),N124,
IF(ISBLANK(M124),"",
VLOOKUP(M124,OFFSET(INDIRECT("$A:$B"),0,MATCH(M$1&amp;"_Verify",INDIRECT("$1:$1"),0)-1),2,0)
))</f>
        <v>1</v>
      </c>
      <c r="P124" s="1">
        <v>-1</v>
      </c>
      <c r="S124" s="7" t="str">
        <f t="shared" ca="1" si="2"/>
        <v/>
      </c>
      <c r="T124" s="1" t="s">
        <v>616</v>
      </c>
      <c r="U124" s="1">
        <f t="shared" ref="U124:U125" si="172">1/1.25*(6/5)*1.5625</f>
        <v>1.5</v>
      </c>
    </row>
    <row r="125" spans="1:23" x14ac:dyDescent="0.3">
      <c r="A125" s="1" t="str">
        <f t="shared" si="170"/>
        <v>RushHeavyKnight_YellowThird_01</v>
      </c>
      <c r="B125" s="10" t="s">
        <v>614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Rush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4.2</v>
      </c>
      <c r="J125" s="1">
        <v>0.2</v>
      </c>
      <c r="K125" s="1">
        <v>-3</v>
      </c>
      <c r="L125" s="1">
        <v>0</v>
      </c>
      <c r="N125" s="1">
        <v>1</v>
      </c>
      <c r="O125" s="7">
        <f t="shared" ca="1" si="171"/>
        <v>1</v>
      </c>
      <c r="P125" s="1">
        <v>200</v>
      </c>
      <c r="S125" s="7" t="str">
        <f t="shared" ca="1" si="2"/>
        <v/>
      </c>
      <c r="T125" s="1" t="s">
        <v>543</v>
      </c>
      <c r="U125" s="1">
        <f t="shared" si="172"/>
        <v>1.5</v>
      </c>
    </row>
    <row r="126" spans="1:23" x14ac:dyDescent="0.3">
      <c r="A126" s="1" t="str">
        <f>B126&amp;"_"&amp;TEXT(D126,"00")</f>
        <v>SuicidePolygonalMagma_Blue_01</v>
      </c>
      <c r="B126" s="10" t="s">
        <v>644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Suicide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N126" s="1">
        <v>1</v>
      </c>
      <c r="O126" s="7">
        <f ca="1">IF(NOT(ISBLANK(N126)),N126,
IF(ISBLANK(M126),"",
VLOOKUP(M126,OFFSET(INDIRECT("$A:$B"),0,MATCH(M$1&amp;"_Verify",INDIRECT("$1:$1"),0)-1),2,0)
))</f>
        <v>1</v>
      </c>
      <c r="S126" s="7" t="str">
        <f t="shared" ca="1" si="2"/>
        <v/>
      </c>
      <c r="T126" s="1" t="s">
        <v>640</v>
      </c>
    </row>
    <row r="127" spans="1:23" x14ac:dyDescent="0.3">
      <c r="A127" s="1" t="str">
        <f>B127&amp;"_"&amp;TEXT(D127,"00")</f>
        <v>SleepingDragonTerrorBringer_Red_01</v>
      </c>
      <c r="B127" s="10" t="s">
        <v>735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MonsterSleeping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3</v>
      </c>
      <c r="O127" s="7" t="str">
        <f ca="1">IF(NOT(ISBLANK(N127)),N127,
IF(ISBLANK(M127),"",
VLOOKUP(M127,OFFSET(INDIRECT("$A:$B"),0,MATCH(M$1&amp;"_Verify",INDIRECT("$1:$1"),0)-1),2,0)
))</f>
        <v/>
      </c>
      <c r="S127" s="7" t="str">
        <f t="shared" ca="1" si="2"/>
        <v/>
      </c>
      <c r="T127" s="1" t="s">
        <v>737</v>
      </c>
      <c r="U127" s="1" t="s">
        <v>738</v>
      </c>
    </row>
    <row r="128" spans="1:23" x14ac:dyDescent="0.3">
      <c r="A128" s="1" t="str">
        <f>B128&amp;"_"&amp;TEXT(D128,"00")</f>
        <v>BurrowOnStartRtsTurret_01</v>
      </c>
      <c r="B128" s="10" t="s">
        <v>743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BurrowOnStart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ca="1">IF(NOT(ISBLANK(N128)),N128,
IF(ISBLANK(M128),"",
VLOOKUP(M128,OFFSET(INDIRECT("$A:$B"),0,MATCH(M$1&amp;"_Verify",INDIRECT("$1:$1"),0)-1),2,0)
))</f>
        <v/>
      </c>
      <c r="S128" s="7" t="str">
        <f t="shared" ca="1" si="2"/>
        <v/>
      </c>
    </row>
    <row r="129" spans="1:23" x14ac:dyDescent="0.3">
      <c r="A129" s="1" t="str">
        <f t="shared" ref="A129" si="173">B129&amp;"_"&amp;TEXT(D129,"00")</f>
        <v>AddForceDragonTerrorBringer_Red_01</v>
      </c>
      <c r="B129" s="10" t="s">
        <v>739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8</v>
      </c>
      <c r="N129" s="1">
        <v>0</v>
      </c>
      <c r="O129" s="7">
        <f t="shared" ref="O129" ca="1" si="174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23" x14ac:dyDescent="0.3">
      <c r="A130" s="1" t="str">
        <f t="shared" ref="A130:A134" si="175">B130&amp;"_"&amp;TEXT(D130,"00")</f>
        <v>JumpAttackRobotTwo_01</v>
      </c>
      <c r="B130" s="10" t="s">
        <v>754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Jump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6.5</v>
      </c>
      <c r="J130" s="1">
        <v>2</v>
      </c>
      <c r="L130" s="1">
        <v>0.4</v>
      </c>
      <c r="N130" s="1">
        <v>1</v>
      </c>
      <c r="O130" s="7">
        <f t="shared" ref="O130:O134" ca="1" si="176">IF(NOT(ISBLANK(N130)),N130,
IF(ISBLANK(M130),"",
VLOOKUP(M130,OFFSET(INDIRECT("$A:$B"),0,MATCH(M$1&amp;"_Verify",INDIRECT("$1:$1"),0)-1),2,0)
))</f>
        <v>1</v>
      </c>
      <c r="S130" s="7" t="str">
        <f t="shared" ref="S130:S134" ca="1" si="177">IF(NOT(ISBLANK(R130)),R130,
IF(ISBLANK(Q130),"",
VLOOKUP(Q130,OFFSET(INDIRECT("$A:$B"),0,MATCH(Q$1&amp;"_Verify",INDIRECT("$1:$1"),0)-1),2,0)
))</f>
        <v/>
      </c>
      <c r="T130" s="1" t="s">
        <v>758</v>
      </c>
    </row>
    <row r="131" spans="1:23" x14ac:dyDescent="0.3">
      <c r="A131" s="1" t="str">
        <f t="shared" si="175"/>
        <v>JumpRunRobotTwo_01</v>
      </c>
      <c r="B131" s="10" t="s">
        <v>756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Jump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6.5</v>
      </c>
      <c r="J131" s="1">
        <v>2</v>
      </c>
      <c r="L131" s="1">
        <v>8</v>
      </c>
      <c r="N131" s="1">
        <v>2</v>
      </c>
      <c r="O131" s="7">
        <f t="shared" ca="1" si="176"/>
        <v>2</v>
      </c>
      <c r="S131" s="7" t="str">
        <f t="shared" ca="1" si="177"/>
        <v/>
      </c>
      <c r="T131" s="1" t="s">
        <v>758</v>
      </c>
    </row>
    <row r="132" spans="1:23" x14ac:dyDescent="0.3">
      <c r="A132" s="1" t="str">
        <f t="shared" si="175"/>
        <v>TeleportArcherySamuraiUp_01</v>
      </c>
      <c r="B132" s="1" t="s">
        <v>777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K132" s="1">
        <v>0</v>
      </c>
      <c r="L132" s="1">
        <v>6</v>
      </c>
      <c r="N132" s="1">
        <v>1</v>
      </c>
      <c r="O132" s="7">
        <f t="shared" ca="1" si="176"/>
        <v>1</v>
      </c>
      <c r="S132" s="7" t="str">
        <f t="shared" ca="1" si="177"/>
        <v/>
      </c>
      <c r="T132" s="1" t="s">
        <v>580</v>
      </c>
      <c r="W132" s="1" t="s">
        <v>585</v>
      </c>
    </row>
    <row r="133" spans="1:23" x14ac:dyDescent="0.3">
      <c r="A133" s="1" t="str">
        <f t="shared" si="175"/>
        <v>TeleportArcherySamuraiDown_01</v>
      </c>
      <c r="B133" s="1" t="s">
        <v>779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0.5</v>
      </c>
      <c r="K133" s="1">
        <v>0</v>
      </c>
      <c r="L133" s="1">
        <v>-7</v>
      </c>
      <c r="N133" s="1">
        <v>1</v>
      </c>
      <c r="O133" s="7">
        <f t="shared" ca="1" si="176"/>
        <v>1</v>
      </c>
      <c r="S133" s="7" t="str">
        <f t="shared" ca="1" si="177"/>
        <v/>
      </c>
      <c r="T133" s="1" t="s">
        <v>580</v>
      </c>
      <c r="W133" s="1" t="s">
        <v>585</v>
      </c>
    </row>
    <row r="134" spans="1:23" x14ac:dyDescent="0.3">
      <c r="A134" s="1" t="str">
        <f t="shared" si="175"/>
        <v>RotateArcherySamurai_01</v>
      </c>
      <c r="B134" s="1" t="s">
        <v>780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Rotate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2.5</v>
      </c>
      <c r="J134" s="1">
        <v>0</v>
      </c>
      <c r="O134" s="7" t="str">
        <f t="shared" ca="1" si="176"/>
        <v/>
      </c>
      <c r="S134" s="7" t="str">
        <f t="shared" ca="1" si="177"/>
        <v/>
      </c>
      <c r="T134" s="1" t="s">
        <v>600</v>
      </c>
    </row>
    <row r="135" spans="1:23" x14ac:dyDescent="0.3">
      <c r="A135" s="1" t="str">
        <f t="shared" ref="A135:A138" si="178">B135&amp;"_"&amp;TEXT(D135,"00")</f>
        <v>GiveAffectorValueMushroomDee_01</v>
      </c>
      <c r="B135" s="1" t="s">
        <v>835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GiveAffectorValue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N135" s="1">
        <v>1</v>
      </c>
      <c r="O135" s="7">
        <f t="shared" ref="O135:O138" ca="1" si="179">IF(NOT(ISBLANK(N135)),N135,
IF(ISBLANK(M135),"",
VLOOKUP(M135,OFFSET(INDIRECT("$A:$B"),0,MATCH(M$1&amp;"_Verify",INDIRECT("$1:$1"),0)-1),2,0)
))</f>
        <v>1</v>
      </c>
      <c r="S135" s="7" t="str">
        <f t="shared" ref="S135:S138" ca="1" si="180">IF(NOT(ISBLANK(R135)),R135,
IF(ISBLANK(Q135),"",
VLOOKUP(Q135,OFFSET(INDIRECT("$A:$B"),0,MATCH(Q$1&amp;"_Verify",INDIRECT("$1:$1"),0)-1),2,0)
))</f>
        <v/>
      </c>
      <c r="T135" s="1" t="s">
        <v>837</v>
      </c>
      <c r="U135" s="1" t="s">
        <v>860</v>
      </c>
      <c r="W135" s="1" t="s">
        <v>839</v>
      </c>
    </row>
    <row r="136" spans="1:23" x14ac:dyDescent="0.3">
      <c r="A136" s="1" t="str">
        <f t="shared" si="178"/>
        <v>AS_AngryDee_01</v>
      </c>
      <c r="B136" s="1" t="s">
        <v>862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15</v>
      </c>
      <c r="J136" s="1">
        <v>0.75</v>
      </c>
      <c r="M136" s="1" t="s">
        <v>163</v>
      </c>
      <c r="O136" s="7">
        <f t="shared" ca="1" si="179"/>
        <v>19</v>
      </c>
      <c r="S136" s="7" t="str">
        <f t="shared" ca="1" si="180"/>
        <v/>
      </c>
    </row>
    <row r="137" spans="1:23" x14ac:dyDescent="0.3">
      <c r="A137" s="1" t="str">
        <f t="shared" si="178"/>
        <v>TeleportLadyPirateIn_01</v>
      </c>
      <c r="B137" s="1" t="s">
        <v>844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TeleportTargetPosition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</v>
      </c>
      <c r="K137" s="1">
        <v>0</v>
      </c>
      <c r="L137" s="1">
        <v>-0.5</v>
      </c>
      <c r="N137" s="1">
        <v>1</v>
      </c>
      <c r="O137" s="7">
        <f t="shared" ca="1" si="179"/>
        <v>1</v>
      </c>
      <c r="S137" s="7" t="str">
        <f t="shared" ca="1" si="180"/>
        <v/>
      </c>
      <c r="T137" s="1" t="s">
        <v>849</v>
      </c>
      <c r="W137" s="1" t="s">
        <v>848</v>
      </c>
    </row>
    <row r="138" spans="1:23" x14ac:dyDescent="0.3">
      <c r="A138" s="1" t="str">
        <f t="shared" si="178"/>
        <v>TeleportLadyPirateOut_01</v>
      </c>
      <c r="B138" s="1" t="s">
        <v>846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K138" s="1">
        <v>0</v>
      </c>
      <c r="L138" s="1">
        <v>2.5</v>
      </c>
      <c r="N138" s="1">
        <v>1</v>
      </c>
      <c r="O138" s="7">
        <f t="shared" ca="1" si="179"/>
        <v>1</v>
      </c>
      <c r="S138" s="7" t="str">
        <f t="shared" ca="1" si="180"/>
        <v/>
      </c>
      <c r="T138" s="1" t="s">
        <v>850</v>
      </c>
      <c r="W138" s="1" t="s">
        <v>848</v>
      </c>
    </row>
    <row r="139" spans="1:23" x14ac:dyDescent="0.3">
      <c r="A139" s="1" t="str">
        <f t="shared" ref="A139:A140" si="181">B139&amp;"_"&amp;TEXT(D139,"00")</f>
        <v>CastLadyPirate_01</v>
      </c>
      <c r="B139" s="1" t="s">
        <v>852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Cast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4.5</v>
      </c>
      <c r="O139" s="7" t="str">
        <f t="shared" ref="O139:O140" ca="1" si="182">IF(NOT(ISBLANK(N139)),N139,
IF(ISBLANK(M139),"",
VLOOKUP(M139,OFFSET(INDIRECT("$A:$B"),0,MATCH(M$1&amp;"_Verify",INDIRECT("$1:$1"),0)-1),2,0)
))</f>
        <v/>
      </c>
      <c r="S139" s="7" t="str">
        <f t="shared" ref="S139:S140" ca="1" si="183">IF(NOT(ISBLANK(R139)),R139,
IF(ISBLANK(Q139),"",
VLOOKUP(Q139,OFFSET(INDIRECT("$A:$B"),0,MATCH(Q$1&amp;"_Verify",INDIRECT("$1:$1"),0)-1),2,0)
))</f>
        <v/>
      </c>
      <c r="T139" s="1" t="s">
        <v>855</v>
      </c>
      <c r="U139" s="1" t="s">
        <v>856</v>
      </c>
    </row>
    <row r="140" spans="1:23" x14ac:dyDescent="0.3">
      <c r="A140" s="1" t="str">
        <f t="shared" si="181"/>
        <v>RushBeholder_01</v>
      </c>
      <c r="B140" s="1" t="s">
        <v>866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4</v>
      </c>
      <c r="K140" s="1">
        <v>3</v>
      </c>
      <c r="L140" s="1">
        <v>0</v>
      </c>
      <c r="N140" s="1">
        <v>1</v>
      </c>
      <c r="O140" s="7">
        <f t="shared" ca="1" si="182"/>
        <v>1</v>
      </c>
      <c r="P140" s="1">
        <v>-1</v>
      </c>
      <c r="S140" s="7" t="str">
        <f t="shared" ca="1" si="183"/>
        <v/>
      </c>
      <c r="T140" s="1" t="s">
        <v>864</v>
      </c>
      <c r="U140" s="1">
        <f>1/1.25*(6/5)*1.25</f>
        <v>1.2</v>
      </c>
    </row>
    <row r="141" spans="1:23" x14ac:dyDescent="0.3">
      <c r="A141" s="1" t="str">
        <f t="shared" ref="A141:A145" si="184">B141&amp;"_"&amp;TEXT(D141,"00")</f>
        <v>RushBeholderCenter_01</v>
      </c>
      <c r="B141" s="1" t="s">
        <v>869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Rush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5</v>
      </c>
      <c r="J141" s="1">
        <v>0.1</v>
      </c>
      <c r="K141" s="1">
        <v>0</v>
      </c>
      <c r="N141" s="1">
        <v>4</v>
      </c>
      <c r="O141" s="7">
        <f t="shared" ref="O141:O145" ca="1" si="185">IF(NOT(ISBLANK(N141)),N141,
IF(ISBLANK(M141),"",
VLOOKUP(M141,OFFSET(INDIRECT("$A:$B"),0,MATCH(M$1&amp;"_Verify",INDIRECT("$1:$1"),0)-1),2,0)
))</f>
        <v>4</v>
      </c>
      <c r="P141" s="1">
        <v>-1</v>
      </c>
      <c r="S141" s="7" t="str">
        <f t="shared" ref="S141:S145" ca="1" si="186">IF(NOT(ISBLANK(R141)),R141,
IF(ISBLANK(Q141),"",
VLOOKUP(Q141,OFFSET(INDIRECT("$A:$B"),0,MATCH(Q$1&amp;"_Verify",INDIRECT("$1:$1"),0)-1),2,0)
))</f>
        <v/>
      </c>
      <c r="T141" s="1" t="s">
        <v>873</v>
      </c>
      <c r="U141" s="1">
        <f>1/1.25*(6/5)*1.25</f>
        <v>1.2</v>
      </c>
      <c r="V141" s="1" t="s">
        <v>872</v>
      </c>
    </row>
    <row r="142" spans="1:23" x14ac:dyDescent="0.3">
      <c r="A142" s="1" t="str">
        <f t="shared" si="184"/>
        <v>HealOverTimeDruidTent_01</v>
      </c>
      <c r="B142" s="1" t="s">
        <v>875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HealOverTime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60</v>
      </c>
      <c r="J142" s="1">
        <v>1</v>
      </c>
      <c r="K142" s="1">
        <v>-1.6667000000000001E-2</v>
      </c>
      <c r="O142" s="7" t="str">
        <f t="shared" ca="1" si="185"/>
        <v/>
      </c>
      <c r="S142" s="7" t="str">
        <f t="shared" ca="1" si="186"/>
        <v/>
      </c>
    </row>
    <row r="143" spans="1:23" x14ac:dyDescent="0.3">
      <c r="A143" s="1" t="str">
        <f t="shared" si="184"/>
        <v>StunDebuffLancer_01</v>
      </c>
      <c r="B143" s="1" t="s">
        <v>885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AddActorState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O143" s="7" t="str">
        <f t="shared" ca="1" si="185"/>
        <v/>
      </c>
      <c r="S143" s="7" t="str">
        <f t="shared" ca="1" si="186"/>
        <v/>
      </c>
      <c r="T143" s="1" t="s">
        <v>882</v>
      </c>
    </row>
    <row r="144" spans="1:23" x14ac:dyDescent="0.3">
      <c r="A144" s="1" t="str">
        <f t="shared" si="184"/>
        <v>GiveAffectorValuePlant_01</v>
      </c>
      <c r="B144" s="1" t="s">
        <v>892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GiveAffectorValue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N144" s="1">
        <v>1</v>
      </c>
      <c r="O144" s="7">
        <f t="shared" ca="1" si="185"/>
        <v>1</v>
      </c>
      <c r="S144" s="7" t="str">
        <f t="shared" ca="1" si="186"/>
        <v/>
      </c>
      <c r="T144" s="1" t="s">
        <v>894</v>
      </c>
      <c r="U144" s="1" t="s">
        <v>887</v>
      </c>
    </row>
    <row r="145" spans="1:23" x14ac:dyDescent="0.3">
      <c r="A145" s="1" t="str">
        <f t="shared" si="184"/>
        <v>AS_LoseTankerPlant_01</v>
      </c>
      <c r="B145" s="1" t="s">
        <v>890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0.1</v>
      </c>
      <c r="M145" s="1" t="s">
        <v>163</v>
      </c>
      <c r="O145" s="7">
        <f t="shared" ca="1" si="185"/>
        <v>19</v>
      </c>
      <c r="S145" s="7" t="str">
        <f t="shared" ca="1" si="186"/>
        <v/>
      </c>
    </row>
    <row r="146" spans="1:23" x14ac:dyDescent="0.3">
      <c r="A146" s="1" t="str">
        <f t="shared" ref="A146:A147" si="187">B146&amp;"_"&amp;TEXT(D146,"00")</f>
        <v>OnOffColliderWizard_01</v>
      </c>
      <c r="B146" s="1" t="s">
        <v>903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OnOffCollider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N146" s="1">
        <v>1</v>
      </c>
      <c r="O146" s="7">
        <f t="shared" ref="O146:O147" ca="1" si="188">IF(NOT(ISBLANK(N146)),N146,
IF(ISBLANK(M146),"",
VLOOKUP(M146,OFFSET(INDIRECT("$A:$B"),0,MATCH(M$1&amp;"_Verify",INDIRECT("$1:$1"),0)-1),2,0)
))</f>
        <v>1</v>
      </c>
      <c r="S146" s="7" t="str">
        <f t="shared" ref="S146:S147" ca="1" si="189">IF(NOT(ISBLANK(R146)),R146,
IF(ISBLANK(Q146),"",
VLOOKUP(Q146,OFFSET(INDIRECT("$A:$B"),0,MATCH(Q$1&amp;"_Verify",INDIRECT("$1:$1"),0)-1),2,0)
))</f>
        <v/>
      </c>
      <c r="V146" s="1" t="s">
        <v>901</v>
      </c>
      <c r="W146" s="1" t="s">
        <v>902</v>
      </c>
    </row>
    <row r="147" spans="1:23" x14ac:dyDescent="0.3">
      <c r="A147" s="1" t="str">
        <f t="shared" si="187"/>
        <v>RushDroidHeavy_White_01</v>
      </c>
      <c r="B147" s="1" t="s">
        <v>916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3</v>
      </c>
      <c r="J147" s="1">
        <v>0.1</v>
      </c>
      <c r="N147" s="1">
        <v>4</v>
      </c>
      <c r="O147" s="7">
        <f t="shared" ca="1" si="188"/>
        <v>4</v>
      </c>
      <c r="P147" s="1">
        <v>-1</v>
      </c>
      <c r="S147" s="7" t="str">
        <f t="shared" ca="1" si="189"/>
        <v/>
      </c>
      <c r="T147" s="1" t="s">
        <v>918</v>
      </c>
      <c r="U147" s="1">
        <f>1/1.25*(6/5)*1.25</f>
        <v>1.2</v>
      </c>
      <c r="V147" s="1" t="s">
        <v>919</v>
      </c>
    </row>
    <row r="148" spans="1:23" x14ac:dyDescent="0.3">
      <c r="A148" s="1" t="str">
        <f t="shared" ref="A148:A152" si="190">B148&amp;"_"&amp;TEXT(D148,"00")</f>
        <v>CreateFairyFlower_Green_01</v>
      </c>
      <c r="B148" s="1" t="s">
        <v>951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CreateHitObject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O148" s="7" t="str">
        <f t="shared" ref="O148:O152" ca="1" si="191">IF(NOT(ISBLANK(N148)),N148,
IF(ISBLANK(M148),"",
VLOOKUP(M148,OFFSET(INDIRECT("$A:$B"),0,MATCH(M$1&amp;"_Verify",INDIRECT("$1:$1"),0)-1),2,0)
))</f>
        <v/>
      </c>
      <c r="S148" s="7" t="str">
        <f t="shared" ref="S148:S152" ca="1" si="192">IF(NOT(ISBLANK(R148)),R148,
IF(ISBLANK(Q148),"",
VLOOKUP(Q148,OFFSET(INDIRECT("$A:$B"),0,MATCH(Q$1&amp;"_Verify",INDIRECT("$1:$1"),0)-1),2,0)
))</f>
        <v/>
      </c>
      <c r="T148" s="1" t="s">
        <v>957</v>
      </c>
    </row>
    <row r="149" spans="1:23" x14ac:dyDescent="0.3">
      <c r="A149" s="1" t="str">
        <f t="shared" si="190"/>
        <v>RushTrollGiant_01</v>
      </c>
      <c r="B149" s="1" t="s">
        <v>953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Rush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6</v>
      </c>
      <c r="J149" s="1">
        <v>2</v>
      </c>
      <c r="K149" s="1">
        <v>7</v>
      </c>
      <c r="L149" s="1">
        <v>0</v>
      </c>
      <c r="N149" s="1">
        <v>0</v>
      </c>
      <c r="O149" s="7">
        <f t="shared" ca="1" si="191"/>
        <v>0</v>
      </c>
      <c r="P149" s="1">
        <v>-1</v>
      </c>
      <c r="S149" s="7" t="str">
        <f t="shared" ca="1" si="192"/>
        <v/>
      </c>
      <c r="T149" s="1" t="s">
        <v>864</v>
      </c>
      <c r="U149" s="1">
        <f>1/1.5*(3/4)*1.5</f>
        <v>0.75</v>
      </c>
    </row>
    <row r="150" spans="1:23" x14ac:dyDescent="0.3">
      <c r="A150" s="1" t="str">
        <f t="shared" si="190"/>
        <v>AddForceTrollGiant_01</v>
      </c>
      <c r="B150" s="1" t="s">
        <v>954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AddForce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</v>
      </c>
      <c r="L150" s="1">
        <v>0.16</v>
      </c>
      <c r="N150" s="1">
        <v>0</v>
      </c>
      <c r="O150" s="7">
        <f t="shared" ca="1" si="191"/>
        <v>0</v>
      </c>
      <c r="R150" s="1">
        <v>1</v>
      </c>
      <c r="S150" s="7">
        <f t="shared" ca="1" si="192"/>
        <v>1</v>
      </c>
    </row>
    <row r="151" spans="1:23" x14ac:dyDescent="0.3">
      <c r="A151" s="1" t="str">
        <f t="shared" si="190"/>
        <v>TeleportArcherySamurai_Black_01</v>
      </c>
      <c r="B151" s="1" t="s">
        <v>959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TeleportTargetPosition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0.5</v>
      </c>
      <c r="N151" s="1">
        <v>2</v>
      </c>
      <c r="O151" s="7">
        <f t="shared" ca="1" si="191"/>
        <v>2</v>
      </c>
      <c r="S151" s="7" t="str">
        <f t="shared" ca="1" si="192"/>
        <v/>
      </c>
      <c r="T151" s="1" t="s">
        <v>961</v>
      </c>
      <c r="U151" s="1" t="s">
        <v>962</v>
      </c>
      <c r="W151" s="1" t="s">
        <v>848</v>
      </c>
    </row>
    <row r="152" spans="1:23" x14ac:dyDescent="0.3">
      <c r="A152" s="1" t="str">
        <f t="shared" si="190"/>
        <v>InvincibleFallenAngel_Yellow_01</v>
      </c>
      <c r="B152" s="1" t="s">
        <v>966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Invincible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1.1000000000000001</v>
      </c>
      <c r="O152" s="7" t="str">
        <f t="shared" ca="1" si="191"/>
        <v/>
      </c>
      <c r="S152" s="7" t="str">
        <f t="shared" ca="1" si="192"/>
        <v/>
      </c>
      <c r="T152" s="1" t="s">
        <v>963</v>
      </c>
      <c r="U152" s="1" t="s">
        <v>964</v>
      </c>
    </row>
    <row r="153" spans="1:23" x14ac:dyDescent="0.3">
      <c r="A153" s="1" t="str">
        <f t="shared" si="170"/>
        <v>AddForceCommon_01</v>
      </c>
      <c r="B153" s="10" t="s">
        <v>621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AddForce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3</v>
      </c>
      <c r="N153" s="1">
        <v>0</v>
      </c>
      <c r="O153" s="7">
        <f t="shared" ca="1" si="171"/>
        <v>0</v>
      </c>
      <c r="S153" s="7" t="str">
        <f t="shared" ca="1" si="2"/>
        <v/>
      </c>
    </row>
    <row r="154" spans="1:23" x14ac:dyDescent="0.3">
      <c r="A154" s="1" t="str">
        <f t="shared" ref="A154" si="193">B154&amp;"_"&amp;TEXT(D154,"00")</f>
        <v>AddForceCommonWeak_01</v>
      </c>
      <c r="B154" s="10" t="s">
        <v>627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AddForce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2.5</v>
      </c>
      <c r="N154" s="1">
        <v>0</v>
      </c>
      <c r="O154" s="7">
        <f t="shared" ref="O154" ca="1" si="194">IF(NOT(ISBLANK(N154)),N154,
IF(ISBLANK(M154),"",
VLOOKUP(M154,OFFSET(INDIRECT("$A:$B"),0,MATCH(M$1&amp;"_Verify",INDIRECT("$1:$1"),0)-1),2,0)
))</f>
        <v>0</v>
      </c>
      <c r="S154" s="7" t="str">
        <f t="shared" ca="1" si="2"/>
        <v/>
      </c>
    </row>
    <row r="155" spans="1:23" x14ac:dyDescent="0.3">
      <c r="A155" s="1" t="str">
        <f t="shared" ref="A155:A156" si="195">B155&amp;"_"&amp;TEXT(D155,"00")</f>
        <v>AddForceCommonStrong_01</v>
      </c>
      <c r="B155" s="10" t="s">
        <v>629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AddForce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5</v>
      </c>
      <c r="N155" s="1">
        <v>0</v>
      </c>
      <c r="O155" s="7">
        <f t="shared" ref="O155:O156" ca="1" si="196">IF(NOT(ISBLANK(N155)),N155,
IF(ISBLANK(M155),"",
VLOOKUP(M155,OFFSET(INDIRECT("$A:$B"),0,MATCH(M$1&amp;"_Verify",INDIRECT("$1:$1"),0)-1),2,0)
))</f>
        <v>0</v>
      </c>
      <c r="S155" s="7" t="str">
        <f t="shared" ca="1" si="2"/>
        <v/>
      </c>
    </row>
    <row r="156" spans="1:23" x14ac:dyDescent="0.3">
      <c r="A156" s="1" t="str">
        <f t="shared" si="195"/>
        <v>CannotActionCommon_01</v>
      </c>
      <c r="B156" s="1" t="s">
        <v>867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CannotAction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3</v>
      </c>
      <c r="O156" s="7" t="str">
        <f t="shared" ca="1" si="196"/>
        <v/>
      </c>
      <c r="S156" s="7" t="str">
        <f t="shared" ca="1" si="2"/>
        <v/>
      </c>
    </row>
    <row r="157" spans="1:23" x14ac:dyDescent="0.3">
      <c r="A157" s="1" t="str">
        <f t="shared" ref="A157:A158" si="197">B157&amp;"_"&amp;TEXT(D157,"00")</f>
        <v>CannotActionCommonShort_01</v>
      </c>
      <c r="B157" s="1" t="s">
        <v>880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CannotAction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2</v>
      </c>
      <c r="O157" s="7" t="str">
        <f t="shared" ref="O157:O158" ca="1" si="198">IF(NOT(ISBLANK(N157)),N157,
IF(ISBLANK(M157),"",
VLOOKUP(M157,OFFSET(INDIRECT("$A:$B"),0,MATCH(M$1&amp;"_Verify",INDIRECT("$1:$1"),0)-1),2,0)
))</f>
        <v/>
      </c>
      <c r="S157" s="7" t="str">
        <f t="shared" ref="S157:S158" ca="1" si="199">IF(NOT(ISBLANK(R157)),R157,
IF(ISBLANK(Q157),"",
VLOOKUP(Q157,OFFSET(INDIRECT("$A:$B"),0,MATCH(Q$1&amp;"_Verify",INDIRECT("$1:$1"),0)-1),2,0)
))</f>
        <v/>
      </c>
    </row>
    <row r="158" spans="1:23" x14ac:dyDescent="0.3">
      <c r="A158" s="1" t="str">
        <f t="shared" si="197"/>
        <v>CannotActionCommonLong_01</v>
      </c>
      <c r="B158" s="1" t="s">
        <v>881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CannotAction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5</v>
      </c>
      <c r="O158" s="7" t="str">
        <f t="shared" ca="1" si="198"/>
        <v/>
      </c>
      <c r="S158" s="7" t="str">
        <f t="shared" ca="1" si="199"/>
        <v/>
      </c>
    </row>
    <row r="159" spans="1:23" x14ac:dyDescent="0.3">
      <c r="A159" s="1" t="str">
        <f t="shared" si="0"/>
        <v>LP_Atk_01</v>
      </c>
      <c r="B159" s="1" t="s">
        <v>254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0.15</v>
      </c>
      <c r="M159" s="1" t="s">
        <v>163</v>
      </c>
      <c r="O159" s="7">
        <f t="shared" ca="1" si="1"/>
        <v>19</v>
      </c>
      <c r="S159" s="7" t="str">
        <f t="shared" ca="1" si="2"/>
        <v/>
      </c>
    </row>
    <row r="160" spans="1:23" x14ac:dyDescent="0.3">
      <c r="A160" s="1" t="str">
        <f t="shared" si="0"/>
        <v>LP_Atk_02</v>
      </c>
      <c r="B160" s="1" t="s">
        <v>254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0.315</v>
      </c>
      <c r="M160" s="1" t="s">
        <v>163</v>
      </c>
      <c r="O160" s="7">
        <f t="shared" ca="1" si="1"/>
        <v>19</v>
      </c>
      <c r="S160" s="7" t="str">
        <f t="shared" ca="1" si="2"/>
        <v/>
      </c>
    </row>
    <row r="161" spans="1:19" x14ac:dyDescent="0.3">
      <c r="A161" s="1" t="str">
        <f t="shared" ref="A161:A169" si="200">B161&amp;"_"&amp;TEXT(D161,"00")</f>
        <v>LP_Atk_03</v>
      </c>
      <c r="B161" s="1" t="s">
        <v>254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0.49500000000000005</v>
      </c>
      <c r="M161" s="1" t="s">
        <v>163</v>
      </c>
      <c r="N161" s="6"/>
      <c r="O161" s="7">
        <f t="shared" ca="1" si="1"/>
        <v>19</v>
      </c>
      <c r="S161" s="7" t="str">
        <f t="shared" ca="1" si="2"/>
        <v/>
      </c>
    </row>
    <row r="162" spans="1:19" x14ac:dyDescent="0.3">
      <c r="A162" s="1" t="str">
        <f t="shared" si="200"/>
        <v>LP_Atk_04</v>
      </c>
      <c r="B162" s="1" t="s">
        <v>254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0.69</v>
      </c>
      <c r="M162" s="1" t="s">
        <v>163</v>
      </c>
      <c r="O162" s="7">
        <f t="shared" ca="1" si="1"/>
        <v>19</v>
      </c>
      <c r="S162" s="7" t="str">
        <f t="shared" ca="1" si="2"/>
        <v/>
      </c>
    </row>
    <row r="163" spans="1:19" x14ac:dyDescent="0.3">
      <c r="A163" s="1" t="str">
        <f t="shared" si="200"/>
        <v>LP_Atk_05</v>
      </c>
      <c r="B163" s="1" t="s">
        <v>254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0.89999999999999991</v>
      </c>
      <c r="M163" s="1" t="s">
        <v>163</v>
      </c>
      <c r="O163" s="7">
        <f ca="1">IF(NOT(ISBLANK(N163)),N163,
IF(ISBLANK(M163),"",
VLOOKUP(M163,OFFSET(INDIRECT("$A:$B"),0,MATCH(M$1&amp;"_Verify",INDIRECT("$1:$1"),0)-1),2,0)
))</f>
        <v>19</v>
      </c>
      <c r="S163" s="7" t="str">
        <f t="shared" ca="1" si="2"/>
        <v/>
      </c>
    </row>
    <row r="164" spans="1:19" x14ac:dyDescent="0.3">
      <c r="A164" s="1" t="str">
        <f t="shared" si="200"/>
        <v>LP_Atk_06</v>
      </c>
      <c r="B164" s="1" t="s">
        <v>254</v>
      </c>
      <c r="C164" s="1" t="str">
        <f>IF(ISERROR(VLOOKUP(B164,AffectorValueTable!$A:$A,1,0)),"어펙터밸류없음","")</f>
        <v/>
      </c>
      <c r="D164" s="1">
        <v>6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1.125</v>
      </c>
      <c r="M164" s="1" t="s">
        <v>163</v>
      </c>
      <c r="O164" s="7">
        <f t="shared" ref="O164:O220" ca="1" si="201">IF(NOT(ISBLANK(N164)),N164,
IF(ISBLANK(M164),"",
VLOOKUP(M164,OFFSET(INDIRECT("$A:$B"),0,MATCH(M$1&amp;"_Verify",INDIRECT("$1:$1"),0)-1),2,0)
))</f>
        <v>19</v>
      </c>
      <c r="S164" s="7" t="str">
        <f t="shared" ca="1" si="2"/>
        <v/>
      </c>
    </row>
    <row r="165" spans="1:19" x14ac:dyDescent="0.3">
      <c r="A165" s="1" t="str">
        <f t="shared" si="200"/>
        <v>LP_Atk_07</v>
      </c>
      <c r="B165" s="1" t="s">
        <v>254</v>
      </c>
      <c r="C165" s="1" t="str">
        <f>IF(ISERROR(VLOOKUP(B165,AffectorValueTable!$A:$A,1,0)),"어펙터밸류없음","")</f>
        <v/>
      </c>
      <c r="D165" s="1">
        <v>7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1.3650000000000002</v>
      </c>
      <c r="M165" s="1" t="s">
        <v>163</v>
      </c>
      <c r="O165" s="7">
        <f t="shared" ca="1" si="201"/>
        <v>19</v>
      </c>
      <c r="S165" s="7" t="str">
        <f t="shared" ca="1" si="2"/>
        <v/>
      </c>
    </row>
    <row r="166" spans="1:19" x14ac:dyDescent="0.3">
      <c r="A166" s="1" t="str">
        <f t="shared" si="200"/>
        <v>LP_Atk_08</v>
      </c>
      <c r="B166" s="1" t="s">
        <v>254</v>
      </c>
      <c r="C166" s="1" t="str">
        <f>IF(ISERROR(VLOOKUP(B166,AffectorValueTable!$A:$A,1,0)),"어펙터밸류없음","")</f>
        <v/>
      </c>
      <c r="D166" s="1">
        <v>8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1.62</v>
      </c>
      <c r="M166" s="1" t="s">
        <v>163</v>
      </c>
      <c r="O166" s="7">
        <f t="shared" ca="1" si="201"/>
        <v>19</v>
      </c>
      <c r="S166" s="7" t="str">
        <f t="shared" ca="1" si="2"/>
        <v/>
      </c>
    </row>
    <row r="167" spans="1:19" x14ac:dyDescent="0.3">
      <c r="A167" s="1" t="str">
        <f t="shared" si="200"/>
        <v>LP_Atk_09</v>
      </c>
      <c r="B167" s="1" t="s">
        <v>254</v>
      </c>
      <c r="C167" s="1" t="str">
        <f>IF(ISERROR(VLOOKUP(B167,AffectorValueTable!$A:$A,1,0)),"어펙터밸류없음","")</f>
        <v/>
      </c>
      <c r="D167" s="1">
        <v>9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1.89</v>
      </c>
      <c r="M167" s="1" t="s">
        <v>163</v>
      </c>
      <c r="O167" s="7">
        <f t="shared" ca="1" si="201"/>
        <v>19</v>
      </c>
      <c r="S167" s="7" t="str">
        <f t="shared" ca="1" si="2"/>
        <v/>
      </c>
    </row>
    <row r="168" spans="1:19" x14ac:dyDescent="0.3">
      <c r="A168" s="1" t="str">
        <f t="shared" si="200"/>
        <v>LP_AtkBetter_01</v>
      </c>
      <c r="B168" s="1" t="s">
        <v>255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0.25</v>
      </c>
      <c r="M168" s="1" t="s">
        <v>163</v>
      </c>
      <c r="O168" s="7">
        <f t="shared" ca="1" si="201"/>
        <v>19</v>
      </c>
      <c r="S168" s="7" t="str">
        <f t="shared" ca="1" si="2"/>
        <v/>
      </c>
    </row>
    <row r="169" spans="1:19" x14ac:dyDescent="0.3">
      <c r="A169" s="1" t="str">
        <f t="shared" si="200"/>
        <v>LP_AtkBetter_02</v>
      </c>
      <c r="B169" s="1" t="s">
        <v>255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0.52500000000000002</v>
      </c>
      <c r="M169" s="1" t="s">
        <v>163</v>
      </c>
      <c r="O169" s="7">
        <f t="shared" ca="1" si="201"/>
        <v>19</v>
      </c>
      <c r="S169" s="7" t="str">
        <f t="shared" ca="1" si="2"/>
        <v/>
      </c>
    </row>
    <row r="170" spans="1:19" x14ac:dyDescent="0.3">
      <c r="A170" s="1" t="str">
        <f t="shared" ref="A170:A192" si="202">B170&amp;"_"&amp;TEXT(D170,"00")</f>
        <v>LP_AtkBetter_03</v>
      </c>
      <c r="B170" s="1" t="s">
        <v>255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0.82500000000000007</v>
      </c>
      <c r="M170" s="1" t="s">
        <v>163</v>
      </c>
      <c r="O170" s="7">
        <f t="shared" ca="1" si="201"/>
        <v>19</v>
      </c>
      <c r="S170" s="7" t="str">
        <f t="shared" ca="1" si="2"/>
        <v/>
      </c>
    </row>
    <row r="171" spans="1:19" x14ac:dyDescent="0.3">
      <c r="A171" s="1" t="str">
        <f t="shared" si="202"/>
        <v>LP_AtkBetter_04</v>
      </c>
      <c r="B171" s="1" t="s">
        <v>255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1.1499999999999999</v>
      </c>
      <c r="M171" s="1" t="s">
        <v>163</v>
      </c>
      <c r="O171" s="7">
        <f t="shared" ca="1" si="201"/>
        <v>19</v>
      </c>
      <c r="S171" s="7" t="str">
        <f t="shared" ca="1" si="2"/>
        <v/>
      </c>
    </row>
    <row r="172" spans="1:19" x14ac:dyDescent="0.3">
      <c r="A172" s="1" t="str">
        <f t="shared" si="202"/>
        <v>LP_AtkBetter_05</v>
      </c>
      <c r="B172" s="1" t="s">
        <v>255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1.5</v>
      </c>
      <c r="M172" s="1" t="s">
        <v>163</v>
      </c>
      <c r="O172" s="7">
        <f t="shared" ca="1" si="201"/>
        <v>19</v>
      </c>
      <c r="S172" s="7" t="str">
        <f t="shared" ca="1" si="2"/>
        <v/>
      </c>
    </row>
    <row r="173" spans="1:19" x14ac:dyDescent="0.3">
      <c r="A173" s="1" t="str">
        <f t="shared" si="202"/>
        <v>LP_AtkBetter_06</v>
      </c>
      <c r="B173" s="1" t="s">
        <v>255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1.875</v>
      </c>
      <c r="M173" s="1" t="s">
        <v>163</v>
      </c>
      <c r="O173" s="7">
        <f t="shared" ca="1" si="201"/>
        <v>19</v>
      </c>
      <c r="S173" s="7" t="str">
        <f t="shared" ca="1" si="2"/>
        <v/>
      </c>
    </row>
    <row r="174" spans="1:19" x14ac:dyDescent="0.3">
      <c r="A174" s="1" t="str">
        <f t="shared" si="202"/>
        <v>LP_AtkBetter_07</v>
      </c>
      <c r="B174" s="1" t="s">
        <v>255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2.2749999999999999</v>
      </c>
      <c r="M174" s="1" t="s">
        <v>163</v>
      </c>
      <c r="O174" s="7">
        <f t="shared" ca="1" si="201"/>
        <v>19</v>
      </c>
      <c r="S174" s="7" t="str">
        <f t="shared" ca="1" si="2"/>
        <v/>
      </c>
    </row>
    <row r="175" spans="1:19" x14ac:dyDescent="0.3">
      <c r="A175" s="1" t="str">
        <f t="shared" si="202"/>
        <v>LP_AtkBetter_08</v>
      </c>
      <c r="B175" s="1" t="s">
        <v>255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2.7</v>
      </c>
      <c r="M175" s="1" t="s">
        <v>163</v>
      </c>
      <c r="O175" s="7">
        <f t="shared" ca="1" si="201"/>
        <v>19</v>
      </c>
      <c r="S175" s="7" t="str">
        <f t="shared" ca="1" si="2"/>
        <v/>
      </c>
    </row>
    <row r="176" spans="1:19" x14ac:dyDescent="0.3">
      <c r="A176" s="1" t="str">
        <f t="shared" si="202"/>
        <v>LP_AtkBetter_09</v>
      </c>
      <c r="B176" s="1" t="s">
        <v>255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3.15</v>
      </c>
      <c r="M176" s="1" t="s">
        <v>163</v>
      </c>
      <c r="O176" s="7">
        <f t="shared" ca="1" si="201"/>
        <v>19</v>
      </c>
      <c r="S176" s="7" t="str">
        <f t="shared" ca="1" si="2"/>
        <v/>
      </c>
    </row>
    <row r="177" spans="1:19" x14ac:dyDescent="0.3">
      <c r="A177" s="1" t="str">
        <f t="shared" ref="A177" si="203">B177&amp;"_"&amp;TEXT(D177,"00")</f>
        <v>LP_AtkBetter_10</v>
      </c>
      <c r="B177" s="1" t="s">
        <v>243</v>
      </c>
      <c r="C177" s="1" t="str">
        <f>IF(ISERROR(VLOOKUP(B177,AffectorValueTable!$A:$A,1,0)),"어펙터밸류없음","")</f>
        <v/>
      </c>
      <c r="D177" s="1">
        <v>10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3.15</v>
      </c>
      <c r="M177" s="1" t="s">
        <v>163</v>
      </c>
      <c r="O177" s="7">
        <f t="shared" ref="O177" ca="1" si="204">IF(NOT(ISBLANK(N177)),N177,
IF(ISBLANK(M177),"",
VLOOKUP(M177,OFFSET(INDIRECT("$A:$B"),0,MATCH(M$1&amp;"_Verify",INDIRECT("$1:$1"),0)-1),2,0)
))</f>
        <v>19</v>
      </c>
      <c r="S177" s="7" t="str">
        <f t="shared" ref="S177" ca="1" si="205">IF(NOT(ISBLANK(R177)),R177,
IF(ISBLANK(Q177),"",
VLOOKUP(Q177,OFFSET(INDIRECT("$A:$B"),0,MATCH(Q$1&amp;"_Verify",INDIRECT("$1:$1"),0)-1),2,0)
))</f>
        <v/>
      </c>
    </row>
    <row r="178" spans="1:19" x14ac:dyDescent="0.3">
      <c r="A178" s="1" t="str">
        <f t="shared" si="202"/>
        <v>LP_AtkBest_01</v>
      </c>
      <c r="B178" s="1" t="s">
        <v>256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0.45</v>
      </c>
      <c r="M178" s="1" t="s">
        <v>163</v>
      </c>
      <c r="O178" s="7">
        <f t="shared" ca="1" si="201"/>
        <v>19</v>
      </c>
      <c r="S178" s="7" t="str">
        <f t="shared" ca="1" si="2"/>
        <v/>
      </c>
    </row>
    <row r="179" spans="1:19" x14ac:dyDescent="0.3">
      <c r="A179" s="1" t="str">
        <f t="shared" ref="A179:A180" si="206">B179&amp;"_"&amp;TEXT(D179,"00")</f>
        <v>LP_AtkBest_02</v>
      </c>
      <c r="B179" s="1" t="s">
        <v>256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0.94500000000000006</v>
      </c>
      <c r="M179" s="1" t="s">
        <v>163</v>
      </c>
      <c r="O179" s="7">
        <f t="shared" ref="O179:O180" ca="1" si="207">IF(NOT(ISBLANK(N179)),N179,
IF(ISBLANK(M179),"",
VLOOKUP(M179,OFFSET(INDIRECT("$A:$B"),0,MATCH(M$1&amp;"_Verify",INDIRECT("$1:$1"),0)-1),2,0)
))</f>
        <v>19</v>
      </c>
      <c r="S179" s="7" t="str">
        <f t="shared" ca="1" si="2"/>
        <v/>
      </c>
    </row>
    <row r="180" spans="1:19" x14ac:dyDescent="0.3">
      <c r="A180" s="1" t="str">
        <f t="shared" si="206"/>
        <v>LP_AtkBest_03</v>
      </c>
      <c r="B180" s="1" t="s">
        <v>256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1.4850000000000003</v>
      </c>
      <c r="M180" s="1" t="s">
        <v>163</v>
      </c>
      <c r="O180" s="7">
        <f t="shared" ca="1" si="207"/>
        <v>19</v>
      </c>
      <c r="S180" s="7" t="str">
        <f t="shared" ca="1" si="2"/>
        <v/>
      </c>
    </row>
    <row r="181" spans="1:19" x14ac:dyDescent="0.3">
      <c r="A181" s="1" t="str">
        <f t="shared" ref="A181" si="208">B181&amp;"_"&amp;TEXT(D181,"00")</f>
        <v>LP_AtkBest_04</v>
      </c>
      <c r="B181" s="1" t="s">
        <v>244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1.4850000000000003</v>
      </c>
      <c r="M181" s="1" t="s">
        <v>163</v>
      </c>
      <c r="O181" s="7">
        <f t="shared" ref="O181" ca="1" si="209">IF(NOT(ISBLANK(N181)),N181,
IF(ISBLANK(M181),"",
VLOOKUP(M181,OFFSET(INDIRECT("$A:$B"),0,MATCH(M$1&amp;"_Verify",INDIRECT("$1:$1"),0)-1),2,0)
))</f>
        <v>19</v>
      </c>
      <c r="S181" s="7" t="str">
        <f t="shared" ref="S181" ca="1" si="210">IF(NOT(ISBLANK(R181)),R181,
IF(ISBLANK(Q181),"",
VLOOKUP(Q181,OFFSET(INDIRECT("$A:$B"),0,MATCH(Q$1&amp;"_Verify",INDIRECT("$1:$1"),0)-1),2,0)
))</f>
        <v/>
      </c>
    </row>
    <row r="182" spans="1:19" x14ac:dyDescent="0.3">
      <c r="A182" s="1" t="str">
        <f t="shared" si="202"/>
        <v>LP_AtkSpeed_01</v>
      </c>
      <c r="B182" s="1" t="s">
        <v>257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ref="J182:J204" si="211">J159*4.75/6</f>
        <v>0.11875000000000001</v>
      </c>
      <c r="M182" s="1" t="s">
        <v>148</v>
      </c>
      <c r="O182" s="7">
        <f t="shared" ca="1" si="201"/>
        <v>3</v>
      </c>
      <c r="S182" s="7" t="str">
        <f t="shared" ca="1" si="2"/>
        <v/>
      </c>
    </row>
    <row r="183" spans="1:19" x14ac:dyDescent="0.3">
      <c r="A183" s="1" t="str">
        <f t="shared" si="202"/>
        <v>LP_AtkSpeed_02</v>
      </c>
      <c r="B183" s="1" t="s">
        <v>257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211"/>
        <v>0.24937500000000001</v>
      </c>
      <c r="M183" s="1" t="s">
        <v>148</v>
      </c>
      <c r="O183" s="7">
        <f t="shared" ca="1" si="201"/>
        <v>3</v>
      </c>
      <c r="S183" s="7" t="str">
        <f t="shared" ca="1" si="2"/>
        <v/>
      </c>
    </row>
    <row r="184" spans="1:19" x14ac:dyDescent="0.3">
      <c r="A184" s="1" t="str">
        <f t="shared" si="202"/>
        <v>LP_AtkSpeed_03</v>
      </c>
      <c r="B184" s="1" t="s">
        <v>257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211"/>
        <v>0.39187500000000003</v>
      </c>
      <c r="M184" s="1" t="s">
        <v>148</v>
      </c>
      <c r="O184" s="7">
        <f t="shared" ca="1" si="201"/>
        <v>3</v>
      </c>
      <c r="S184" s="7" t="str">
        <f t="shared" ca="1" si="2"/>
        <v/>
      </c>
    </row>
    <row r="185" spans="1:19" x14ac:dyDescent="0.3">
      <c r="A185" s="1" t="str">
        <f t="shared" si="202"/>
        <v>LP_AtkSpeed_04</v>
      </c>
      <c r="B185" s="1" t="s">
        <v>257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211"/>
        <v>0.54625000000000001</v>
      </c>
      <c r="M185" s="1" t="s">
        <v>148</v>
      </c>
      <c r="O185" s="7">
        <f t="shared" ca="1" si="201"/>
        <v>3</v>
      </c>
      <c r="S185" s="7" t="str">
        <f t="shared" ca="1" si="2"/>
        <v/>
      </c>
    </row>
    <row r="186" spans="1:19" x14ac:dyDescent="0.3">
      <c r="A186" s="1" t="str">
        <f t="shared" si="202"/>
        <v>LP_AtkSpeed_05</v>
      </c>
      <c r="B186" s="1" t="s">
        <v>257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211"/>
        <v>0.71249999999999991</v>
      </c>
      <c r="M186" s="1" t="s">
        <v>148</v>
      </c>
      <c r="O186" s="7">
        <f t="shared" ca="1" si="201"/>
        <v>3</v>
      </c>
      <c r="S186" s="7" t="str">
        <f t="shared" ca="1" si="2"/>
        <v/>
      </c>
    </row>
    <row r="187" spans="1:19" x14ac:dyDescent="0.3">
      <c r="A187" s="1" t="str">
        <f t="shared" si="202"/>
        <v>LP_AtkSpeed_06</v>
      </c>
      <c r="B187" s="1" t="s">
        <v>257</v>
      </c>
      <c r="C187" s="1" t="str">
        <f>IF(ISERROR(VLOOKUP(B187,AffectorValueTable!$A:$A,1,0)),"어펙터밸류없음","")</f>
        <v/>
      </c>
      <c r="D187" s="1">
        <v>6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211"/>
        <v>0.890625</v>
      </c>
      <c r="M187" s="1" t="s">
        <v>148</v>
      </c>
      <c r="O187" s="7">
        <f t="shared" ca="1" si="201"/>
        <v>3</v>
      </c>
      <c r="S187" s="7" t="str">
        <f t="shared" ca="1" si="2"/>
        <v/>
      </c>
    </row>
    <row r="188" spans="1:19" x14ac:dyDescent="0.3">
      <c r="A188" s="1" t="str">
        <f t="shared" si="202"/>
        <v>LP_AtkSpeed_07</v>
      </c>
      <c r="B188" s="1" t="s">
        <v>257</v>
      </c>
      <c r="C188" s="1" t="str">
        <f>IF(ISERROR(VLOOKUP(B188,AffectorValueTable!$A:$A,1,0)),"어펙터밸류없음","")</f>
        <v/>
      </c>
      <c r="D188" s="1">
        <v>7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211"/>
        <v>1.0806250000000002</v>
      </c>
      <c r="M188" s="1" t="s">
        <v>148</v>
      </c>
      <c r="O188" s="7">
        <f t="shared" ca="1" si="201"/>
        <v>3</v>
      </c>
      <c r="S188" s="7" t="str">
        <f t="shared" ca="1" si="2"/>
        <v/>
      </c>
    </row>
    <row r="189" spans="1:19" x14ac:dyDescent="0.3">
      <c r="A189" s="1" t="str">
        <f t="shared" si="202"/>
        <v>LP_AtkSpeed_08</v>
      </c>
      <c r="B189" s="1" t="s">
        <v>257</v>
      </c>
      <c r="C189" s="1" t="str">
        <f>IF(ISERROR(VLOOKUP(B189,AffectorValueTable!$A:$A,1,0)),"어펙터밸류없음","")</f>
        <v/>
      </c>
      <c r="D189" s="1">
        <v>8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211"/>
        <v>1.2825</v>
      </c>
      <c r="M189" s="1" t="s">
        <v>148</v>
      </c>
      <c r="O189" s="7">
        <f t="shared" ca="1" si="201"/>
        <v>3</v>
      </c>
      <c r="S189" s="7" t="str">
        <f t="shared" ca="1" si="2"/>
        <v/>
      </c>
    </row>
    <row r="190" spans="1:19" x14ac:dyDescent="0.3">
      <c r="A190" s="1" t="str">
        <f t="shared" si="202"/>
        <v>LP_AtkSpeed_09</v>
      </c>
      <c r="B190" s="1" t="s">
        <v>257</v>
      </c>
      <c r="C190" s="1" t="str">
        <f>IF(ISERROR(VLOOKUP(B190,AffectorValueTable!$A:$A,1,0)),"어펙터밸류없음","")</f>
        <v/>
      </c>
      <c r="D190" s="1">
        <v>9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11"/>
        <v>1.4962499999999999</v>
      </c>
      <c r="M190" s="1" t="s">
        <v>148</v>
      </c>
      <c r="O190" s="7">
        <f t="shared" ca="1" si="201"/>
        <v>3</v>
      </c>
      <c r="S190" s="7" t="str">
        <f t="shared" ca="1" si="2"/>
        <v/>
      </c>
    </row>
    <row r="191" spans="1:19" x14ac:dyDescent="0.3">
      <c r="A191" s="1" t="str">
        <f t="shared" si="202"/>
        <v>LP_AtkSpeedBetter_01</v>
      </c>
      <c r="B191" s="1" t="s">
        <v>258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11"/>
        <v>0.19791666666666666</v>
      </c>
      <c r="M191" s="1" t="s">
        <v>148</v>
      </c>
      <c r="O191" s="7">
        <f t="shared" ca="1" si="201"/>
        <v>3</v>
      </c>
      <c r="S191" s="7" t="str">
        <f t="shared" ca="1" si="2"/>
        <v/>
      </c>
    </row>
    <row r="192" spans="1:19" x14ac:dyDescent="0.3">
      <c r="A192" s="1" t="str">
        <f t="shared" si="202"/>
        <v>LP_AtkSpeedBetter_02</v>
      </c>
      <c r="B192" s="1" t="s">
        <v>258</v>
      </c>
      <c r="C192" s="1" t="str">
        <f>IF(ISERROR(VLOOKUP(B192,AffectorValueTable!$A:$A,1,0)),"어펙터밸류없음","")</f>
        <v/>
      </c>
      <c r="D192" s="1">
        <v>2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11"/>
        <v>0.41562499999999997</v>
      </c>
      <c r="M192" s="1" t="s">
        <v>148</v>
      </c>
      <c r="O192" s="7">
        <f t="shared" ca="1" si="201"/>
        <v>3</v>
      </c>
      <c r="S192" s="7" t="str">
        <f t="shared" ca="1" si="2"/>
        <v/>
      </c>
    </row>
    <row r="193" spans="1:19" x14ac:dyDescent="0.3">
      <c r="A193" s="1" t="str">
        <f t="shared" ref="A193:A215" si="212">B193&amp;"_"&amp;TEXT(D193,"00")</f>
        <v>LP_AtkSpeedBetter_03</v>
      </c>
      <c r="B193" s="1" t="s">
        <v>258</v>
      </c>
      <c r="C193" s="1" t="str">
        <f>IF(ISERROR(VLOOKUP(B193,AffectorValueTable!$A:$A,1,0)),"어펙터밸류없음","")</f>
        <v/>
      </c>
      <c r="D193" s="1">
        <v>3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11"/>
        <v>0.65312500000000007</v>
      </c>
      <c r="M193" s="1" t="s">
        <v>148</v>
      </c>
      <c r="O193" s="7">
        <f t="shared" ca="1" si="201"/>
        <v>3</v>
      </c>
      <c r="S193" s="7" t="str">
        <f t="shared" ca="1" si="2"/>
        <v/>
      </c>
    </row>
    <row r="194" spans="1:19" x14ac:dyDescent="0.3">
      <c r="A194" s="1" t="str">
        <f t="shared" si="212"/>
        <v>LP_AtkSpeedBetter_04</v>
      </c>
      <c r="B194" s="1" t="s">
        <v>258</v>
      </c>
      <c r="C194" s="1" t="str">
        <f>IF(ISERROR(VLOOKUP(B194,AffectorValueTable!$A:$A,1,0)),"어펙터밸류없음","")</f>
        <v/>
      </c>
      <c r="D194" s="1">
        <v>4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11"/>
        <v>0.91041666666666654</v>
      </c>
      <c r="M194" s="1" t="s">
        <v>148</v>
      </c>
      <c r="O194" s="7">
        <f t="shared" ca="1" si="201"/>
        <v>3</v>
      </c>
      <c r="S194" s="7" t="str">
        <f t="shared" ca="1" si="2"/>
        <v/>
      </c>
    </row>
    <row r="195" spans="1:19" x14ac:dyDescent="0.3">
      <c r="A195" s="1" t="str">
        <f t="shared" si="212"/>
        <v>LP_AtkSpeedBetter_05</v>
      </c>
      <c r="B195" s="1" t="s">
        <v>258</v>
      </c>
      <c r="C195" s="1" t="str">
        <f>IF(ISERROR(VLOOKUP(B195,AffectorValueTable!$A:$A,1,0)),"어펙터밸류없음","")</f>
        <v/>
      </c>
      <c r="D195" s="1">
        <v>5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11"/>
        <v>1.1875</v>
      </c>
      <c r="M195" s="1" t="s">
        <v>148</v>
      </c>
      <c r="O195" s="7">
        <f t="shared" ca="1" si="201"/>
        <v>3</v>
      </c>
      <c r="S195" s="7" t="str">
        <f t="shared" ca="1" si="2"/>
        <v/>
      </c>
    </row>
    <row r="196" spans="1:19" x14ac:dyDescent="0.3">
      <c r="A196" s="1" t="str">
        <f t="shared" si="212"/>
        <v>LP_AtkSpeedBetter_06</v>
      </c>
      <c r="B196" s="1" t="s">
        <v>258</v>
      </c>
      <c r="C196" s="1" t="str">
        <f>IF(ISERROR(VLOOKUP(B196,AffectorValueTable!$A:$A,1,0)),"어펙터밸류없음","")</f>
        <v/>
      </c>
      <c r="D196" s="1">
        <v>6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11"/>
        <v>1.484375</v>
      </c>
      <c r="M196" s="1" t="s">
        <v>148</v>
      </c>
      <c r="O196" s="7">
        <f t="shared" ca="1" si="201"/>
        <v>3</v>
      </c>
      <c r="S196" s="7" t="str">
        <f t="shared" ca="1" si="2"/>
        <v/>
      </c>
    </row>
    <row r="197" spans="1:19" x14ac:dyDescent="0.3">
      <c r="A197" s="1" t="str">
        <f t="shared" si="212"/>
        <v>LP_AtkSpeedBetter_07</v>
      </c>
      <c r="B197" s="1" t="s">
        <v>258</v>
      </c>
      <c r="C197" s="1" t="str">
        <f>IF(ISERROR(VLOOKUP(B197,AffectorValueTable!$A:$A,1,0)),"어펙터밸류없음","")</f>
        <v/>
      </c>
      <c r="D197" s="1">
        <v>7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11"/>
        <v>1.8010416666666667</v>
      </c>
      <c r="M197" s="1" t="s">
        <v>148</v>
      </c>
      <c r="O197" s="7">
        <f t="shared" ca="1" si="201"/>
        <v>3</v>
      </c>
      <c r="S197" s="7" t="str">
        <f t="shared" ca="1" si="2"/>
        <v/>
      </c>
    </row>
    <row r="198" spans="1:19" x14ac:dyDescent="0.3">
      <c r="A198" s="1" t="str">
        <f t="shared" si="212"/>
        <v>LP_AtkSpeedBetter_08</v>
      </c>
      <c r="B198" s="1" t="s">
        <v>258</v>
      </c>
      <c r="C198" s="1" t="str">
        <f>IF(ISERROR(VLOOKUP(B198,AffectorValueTable!$A:$A,1,0)),"어펙터밸류없음","")</f>
        <v/>
      </c>
      <c r="D198" s="1">
        <v>8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11"/>
        <v>2.1375000000000002</v>
      </c>
      <c r="M198" s="1" t="s">
        <v>148</v>
      </c>
      <c r="O198" s="7">
        <f t="shared" ca="1" si="201"/>
        <v>3</v>
      </c>
      <c r="S198" s="7" t="str">
        <f t="shared" ca="1" si="2"/>
        <v/>
      </c>
    </row>
    <row r="199" spans="1:19" x14ac:dyDescent="0.3">
      <c r="A199" s="1" t="str">
        <f t="shared" si="212"/>
        <v>LP_AtkSpeedBetter_09</v>
      </c>
      <c r="B199" s="1" t="s">
        <v>258</v>
      </c>
      <c r="C199" s="1" t="str">
        <f>IF(ISERROR(VLOOKUP(B199,AffectorValueTable!$A:$A,1,0)),"어펙터밸류없음","")</f>
        <v/>
      </c>
      <c r="D199" s="1">
        <v>9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11"/>
        <v>2.4937499999999999</v>
      </c>
      <c r="M199" s="1" t="s">
        <v>148</v>
      </c>
      <c r="O199" s="7">
        <f t="shared" ca="1" si="201"/>
        <v>3</v>
      </c>
      <c r="S199" s="7" t="str">
        <f t="shared" ca="1" si="2"/>
        <v/>
      </c>
    </row>
    <row r="200" spans="1:19" x14ac:dyDescent="0.3">
      <c r="A200" s="1" t="str">
        <f t="shared" ref="A200" si="213">B200&amp;"_"&amp;TEXT(D200,"00")</f>
        <v>LP_AtkSpeedBetter_10</v>
      </c>
      <c r="B200" s="1" t="s">
        <v>246</v>
      </c>
      <c r="C200" s="1" t="str">
        <f>IF(ISERROR(VLOOKUP(B200,AffectorValueTable!$A:$A,1,0)),"어펙터밸류없음","")</f>
        <v/>
      </c>
      <c r="D200" s="1">
        <v>10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11"/>
        <v>2.4937499999999999</v>
      </c>
      <c r="M200" s="1" t="s">
        <v>148</v>
      </c>
      <c r="O200" s="7">
        <f t="shared" ref="O200" ca="1" si="214">IF(NOT(ISBLANK(N200)),N200,
IF(ISBLANK(M200),"",
VLOOKUP(M200,OFFSET(INDIRECT("$A:$B"),0,MATCH(M$1&amp;"_Verify",INDIRECT("$1:$1"),0)-1),2,0)
))</f>
        <v>3</v>
      </c>
      <c r="S200" s="7" t="str">
        <f t="shared" ref="S200" ca="1" si="215">IF(NOT(ISBLANK(R200)),R200,
IF(ISBLANK(Q200),"",
VLOOKUP(Q200,OFFSET(INDIRECT("$A:$B"),0,MATCH(Q$1&amp;"_Verify",INDIRECT("$1:$1"),0)-1),2,0)
))</f>
        <v/>
      </c>
    </row>
    <row r="201" spans="1:19" x14ac:dyDescent="0.3">
      <c r="A201" s="1" t="str">
        <f t="shared" si="212"/>
        <v>LP_AtkSpeedBest_01</v>
      </c>
      <c r="B201" s="1" t="s">
        <v>259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1"/>
        <v>0.35625000000000001</v>
      </c>
      <c r="M201" s="1" t="s">
        <v>148</v>
      </c>
      <c r="O201" s="7">
        <f t="shared" ca="1" si="201"/>
        <v>3</v>
      </c>
      <c r="S201" s="7" t="str">
        <f t="shared" ca="1" si="2"/>
        <v/>
      </c>
    </row>
    <row r="202" spans="1:19" x14ac:dyDescent="0.3">
      <c r="A202" s="1" t="str">
        <f t="shared" ref="A202:A203" si="216">B202&amp;"_"&amp;TEXT(D202,"00")</f>
        <v>LP_AtkSpeedBest_02</v>
      </c>
      <c r="B202" s="1" t="s">
        <v>259</v>
      </c>
      <c r="C202" s="1" t="str">
        <f>IF(ISERROR(VLOOKUP(B202,AffectorValueTable!$A:$A,1,0)),"어펙터밸류없음","")</f>
        <v/>
      </c>
      <c r="D202" s="1">
        <v>2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1"/>
        <v>0.74812500000000004</v>
      </c>
      <c r="M202" s="1" t="s">
        <v>148</v>
      </c>
      <c r="O202" s="7">
        <f t="shared" ref="O202:O203" ca="1" si="217">IF(NOT(ISBLANK(N202)),N202,
IF(ISBLANK(M202),"",
VLOOKUP(M202,OFFSET(INDIRECT("$A:$B"),0,MATCH(M$1&amp;"_Verify",INDIRECT("$1:$1"),0)-1),2,0)
))</f>
        <v>3</v>
      </c>
      <c r="S202" s="7" t="str">
        <f t="shared" ca="1" si="2"/>
        <v/>
      </c>
    </row>
    <row r="203" spans="1:19" x14ac:dyDescent="0.3">
      <c r="A203" s="1" t="str">
        <f t="shared" si="216"/>
        <v>LP_AtkSpeedBest_03</v>
      </c>
      <c r="B203" s="1" t="s">
        <v>259</v>
      </c>
      <c r="C203" s="1" t="str">
        <f>IF(ISERROR(VLOOKUP(B203,AffectorValueTable!$A:$A,1,0)),"어펙터밸류없음","")</f>
        <v/>
      </c>
      <c r="D203" s="1">
        <v>3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1"/>
        <v>1.1756250000000004</v>
      </c>
      <c r="M203" s="1" t="s">
        <v>148</v>
      </c>
      <c r="O203" s="7">
        <f t="shared" ca="1" si="217"/>
        <v>3</v>
      </c>
      <c r="S203" s="7" t="str">
        <f t="shared" ca="1" si="2"/>
        <v/>
      </c>
    </row>
    <row r="204" spans="1:19" x14ac:dyDescent="0.3">
      <c r="A204" s="1" t="str">
        <f t="shared" ref="A204" si="218">B204&amp;"_"&amp;TEXT(D204,"00")</f>
        <v>LP_AtkSpeedBest_04</v>
      </c>
      <c r="B204" s="1" t="s">
        <v>247</v>
      </c>
      <c r="C204" s="1" t="str">
        <f>IF(ISERROR(VLOOKUP(B204,AffectorValueTable!$A:$A,1,0)),"어펙터밸류없음","")</f>
        <v/>
      </c>
      <c r="D204" s="1">
        <v>4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1"/>
        <v>1.1756250000000004</v>
      </c>
      <c r="M204" s="1" t="s">
        <v>148</v>
      </c>
      <c r="O204" s="7">
        <f t="shared" ref="O204" ca="1" si="219">IF(NOT(ISBLANK(N204)),N204,
IF(ISBLANK(M204),"",
VLOOKUP(M204,OFFSET(INDIRECT("$A:$B"),0,MATCH(M$1&amp;"_Verify",INDIRECT("$1:$1"),0)-1),2,0)
))</f>
        <v>3</v>
      </c>
      <c r="S204" s="7" t="str">
        <f t="shared" ref="S204" ca="1" si="220">IF(NOT(ISBLANK(R204)),R204,
IF(ISBLANK(Q204),"",
VLOOKUP(Q204,OFFSET(INDIRECT("$A:$B"),0,MATCH(Q$1&amp;"_Verify",INDIRECT("$1:$1"),0)-1),2,0)
))</f>
        <v/>
      </c>
    </row>
    <row r="205" spans="1:19" x14ac:dyDescent="0.3">
      <c r="A205" s="1" t="str">
        <f t="shared" si="212"/>
        <v>LP_Crit_01</v>
      </c>
      <c r="B205" s="1" t="s">
        <v>260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ref="J205:J218" si="221">J159*4.5/6</f>
        <v>0.11249999999999999</v>
      </c>
      <c r="M205" s="1" t="s">
        <v>536</v>
      </c>
      <c r="O205" s="7">
        <f t="shared" ca="1" si="201"/>
        <v>20</v>
      </c>
      <c r="S205" s="7" t="str">
        <f t="shared" ca="1" si="2"/>
        <v/>
      </c>
    </row>
    <row r="206" spans="1:19" x14ac:dyDescent="0.3">
      <c r="A206" s="1" t="str">
        <f t="shared" si="212"/>
        <v>LP_Crit_02</v>
      </c>
      <c r="B206" s="1" t="s">
        <v>260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21"/>
        <v>0.23624999999999999</v>
      </c>
      <c r="M206" s="1" t="s">
        <v>536</v>
      </c>
      <c r="O206" s="7">
        <f t="shared" ca="1" si="201"/>
        <v>20</v>
      </c>
      <c r="S206" s="7" t="str">
        <f t="shared" ca="1" si="2"/>
        <v/>
      </c>
    </row>
    <row r="207" spans="1:19" x14ac:dyDescent="0.3">
      <c r="A207" s="1" t="str">
        <f t="shared" si="212"/>
        <v>LP_Crit_03</v>
      </c>
      <c r="B207" s="1" t="s">
        <v>260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21"/>
        <v>0.37125000000000002</v>
      </c>
      <c r="M207" s="1" t="s">
        <v>536</v>
      </c>
      <c r="O207" s="7">
        <f t="shared" ca="1" si="201"/>
        <v>20</v>
      </c>
      <c r="S207" s="7" t="str">
        <f t="shared" ca="1" si="2"/>
        <v/>
      </c>
    </row>
    <row r="208" spans="1:19" x14ac:dyDescent="0.3">
      <c r="A208" s="1" t="str">
        <f t="shared" si="212"/>
        <v>LP_Crit_04</v>
      </c>
      <c r="B208" s="1" t="s">
        <v>260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21"/>
        <v>0.51749999999999996</v>
      </c>
      <c r="M208" s="1" t="s">
        <v>536</v>
      </c>
      <c r="O208" s="7">
        <f t="shared" ca="1" si="201"/>
        <v>20</v>
      </c>
      <c r="S208" s="7" t="str">
        <f t="shared" ca="1" si="2"/>
        <v/>
      </c>
    </row>
    <row r="209" spans="1:19" x14ac:dyDescent="0.3">
      <c r="A209" s="1" t="str">
        <f t="shared" si="212"/>
        <v>LP_Crit_05</v>
      </c>
      <c r="B209" s="1" t="s">
        <v>260</v>
      </c>
      <c r="C209" s="1" t="str">
        <f>IF(ISERROR(VLOOKUP(B209,AffectorValueTable!$A:$A,1,0)),"어펙터밸류없음","")</f>
        <v/>
      </c>
      <c r="D209" s="1">
        <v>5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21"/>
        <v>0.67499999999999993</v>
      </c>
      <c r="M209" s="1" t="s">
        <v>536</v>
      </c>
      <c r="O209" s="7">
        <f t="shared" ca="1" si="201"/>
        <v>20</v>
      </c>
      <c r="S209" s="7" t="str">
        <f t="shared" ca="1" si="2"/>
        <v/>
      </c>
    </row>
    <row r="210" spans="1:19" x14ac:dyDescent="0.3">
      <c r="A210" s="1" t="str">
        <f t="shared" ref="A210:A213" si="222">B210&amp;"_"&amp;TEXT(D210,"00")</f>
        <v>LP_Crit_06</v>
      </c>
      <c r="B210" s="1" t="s">
        <v>260</v>
      </c>
      <c r="C210" s="1" t="str">
        <f>IF(ISERROR(VLOOKUP(B210,AffectorValueTable!$A:$A,1,0)),"어펙터밸류없음","")</f>
        <v/>
      </c>
      <c r="D210" s="1">
        <v>6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21"/>
        <v>0.84375</v>
      </c>
      <c r="M210" s="1" t="s">
        <v>536</v>
      </c>
      <c r="O210" s="7">
        <f t="shared" ref="O210:O213" ca="1" si="223">IF(NOT(ISBLANK(N210)),N210,
IF(ISBLANK(M210),"",
VLOOKUP(M210,OFFSET(INDIRECT("$A:$B"),0,MATCH(M$1&amp;"_Verify",INDIRECT("$1:$1"),0)-1),2,0)
))</f>
        <v>20</v>
      </c>
      <c r="S210" s="7" t="str">
        <f t="shared" ca="1" si="2"/>
        <v/>
      </c>
    </row>
    <row r="211" spans="1:19" x14ac:dyDescent="0.3">
      <c r="A211" s="1" t="str">
        <f t="shared" si="222"/>
        <v>LP_Crit_07</v>
      </c>
      <c r="B211" s="1" t="s">
        <v>260</v>
      </c>
      <c r="C211" s="1" t="str">
        <f>IF(ISERROR(VLOOKUP(B211,AffectorValueTable!$A:$A,1,0)),"어펙터밸류없음","")</f>
        <v/>
      </c>
      <c r="D211" s="1">
        <v>7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21"/>
        <v>1.0237500000000002</v>
      </c>
      <c r="M211" s="1" t="s">
        <v>536</v>
      </c>
      <c r="O211" s="7">
        <f t="shared" ca="1" si="223"/>
        <v>20</v>
      </c>
      <c r="S211" s="7" t="str">
        <f t="shared" ca="1" si="2"/>
        <v/>
      </c>
    </row>
    <row r="212" spans="1:19" x14ac:dyDescent="0.3">
      <c r="A212" s="1" t="str">
        <f t="shared" si="222"/>
        <v>LP_Crit_08</v>
      </c>
      <c r="B212" s="1" t="s">
        <v>260</v>
      </c>
      <c r="C212" s="1" t="str">
        <f>IF(ISERROR(VLOOKUP(B212,AffectorValueTable!$A:$A,1,0)),"어펙터밸류없음","")</f>
        <v/>
      </c>
      <c r="D212" s="1">
        <v>8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21"/>
        <v>1.2150000000000001</v>
      </c>
      <c r="M212" s="1" t="s">
        <v>536</v>
      </c>
      <c r="O212" s="7">
        <f t="shared" ca="1" si="223"/>
        <v>20</v>
      </c>
      <c r="S212" s="7" t="str">
        <f t="shared" ca="1" si="2"/>
        <v/>
      </c>
    </row>
    <row r="213" spans="1:19" x14ac:dyDescent="0.3">
      <c r="A213" s="1" t="str">
        <f t="shared" si="222"/>
        <v>LP_Crit_09</v>
      </c>
      <c r="B213" s="1" t="s">
        <v>260</v>
      </c>
      <c r="C213" s="1" t="str">
        <f>IF(ISERROR(VLOOKUP(B213,AffectorValueTable!$A:$A,1,0)),"어펙터밸류없음","")</f>
        <v/>
      </c>
      <c r="D213" s="1">
        <v>9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21"/>
        <v>1.4174999999999998</v>
      </c>
      <c r="M213" s="1" t="s">
        <v>536</v>
      </c>
      <c r="O213" s="7">
        <f t="shared" ca="1" si="223"/>
        <v>20</v>
      </c>
      <c r="S213" s="7" t="str">
        <f t="shared" ca="1" si="2"/>
        <v/>
      </c>
    </row>
    <row r="214" spans="1:19" x14ac:dyDescent="0.3">
      <c r="A214" s="1" t="str">
        <f t="shared" si="212"/>
        <v>LP_CritBetter_01</v>
      </c>
      <c r="B214" s="1" t="s">
        <v>261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21"/>
        <v>0.1875</v>
      </c>
      <c r="M214" s="1" t="s">
        <v>536</v>
      </c>
      <c r="O214" s="7">
        <f t="shared" ca="1" si="201"/>
        <v>20</v>
      </c>
      <c r="S214" s="7" t="str">
        <f t="shared" ca="1" si="2"/>
        <v/>
      </c>
    </row>
    <row r="215" spans="1:19" x14ac:dyDescent="0.3">
      <c r="A215" s="1" t="str">
        <f t="shared" si="212"/>
        <v>LP_CritBetter_02</v>
      </c>
      <c r="B215" s="1" t="s">
        <v>261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21"/>
        <v>0.39375000000000004</v>
      </c>
      <c r="M215" s="1" t="s">
        <v>536</v>
      </c>
      <c r="O215" s="7">
        <f t="shared" ca="1" si="201"/>
        <v>20</v>
      </c>
      <c r="S215" s="7" t="str">
        <f t="shared" ca="1" si="2"/>
        <v/>
      </c>
    </row>
    <row r="216" spans="1:19" x14ac:dyDescent="0.3">
      <c r="A216" s="1" t="str">
        <f t="shared" ref="A216:A220" si="224">B216&amp;"_"&amp;TEXT(D216,"00")</f>
        <v>LP_CritBetter_03</v>
      </c>
      <c r="B216" s="1" t="s">
        <v>261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21"/>
        <v>0.61875000000000002</v>
      </c>
      <c r="M216" s="1" t="s">
        <v>536</v>
      </c>
      <c r="O216" s="7">
        <f t="shared" ca="1" si="201"/>
        <v>20</v>
      </c>
      <c r="S216" s="7" t="str">
        <f t="shared" ca="1" si="2"/>
        <v/>
      </c>
    </row>
    <row r="217" spans="1:19" x14ac:dyDescent="0.3">
      <c r="A217" s="1" t="str">
        <f t="shared" ref="A217:A218" si="225">B217&amp;"_"&amp;TEXT(D217,"00")</f>
        <v>LP_CritBetter_04</v>
      </c>
      <c r="B217" s="1" t="s">
        <v>261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21"/>
        <v>0.86249999999999993</v>
      </c>
      <c r="M217" s="1" t="s">
        <v>536</v>
      </c>
      <c r="O217" s="7">
        <f t="shared" ref="O217:O218" ca="1" si="226">IF(NOT(ISBLANK(N217)),N217,
IF(ISBLANK(M217),"",
VLOOKUP(M217,OFFSET(INDIRECT("$A:$B"),0,MATCH(M$1&amp;"_Verify",INDIRECT("$1:$1"),0)-1),2,0)
))</f>
        <v>20</v>
      </c>
      <c r="S217" s="7" t="str">
        <f t="shared" ca="1" si="2"/>
        <v/>
      </c>
    </row>
    <row r="218" spans="1:19" x14ac:dyDescent="0.3">
      <c r="A218" s="1" t="str">
        <f t="shared" si="225"/>
        <v>LP_CritBetter_05</v>
      </c>
      <c r="B218" s="1" t="s">
        <v>261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1"/>
        <v>1.125</v>
      </c>
      <c r="M218" s="1" t="s">
        <v>536</v>
      </c>
      <c r="O218" s="7">
        <f t="shared" ca="1" si="226"/>
        <v>20</v>
      </c>
      <c r="S218" s="7" t="str">
        <f t="shared" ca="1" si="2"/>
        <v/>
      </c>
    </row>
    <row r="219" spans="1:19" x14ac:dyDescent="0.3">
      <c r="A219" s="1" t="str">
        <f t="shared" ref="A219" si="227">B219&amp;"_"&amp;TEXT(D219,"00")</f>
        <v>LP_CritBetter_06</v>
      </c>
      <c r="B219" s="1" t="s">
        <v>249</v>
      </c>
      <c r="C219" s="1" t="str">
        <f>IF(ISERROR(VLOOKUP(B219,AffectorValueTable!$A:$A,1,0)),"어펙터밸류없음","")</f>
        <v/>
      </c>
      <c r="D219" s="1">
        <v>6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>J218</f>
        <v>1.125</v>
      </c>
      <c r="M219" s="1" t="s">
        <v>840</v>
      </c>
      <c r="O219" s="7">
        <f t="shared" ref="O219" ca="1" si="228">IF(NOT(ISBLANK(N219)),N219,
IF(ISBLANK(M219),"",
VLOOKUP(M219,OFFSET(INDIRECT("$A:$B"),0,MATCH(M$1&amp;"_Verify",INDIRECT("$1:$1"),0)-1),2,0)
))</f>
        <v>20</v>
      </c>
      <c r="S219" s="7" t="str">
        <f t="shared" ref="S219" ca="1" si="229">IF(NOT(ISBLANK(R219)),R219,
IF(ISBLANK(Q219),"",
VLOOKUP(Q219,OFFSET(INDIRECT("$A:$B"),0,MATCH(Q$1&amp;"_Verify",INDIRECT("$1:$1"),0)-1),2,0)
))</f>
        <v/>
      </c>
    </row>
    <row r="220" spans="1:19" x14ac:dyDescent="0.3">
      <c r="A220" s="1" t="str">
        <f t="shared" si="224"/>
        <v>LP_CritBest_01</v>
      </c>
      <c r="B220" s="1" t="s">
        <v>262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>J178*4.5/6</f>
        <v>0.33749999999999997</v>
      </c>
      <c r="M220" s="1" t="s">
        <v>536</v>
      </c>
      <c r="O220" s="7">
        <f t="shared" ca="1" si="201"/>
        <v>20</v>
      </c>
      <c r="S220" s="7" t="str">
        <f t="shared" ca="1" si="2"/>
        <v/>
      </c>
    </row>
    <row r="221" spans="1:19" x14ac:dyDescent="0.3">
      <c r="A221" s="1" t="str">
        <f t="shared" ref="A221:A222" si="230">B221&amp;"_"&amp;TEXT(D221,"00")</f>
        <v>LP_CritBest_02</v>
      </c>
      <c r="B221" s="1" t="s">
        <v>262</v>
      </c>
      <c r="C221" s="1" t="str">
        <f>IF(ISERROR(VLOOKUP(B221,AffectorValueTable!$A:$A,1,0)),"어펙터밸류없음","")</f>
        <v/>
      </c>
      <c r="D221" s="1">
        <v>2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>J179*4.5/6</f>
        <v>0.7087500000000001</v>
      </c>
      <c r="M221" s="1" t="s">
        <v>536</v>
      </c>
      <c r="O221" s="7">
        <f t="shared" ref="O221:O222" ca="1" si="231">IF(NOT(ISBLANK(N221)),N221,
IF(ISBLANK(M221),"",
VLOOKUP(M221,OFFSET(INDIRECT("$A:$B"),0,MATCH(M$1&amp;"_Verify",INDIRECT("$1:$1"),0)-1),2,0)
))</f>
        <v>20</v>
      </c>
      <c r="S221" s="7" t="str">
        <f t="shared" ref="S221:S292" ca="1" si="232">IF(NOT(ISBLANK(R221)),R221,
IF(ISBLANK(Q221),"",
VLOOKUP(Q221,OFFSET(INDIRECT("$A:$B"),0,MATCH(Q$1&amp;"_Verify",INDIRECT("$1:$1"),0)-1),2,0)
))</f>
        <v/>
      </c>
    </row>
    <row r="222" spans="1:19" x14ac:dyDescent="0.3">
      <c r="A222" s="1" t="str">
        <f t="shared" si="230"/>
        <v>LP_CritBest_03</v>
      </c>
      <c r="B222" s="1" t="s">
        <v>262</v>
      </c>
      <c r="C222" s="1" t="str">
        <f>IF(ISERROR(VLOOKUP(B222,AffectorValueTable!$A:$A,1,0)),"어펙터밸류없음","")</f>
        <v/>
      </c>
      <c r="D222" s="1">
        <v>3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>J180*4.5/6</f>
        <v>1.1137500000000002</v>
      </c>
      <c r="M222" s="1" t="s">
        <v>536</v>
      </c>
      <c r="O222" s="7">
        <f t="shared" ca="1" si="231"/>
        <v>20</v>
      </c>
      <c r="S222" s="7" t="str">
        <f t="shared" ca="1" si="232"/>
        <v/>
      </c>
    </row>
    <row r="223" spans="1:19" x14ac:dyDescent="0.3">
      <c r="A223" s="1" t="str">
        <f t="shared" ref="A223" si="233">B223&amp;"_"&amp;TEXT(D223,"00")</f>
        <v>LP_CritBest_04</v>
      </c>
      <c r="B223" s="1" t="s">
        <v>250</v>
      </c>
      <c r="C223" s="1" t="str">
        <f>IF(ISERROR(VLOOKUP(B223,AffectorValueTable!$A:$A,1,0)),"어펙터밸류없음","")</f>
        <v/>
      </c>
      <c r="D223" s="1">
        <v>4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>J222</f>
        <v>1.1137500000000002</v>
      </c>
      <c r="M223" s="1" t="s">
        <v>840</v>
      </c>
      <c r="O223" s="7">
        <f t="shared" ref="O223" ca="1" si="234">IF(NOT(ISBLANK(N223)),N223,
IF(ISBLANK(M223),"",
VLOOKUP(M223,OFFSET(INDIRECT("$A:$B"),0,MATCH(M$1&amp;"_Verify",INDIRECT("$1:$1"),0)-1),2,0)
))</f>
        <v>20</v>
      </c>
      <c r="S223" s="7" t="str">
        <f t="shared" ref="S223" ca="1" si="235">IF(NOT(ISBLANK(R223)),R223,
IF(ISBLANK(Q223),"",
VLOOKUP(Q223,OFFSET(INDIRECT("$A:$B"),0,MATCH(Q$1&amp;"_Verify",INDIRECT("$1:$1"),0)-1),2,0)
))</f>
        <v/>
      </c>
    </row>
    <row r="224" spans="1:19" x14ac:dyDescent="0.3">
      <c r="A224" s="1" t="str">
        <f t="shared" ref="A224:A243" si="236">B224&amp;"_"&amp;TEXT(D224,"00")</f>
        <v>LP_MaxHp_01</v>
      </c>
      <c r="B224" s="1" t="s">
        <v>263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ref="J224:J245" si="237">J159*2.5/6</f>
        <v>6.25E-2</v>
      </c>
      <c r="M224" s="1" t="s">
        <v>162</v>
      </c>
      <c r="O224" s="7">
        <f t="shared" ref="O224:O367" ca="1" si="238">IF(NOT(ISBLANK(N224)),N224,
IF(ISBLANK(M224),"",
VLOOKUP(M224,OFFSET(INDIRECT("$A:$B"),0,MATCH(M$1&amp;"_Verify",INDIRECT("$1:$1"),0)-1),2,0)
))</f>
        <v>18</v>
      </c>
      <c r="S224" s="7" t="str">
        <f t="shared" ca="1" si="232"/>
        <v/>
      </c>
    </row>
    <row r="225" spans="1:19" x14ac:dyDescent="0.3">
      <c r="A225" s="1" t="str">
        <f t="shared" si="236"/>
        <v>LP_MaxHp_02</v>
      </c>
      <c r="B225" s="1" t="s">
        <v>263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37"/>
        <v>0.13125000000000001</v>
      </c>
      <c r="M225" s="1" t="s">
        <v>162</v>
      </c>
      <c r="O225" s="7">
        <f t="shared" ca="1" si="238"/>
        <v>18</v>
      </c>
      <c r="S225" s="7" t="str">
        <f t="shared" ca="1" si="232"/>
        <v/>
      </c>
    </row>
    <row r="226" spans="1:19" x14ac:dyDescent="0.3">
      <c r="A226" s="1" t="str">
        <f t="shared" si="236"/>
        <v>LP_MaxHp_03</v>
      </c>
      <c r="B226" s="1" t="s">
        <v>263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7"/>
        <v>0.20625000000000002</v>
      </c>
      <c r="M226" s="1" t="s">
        <v>162</v>
      </c>
      <c r="O226" s="7">
        <f t="shared" ca="1" si="238"/>
        <v>18</v>
      </c>
      <c r="S226" s="7" t="str">
        <f t="shared" ca="1" si="232"/>
        <v/>
      </c>
    </row>
    <row r="227" spans="1:19" x14ac:dyDescent="0.3">
      <c r="A227" s="1" t="str">
        <f t="shared" si="236"/>
        <v>LP_MaxHp_04</v>
      </c>
      <c r="B227" s="1" t="s">
        <v>263</v>
      </c>
      <c r="C227" s="1" t="str">
        <f>IF(ISERROR(VLOOKUP(B227,AffectorValueTable!$A:$A,1,0)),"어펙터밸류없음","")</f>
        <v/>
      </c>
      <c r="D227" s="1">
        <v>4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7"/>
        <v>0.28749999999999998</v>
      </c>
      <c r="M227" s="1" t="s">
        <v>162</v>
      </c>
      <c r="O227" s="7">
        <f t="shared" ca="1" si="238"/>
        <v>18</v>
      </c>
      <c r="S227" s="7" t="str">
        <f t="shared" ca="1" si="232"/>
        <v/>
      </c>
    </row>
    <row r="228" spans="1:19" x14ac:dyDescent="0.3">
      <c r="A228" s="1" t="str">
        <f t="shared" si="236"/>
        <v>LP_MaxHp_05</v>
      </c>
      <c r="B228" s="1" t="s">
        <v>263</v>
      </c>
      <c r="C228" s="1" t="str">
        <f>IF(ISERROR(VLOOKUP(B228,AffectorValueTable!$A:$A,1,0)),"어펙터밸류없음","")</f>
        <v/>
      </c>
      <c r="D228" s="1">
        <v>5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7"/>
        <v>0.375</v>
      </c>
      <c r="M228" s="1" t="s">
        <v>162</v>
      </c>
      <c r="O228" s="7">
        <f t="shared" ca="1" si="238"/>
        <v>18</v>
      </c>
      <c r="S228" s="7" t="str">
        <f t="shared" ca="1" si="232"/>
        <v/>
      </c>
    </row>
    <row r="229" spans="1:19" x14ac:dyDescent="0.3">
      <c r="A229" s="1" t="str">
        <f t="shared" si="236"/>
        <v>LP_MaxHp_06</v>
      </c>
      <c r="B229" s="1" t="s">
        <v>263</v>
      </c>
      <c r="C229" s="1" t="str">
        <f>IF(ISERROR(VLOOKUP(B229,AffectorValueTable!$A:$A,1,0)),"어펙터밸류없음","")</f>
        <v/>
      </c>
      <c r="D229" s="1">
        <v>6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7"/>
        <v>0.46875</v>
      </c>
      <c r="M229" s="1" t="s">
        <v>162</v>
      </c>
      <c r="O229" s="7">
        <f t="shared" ca="1" si="238"/>
        <v>18</v>
      </c>
      <c r="S229" s="7" t="str">
        <f t="shared" ca="1" si="232"/>
        <v/>
      </c>
    </row>
    <row r="230" spans="1:19" x14ac:dyDescent="0.3">
      <c r="A230" s="1" t="str">
        <f t="shared" si="236"/>
        <v>LP_MaxHp_07</v>
      </c>
      <c r="B230" s="1" t="s">
        <v>263</v>
      </c>
      <c r="C230" s="1" t="str">
        <f>IF(ISERROR(VLOOKUP(B230,AffectorValueTable!$A:$A,1,0)),"어펙터밸류없음","")</f>
        <v/>
      </c>
      <c r="D230" s="1">
        <v>7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7"/>
        <v>0.56875000000000009</v>
      </c>
      <c r="M230" s="1" t="s">
        <v>162</v>
      </c>
      <c r="O230" s="7">
        <f t="shared" ca="1" si="238"/>
        <v>18</v>
      </c>
      <c r="S230" s="7" t="str">
        <f t="shared" ca="1" si="232"/>
        <v/>
      </c>
    </row>
    <row r="231" spans="1:19" x14ac:dyDescent="0.3">
      <c r="A231" s="1" t="str">
        <f t="shared" si="236"/>
        <v>LP_MaxHp_08</v>
      </c>
      <c r="B231" s="1" t="s">
        <v>263</v>
      </c>
      <c r="C231" s="1" t="str">
        <f>IF(ISERROR(VLOOKUP(B231,AffectorValueTable!$A:$A,1,0)),"어펙터밸류없음","")</f>
        <v/>
      </c>
      <c r="D231" s="1">
        <v>8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7"/>
        <v>0.67500000000000016</v>
      </c>
      <c r="M231" s="1" t="s">
        <v>162</v>
      </c>
      <c r="O231" s="7">
        <f t="shared" ca="1" si="238"/>
        <v>18</v>
      </c>
      <c r="S231" s="7" t="str">
        <f t="shared" ca="1" si="232"/>
        <v/>
      </c>
    </row>
    <row r="232" spans="1:19" x14ac:dyDescent="0.3">
      <c r="A232" s="1" t="str">
        <f t="shared" si="236"/>
        <v>LP_MaxHp_09</v>
      </c>
      <c r="B232" s="1" t="s">
        <v>263</v>
      </c>
      <c r="C232" s="1" t="str">
        <f>IF(ISERROR(VLOOKUP(B232,AffectorValueTable!$A:$A,1,0)),"어펙터밸류없음","")</f>
        <v/>
      </c>
      <c r="D232" s="1">
        <v>9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7"/>
        <v>0.78749999999999998</v>
      </c>
      <c r="M232" s="1" t="s">
        <v>162</v>
      </c>
      <c r="O232" s="7">
        <f t="shared" ca="1" si="238"/>
        <v>18</v>
      </c>
      <c r="S232" s="7" t="str">
        <f t="shared" ca="1" si="232"/>
        <v/>
      </c>
    </row>
    <row r="233" spans="1:19" x14ac:dyDescent="0.3">
      <c r="A233" s="1" t="str">
        <f t="shared" si="236"/>
        <v>LP_MaxHpBetter_01</v>
      </c>
      <c r="B233" s="1" t="s">
        <v>264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7"/>
        <v>0.10416666666666667</v>
      </c>
      <c r="M233" s="1" t="s">
        <v>162</v>
      </c>
      <c r="O233" s="7">
        <f t="shared" ca="1" si="238"/>
        <v>18</v>
      </c>
      <c r="S233" s="7" t="str">
        <f t="shared" ca="1" si="232"/>
        <v/>
      </c>
    </row>
    <row r="234" spans="1:19" x14ac:dyDescent="0.3">
      <c r="A234" s="1" t="str">
        <f t="shared" si="236"/>
        <v>LP_MaxHpBetter_02</v>
      </c>
      <c r="B234" s="1" t="s">
        <v>264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7"/>
        <v>0.21875</v>
      </c>
      <c r="M234" s="1" t="s">
        <v>162</v>
      </c>
      <c r="O234" s="7">
        <f t="shared" ca="1" si="238"/>
        <v>18</v>
      </c>
      <c r="S234" s="7" t="str">
        <f t="shared" ca="1" si="232"/>
        <v/>
      </c>
    </row>
    <row r="235" spans="1:19" x14ac:dyDescent="0.3">
      <c r="A235" s="1" t="str">
        <f t="shared" si="236"/>
        <v>LP_MaxHpBetter_03</v>
      </c>
      <c r="B235" s="1" t="s">
        <v>264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7"/>
        <v>0.34375</v>
      </c>
      <c r="M235" s="1" t="s">
        <v>162</v>
      </c>
      <c r="O235" s="7">
        <f t="shared" ca="1" si="238"/>
        <v>18</v>
      </c>
      <c r="S235" s="7" t="str">
        <f t="shared" ca="1" si="232"/>
        <v/>
      </c>
    </row>
    <row r="236" spans="1:19" x14ac:dyDescent="0.3">
      <c r="A236" s="1" t="str">
        <f t="shared" si="236"/>
        <v>LP_MaxHpBetter_04</v>
      </c>
      <c r="B236" s="1" t="s">
        <v>264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7"/>
        <v>0.47916666666666669</v>
      </c>
      <c r="M236" s="1" t="s">
        <v>162</v>
      </c>
      <c r="O236" s="7">
        <f t="shared" ca="1" si="238"/>
        <v>18</v>
      </c>
      <c r="S236" s="7" t="str">
        <f t="shared" ca="1" si="232"/>
        <v/>
      </c>
    </row>
    <row r="237" spans="1:19" x14ac:dyDescent="0.3">
      <c r="A237" s="1" t="str">
        <f t="shared" si="236"/>
        <v>LP_MaxHpBetter_05</v>
      </c>
      <c r="B237" s="1" t="s">
        <v>264</v>
      </c>
      <c r="C237" s="1" t="str">
        <f>IF(ISERROR(VLOOKUP(B237,AffectorValueTable!$A:$A,1,0)),"어펙터밸류없음","")</f>
        <v/>
      </c>
      <c r="D237" s="1">
        <v>5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7"/>
        <v>0.625</v>
      </c>
      <c r="M237" s="1" t="s">
        <v>162</v>
      </c>
      <c r="O237" s="7">
        <f t="shared" ca="1" si="238"/>
        <v>18</v>
      </c>
      <c r="S237" s="7" t="str">
        <f t="shared" ca="1" si="232"/>
        <v/>
      </c>
    </row>
    <row r="238" spans="1:19" x14ac:dyDescent="0.3">
      <c r="A238" s="1" t="str">
        <f t="shared" si="236"/>
        <v>LP_MaxHpBetter_06</v>
      </c>
      <c r="B238" s="1" t="s">
        <v>264</v>
      </c>
      <c r="C238" s="1" t="str">
        <f>IF(ISERROR(VLOOKUP(B238,AffectorValueTable!$A:$A,1,0)),"어펙터밸류없음","")</f>
        <v/>
      </c>
      <c r="D238" s="1">
        <v>6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7"/>
        <v>0.78125</v>
      </c>
      <c r="M238" s="1" t="s">
        <v>162</v>
      </c>
      <c r="O238" s="7">
        <f t="shared" ca="1" si="238"/>
        <v>18</v>
      </c>
      <c r="S238" s="7" t="str">
        <f t="shared" ca="1" si="232"/>
        <v/>
      </c>
    </row>
    <row r="239" spans="1:19" x14ac:dyDescent="0.3">
      <c r="A239" s="1" t="str">
        <f t="shared" si="236"/>
        <v>LP_MaxHpBetter_07</v>
      </c>
      <c r="B239" s="1" t="s">
        <v>264</v>
      </c>
      <c r="C239" s="1" t="str">
        <f>IF(ISERROR(VLOOKUP(B239,AffectorValueTable!$A:$A,1,0)),"어펙터밸류없음","")</f>
        <v/>
      </c>
      <c r="D239" s="1">
        <v>7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7"/>
        <v>0.94791666666666663</v>
      </c>
      <c r="M239" s="1" t="s">
        <v>162</v>
      </c>
      <c r="O239" s="7">
        <f t="shared" ca="1" si="238"/>
        <v>18</v>
      </c>
      <c r="S239" s="7" t="str">
        <f t="shared" ca="1" si="232"/>
        <v/>
      </c>
    </row>
    <row r="240" spans="1:19" x14ac:dyDescent="0.3">
      <c r="A240" s="1" t="str">
        <f t="shared" si="236"/>
        <v>LP_MaxHpBetter_08</v>
      </c>
      <c r="B240" s="1" t="s">
        <v>264</v>
      </c>
      <c r="C240" s="1" t="str">
        <f>IF(ISERROR(VLOOKUP(B240,AffectorValueTable!$A:$A,1,0)),"어펙터밸류없음","")</f>
        <v/>
      </c>
      <c r="D240" s="1">
        <v>8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7"/>
        <v>1.125</v>
      </c>
      <c r="M240" s="1" t="s">
        <v>162</v>
      </c>
      <c r="O240" s="7">
        <f t="shared" ca="1" si="238"/>
        <v>18</v>
      </c>
      <c r="S240" s="7" t="str">
        <f t="shared" ca="1" si="232"/>
        <v/>
      </c>
    </row>
    <row r="241" spans="1:19" x14ac:dyDescent="0.3">
      <c r="A241" s="1" t="str">
        <f t="shared" si="236"/>
        <v>LP_MaxHpBetter_09</v>
      </c>
      <c r="B241" s="1" t="s">
        <v>264</v>
      </c>
      <c r="C241" s="1" t="str">
        <f>IF(ISERROR(VLOOKUP(B241,AffectorValueTable!$A:$A,1,0)),"어펙터밸류없음","")</f>
        <v/>
      </c>
      <c r="D241" s="1">
        <v>9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7"/>
        <v>1.3125</v>
      </c>
      <c r="M241" s="1" t="s">
        <v>162</v>
      </c>
      <c r="O241" s="7">
        <f t="shared" ca="1" si="238"/>
        <v>18</v>
      </c>
      <c r="S241" s="7" t="str">
        <f t="shared" ca="1" si="232"/>
        <v/>
      </c>
    </row>
    <row r="242" spans="1:19" x14ac:dyDescent="0.3">
      <c r="A242" s="1" t="str">
        <f t="shared" ref="A242" si="239">B242&amp;"_"&amp;TEXT(D242,"00")</f>
        <v>LP_MaxHpBetter_10</v>
      </c>
      <c r="B242" s="1" t="s">
        <v>252</v>
      </c>
      <c r="C242" s="1" t="str">
        <f>IF(ISERROR(VLOOKUP(B242,AffectorValueTable!$A:$A,1,0)),"어펙터밸류없음","")</f>
        <v/>
      </c>
      <c r="D242" s="1">
        <v>10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7"/>
        <v>1.3125</v>
      </c>
      <c r="M242" s="1" t="s">
        <v>162</v>
      </c>
      <c r="O242" s="7">
        <f t="shared" ref="O242" ca="1" si="240">IF(NOT(ISBLANK(N242)),N242,
IF(ISBLANK(M242),"",
VLOOKUP(M242,OFFSET(INDIRECT("$A:$B"),0,MATCH(M$1&amp;"_Verify",INDIRECT("$1:$1"),0)-1),2,0)
))</f>
        <v>18</v>
      </c>
      <c r="S242" s="7" t="str">
        <f t="shared" ref="S242" ca="1" si="241">IF(NOT(ISBLANK(R242)),R242,
IF(ISBLANK(Q242),"",
VLOOKUP(Q242,OFFSET(INDIRECT("$A:$B"),0,MATCH(Q$1&amp;"_Verify",INDIRECT("$1:$1"),0)-1),2,0)
))</f>
        <v/>
      </c>
    </row>
    <row r="243" spans="1:19" x14ac:dyDescent="0.3">
      <c r="A243" s="1" t="str">
        <f t="shared" si="236"/>
        <v>LP_MaxHpBest_01</v>
      </c>
      <c r="B243" s="1" t="s">
        <v>265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7"/>
        <v>0.1875</v>
      </c>
      <c r="M243" s="1" t="s">
        <v>162</v>
      </c>
      <c r="O243" s="7">
        <f t="shared" ca="1" si="238"/>
        <v>18</v>
      </c>
      <c r="S243" s="7" t="str">
        <f t="shared" ca="1" si="232"/>
        <v/>
      </c>
    </row>
    <row r="244" spans="1:19" x14ac:dyDescent="0.3">
      <c r="A244" s="1" t="str">
        <f t="shared" ref="A244:A293" si="242">B244&amp;"_"&amp;TEXT(D244,"00")</f>
        <v>LP_MaxHpBest_02</v>
      </c>
      <c r="B244" s="1" t="s">
        <v>265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7"/>
        <v>0.39375000000000004</v>
      </c>
      <c r="M244" s="1" t="s">
        <v>162</v>
      </c>
      <c r="O244" s="7">
        <f t="shared" ca="1" si="238"/>
        <v>18</v>
      </c>
      <c r="S244" s="7" t="str">
        <f t="shared" ca="1" si="232"/>
        <v/>
      </c>
    </row>
    <row r="245" spans="1:19" x14ac:dyDescent="0.3">
      <c r="A245" s="1" t="str">
        <f t="shared" si="242"/>
        <v>LP_MaxHpBest_03</v>
      </c>
      <c r="B245" s="1" t="s">
        <v>265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37"/>
        <v>0.61875000000000013</v>
      </c>
      <c r="M245" s="1" t="s">
        <v>162</v>
      </c>
      <c r="O245" s="7">
        <f t="shared" ca="1" si="238"/>
        <v>18</v>
      </c>
      <c r="S245" s="7" t="str">
        <f t="shared" ca="1" si="232"/>
        <v/>
      </c>
    </row>
    <row r="246" spans="1:19" x14ac:dyDescent="0.3">
      <c r="A246" s="1" t="str">
        <f t="shared" si="242"/>
        <v>LP_MaxHpBest_04</v>
      </c>
      <c r="B246" s="1" t="s">
        <v>265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0.86249999999999993</v>
      </c>
      <c r="M246" s="1" t="s">
        <v>162</v>
      </c>
      <c r="O246" s="7">
        <f t="shared" ca="1" si="238"/>
        <v>18</v>
      </c>
      <c r="S246" s="7" t="str">
        <f t="shared" ca="1" si="232"/>
        <v/>
      </c>
    </row>
    <row r="247" spans="1:19" x14ac:dyDescent="0.3">
      <c r="A247" s="1" t="str">
        <f t="shared" si="242"/>
        <v>LP_MaxHpBest_05</v>
      </c>
      <c r="B247" s="1" t="s">
        <v>265</v>
      </c>
      <c r="C247" s="1" t="str">
        <f>IF(ISERROR(VLOOKUP(B247,AffectorValueTable!$A:$A,1,0)),"어펙터밸류없음","")</f>
        <v/>
      </c>
      <c r="D247" s="1">
        <v>5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1.125</v>
      </c>
      <c r="M247" s="1" t="s">
        <v>162</v>
      </c>
      <c r="O247" s="7">
        <f t="shared" ca="1" si="238"/>
        <v>18</v>
      </c>
      <c r="S247" s="7" t="str">
        <f t="shared" ca="1" si="232"/>
        <v/>
      </c>
    </row>
    <row r="248" spans="1:19" x14ac:dyDescent="0.3">
      <c r="A248" s="1" t="str">
        <f t="shared" ref="A248:A253" si="243">B248&amp;"_"&amp;TEXT(D248,"00")</f>
        <v>LP_MaxHpBest_06</v>
      </c>
      <c r="B248" s="1" t="s">
        <v>253</v>
      </c>
      <c r="C248" s="1" t="str">
        <f>IF(ISERROR(VLOOKUP(B248,AffectorValueTable!$A:$A,1,0)),"어펙터밸류없음","")</f>
        <v/>
      </c>
      <c r="D248" s="1">
        <v>6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1.125</v>
      </c>
      <c r="M248" s="1" t="s">
        <v>162</v>
      </c>
      <c r="O248" s="7">
        <f t="shared" ref="O248:O253" ca="1" si="244">IF(NOT(ISBLANK(N248)),N248,
IF(ISBLANK(M248),"",
VLOOKUP(M248,OFFSET(INDIRECT("$A:$B"),0,MATCH(M$1&amp;"_Verify",INDIRECT("$1:$1"),0)-1),2,0)
))</f>
        <v>18</v>
      </c>
      <c r="S248" s="7" t="str">
        <f t="shared" ref="S248:S253" ca="1" si="245">IF(NOT(ISBLANK(R248)),R248,
IF(ISBLANK(Q248),"",
VLOOKUP(Q248,OFFSET(INDIRECT("$A:$B"),0,MATCH(Q$1&amp;"_Verify",INDIRECT("$1:$1"),0)-1),2,0)
))</f>
        <v/>
      </c>
    </row>
    <row r="249" spans="1:19" x14ac:dyDescent="0.3">
      <c r="A249" s="1" t="str">
        <f t="shared" si="243"/>
        <v>LP_MaxHpPowerSource_01</v>
      </c>
      <c r="B249" s="1" t="s">
        <v>923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ref="J249:J253" si="246">J159*2.5/8</f>
        <v>4.6875E-2</v>
      </c>
      <c r="M249" s="1" t="s">
        <v>162</v>
      </c>
      <c r="O249" s="7">
        <f t="shared" ca="1" si="244"/>
        <v>18</v>
      </c>
      <c r="S249" s="7" t="str">
        <f t="shared" ca="1" si="245"/>
        <v/>
      </c>
    </row>
    <row r="250" spans="1:19" x14ac:dyDescent="0.3">
      <c r="A250" s="1" t="str">
        <f t="shared" si="243"/>
        <v>LP_MaxHpPowerSource_02</v>
      </c>
      <c r="B250" s="1" t="s">
        <v>923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6"/>
        <v>9.8437499999999997E-2</v>
      </c>
      <c r="M250" s="1" t="s">
        <v>162</v>
      </c>
      <c r="O250" s="7">
        <f t="shared" ca="1" si="244"/>
        <v>18</v>
      </c>
      <c r="S250" s="7" t="str">
        <f t="shared" ca="1" si="245"/>
        <v/>
      </c>
    </row>
    <row r="251" spans="1:19" x14ac:dyDescent="0.3">
      <c r="A251" s="1" t="str">
        <f t="shared" si="243"/>
        <v>LP_MaxHpPowerSource_03</v>
      </c>
      <c r="B251" s="1" t="s">
        <v>923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6"/>
        <v>0.15468750000000001</v>
      </c>
      <c r="M251" s="1" t="s">
        <v>162</v>
      </c>
      <c r="O251" s="7">
        <f t="shared" ca="1" si="244"/>
        <v>18</v>
      </c>
      <c r="S251" s="7" t="str">
        <f t="shared" ca="1" si="245"/>
        <v/>
      </c>
    </row>
    <row r="252" spans="1:19" x14ac:dyDescent="0.3">
      <c r="A252" s="1" t="str">
        <f t="shared" si="243"/>
        <v>LP_MaxHpPowerSource_04</v>
      </c>
      <c r="B252" s="1" t="s">
        <v>923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6"/>
        <v>0.21562499999999998</v>
      </c>
      <c r="M252" s="1" t="s">
        <v>162</v>
      </c>
      <c r="O252" s="7">
        <f t="shared" ca="1" si="244"/>
        <v>18</v>
      </c>
      <c r="S252" s="7" t="str">
        <f t="shared" ca="1" si="245"/>
        <v/>
      </c>
    </row>
    <row r="253" spans="1:19" x14ac:dyDescent="0.3">
      <c r="A253" s="1" t="str">
        <f t="shared" si="243"/>
        <v>LP_MaxHpPowerSource_05</v>
      </c>
      <c r="B253" s="1" t="s">
        <v>923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6"/>
        <v>0.28125</v>
      </c>
      <c r="M253" s="1" t="s">
        <v>162</v>
      </c>
      <c r="O253" s="7">
        <f t="shared" ca="1" si="244"/>
        <v>18</v>
      </c>
      <c r="S253" s="7" t="str">
        <f t="shared" ca="1" si="245"/>
        <v/>
      </c>
    </row>
    <row r="254" spans="1:19" x14ac:dyDescent="0.3">
      <c r="A254" s="1" t="str">
        <f t="shared" si="242"/>
        <v>LP_ReduceDmgProjectile_01</v>
      </c>
      <c r="B254" s="1" t="s">
        <v>266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ref="J254:J271" si="247">J159*4/6</f>
        <v>9.9999999999999992E-2</v>
      </c>
      <c r="O254" s="7" t="str">
        <f t="shared" ca="1" si="238"/>
        <v/>
      </c>
      <c r="S254" s="7" t="str">
        <f t="shared" ca="1" si="232"/>
        <v/>
      </c>
    </row>
    <row r="255" spans="1:19" x14ac:dyDescent="0.3">
      <c r="A255" s="1" t="str">
        <f t="shared" si="242"/>
        <v>LP_ReduceDmgProjectile_02</v>
      </c>
      <c r="B255" s="1" t="s">
        <v>266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f t="shared" si="247"/>
        <v>0.21</v>
      </c>
      <c r="O255" s="7" t="str">
        <f t="shared" ca="1" si="238"/>
        <v/>
      </c>
      <c r="S255" s="7" t="str">
        <f t="shared" ca="1" si="232"/>
        <v/>
      </c>
    </row>
    <row r="256" spans="1:19" x14ac:dyDescent="0.3">
      <c r="A256" s="1" t="str">
        <f t="shared" si="242"/>
        <v>LP_ReduceDmgProjectile_03</v>
      </c>
      <c r="B256" s="1" t="s">
        <v>266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f t="shared" si="247"/>
        <v>0.33</v>
      </c>
      <c r="O256" s="7" t="str">
        <f t="shared" ca="1" si="238"/>
        <v/>
      </c>
      <c r="S256" s="7" t="str">
        <f t="shared" ca="1" si="232"/>
        <v/>
      </c>
    </row>
    <row r="257" spans="1:19" x14ac:dyDescent="0.3">
      <c r="A257" s="1" t="str">
        <f t="shared" si="242"/>
        <v>LP_ReduceDmgProjectile_04</v>
      </c>
      <c r="B257" s="1" t="s">
        <v>266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f t="shared" si="247"/>
        <v>0.45999999999999996</v>
      </c>
      <c r="O257" s="7" t="str">
        <f t="shared" ca="1" si="238"/>
        <v/>
      </c>
      <c r="S257" s="7" t="str">
        <f t="shared" ca="1" si="232"/>
        <v/>
      </c>
    </row>
    <row r="258" spans="1:19" x14ac:dyDescent="0.3">
      <c r="A258" s="1" t="str">
        <f t="shared" ref="A258:A261" si="248">B258&amp;"_"&amp;TEXT(D258,"00")</f>
        <v>LP_ReduceDmgProjectile_05</v>
      </c>
      <c r="B258" s="1" t="s">
        <v>266</v>
      </c>
      <c r="C258" s="1" t="str">
        <f>IF(ISERROR(VLOOKUP(B258,AffectorValueTable!$A:$A,1,0)),"어펙터밸류없음","")</f>
        <v/>
      </c>
      <c r="D258" s="1">
        <v>5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si="247"/>
        <v>0.6</v>
      </c>
      <c r="O258" s="7" t="str">
        <f t="shared" ca="1" si="238"/>
        <v/>
      </c>
      <c r="S258" s="7" t="str">
        <f t="shared" ca="1" si="232"/>
        <v/>
      </c>
    </row>
    <row r="259" spans="1:19" x14ac:dyDescent="0.3">
      <c r="A259" s="1" t="str">
        <f t="shared" si="248"/>
        <v>LP_ReduceDmgProjectile_06</v>
      </c>
      <c r="B259" s="1" t="s">
        <v>266</v>
      </c>
      <c r="C259" s="1" t="str">
        <f>IF(ISERROR(VLOOKUP(B259,AffectorValueTable!$A:$A,1,0)),"어펙터밸류없음","")</f>
        <v/>
      </c>
      <c r="D259" s="1">
        <v>6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si="247"/>
        <v>0.75</v>
      </c>
      <c r="O259" s="7" t="str">
        <f t="shared" ca="1" si="238"/>
        <v/>
      </c>
      <c r="S259" s="7" t="str">
        <f t="shared" ca="1" si="232"/>
        <v/>
      </c>
    </row>
    <row r="260" spans="1:19" x14ac:dyDescent="0.3">
      <c r="A260" s="1" t="str">
        <f t="shared" si="248"/>
        <v>LP_ReduceDmgProjectile_07</v>
      </c>
      <c r="B260" s="1" t="s">
        <v>266</v>
      </c>
      <c r="C260" s="1" t="str">
        <f>IF(ISERROR(VLOOKUP(B260,AffectorValueTable!$A:$A,1,0)),"어펙터밸류없음","")</f>
        <v/>
      </c>
      <c r="D260" s="1">
        <v>7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247"/>
        <v>0.91000000000000014</v>
      </c>
      <c r="O260" s="7" t="str">
        <f t="shared" ca="1" si="238"/>
        <v/>
      </c>
      <c r="S260" s="7" t="str">
        <f t="shared" ca="1" si="232"/>
        <v/>
      </c>
    </row>
    <row r="261" spans="1:19" x14ac:dyDescent="0.3">
      <c r="A261" s="1" t="str">
        <f t="shared" si="248"/>
        <v>LP_ReduceDmgProjectile_08</v>
      </c>
      <c r="B261" s="1" t="s">
        <v>266</v>
      </c>
      <c r="C261" s="1" t="str">
        <f>IF(ISERROR(VLOOKUP(B261,AffectorValueTable!$A:$A,1,0)),"어펙터밸류없음","")</f>
        <v/>
      </c>
      <c r="D261" s="1">
        <v>8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si="247"/>
        <v>1.08</v>
      </c>
      <c r="O261" s="7" t="str">
        <f t="shared" ca="1" si="238"/>
        <v/>
      </c>
      <c r="S261" s="7" t="str">
        <f t="shared" ca="1" si="232"/>
        <v/>
      </c>
    </row>
    <row r="262" spans="1:19" x14ac:dyDescent="0.3">
      <c r="A262" s="1" t="str">
        <f t="shared" ref="A262:A284" si="249">B262&amp;"_"&amp;TEXT(D262,"00")</f>
        <v>LP_ReduceDmgProjectile_09</v>
      </c>
      <c r="B262" s="1" t="s">
        <v>266</v>
      </c>
      <c r="C262" s="1" t="str">
        <f>IF(ISERROR(VLOOKUP(B262,AffectorValueTable!$A:$A,1,0)),"어펙터밸류없음","")</f>
        <v/>
      </c>
      <c r="D262" s="1">
        <v>9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 t="shared" si="247"/>
        <v>1.26</v>
      </c>
      <c r="O262" s="7" t="str">
        <f t="shared" ca="1" si="238"/>
        <v/>
      </c>
      <c r="S262" s="7" t="str">
        <f t="shared" ca="1" si="232"/>
        <v/>
      </c>
    </row>
    <row r="263" spans="1:19" x14ac:dyDescent="0.3">
      <c r="A263" s="1" t="str">
        <f t="shared" si="249"/>
        <v>LP_ReduceDmgProjectileBetter_01</v>
      </c>
      <c r="B263" s="1" t="s">
        <v>492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 t="shared" si="247"/>
        <v>0.16666666666666666</v>
      </c>
      <c r="O263" s="7" t="str">
        <f t="shared" ref="O263:O284" ca="1" si="250">IF(NOT(ISBLANK(N263)),N263,
IF(ISBLANK(M263),"",
VLOOKUP(M263,OFFSET(INDIRECT("$A:$B"),0,MATCH(M$1&amp;"_Verify",INDIRECT("$1:$1"),0)-1),2,0)
))</f>
        <v/>
      </c>
      <c r="S263" s="7" t="str">
        <f t="shared" ca="1" si="232"/>
        <v/>
      </c>
    </row>
    <row r="264" spans="1:19" x14ac:dyDescent="0.3">
      <c r="A264" s="1" t="str">
        <f t="shared" si="249"/>
        <v>LP_ReduceDmgProjectileBetter_02</v>
      </c>
      <c r="B264" s="1" t="s">
        <v>492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 t="shared" si="247"/>
        <v>0.35000000000000003</v>
      </c>
      <c r="O264" s="7" t="str">
        <f t="shared" ca="1" si="250"/>
        <v/>
      </c>
      <c r="S264" s="7" t="str">
        <f t="shared" ca="1" si="232"/>
        <v/>
      </c>
    </row>
    <row r="265" spans="1:19" x14ac:dyDescent="0.3">
      <c r="A265" s="1" t="str">
        <f t="shared" si="249"/>
        <v>LP_ReduceDmgProjectileBetter_03</v>
      </c>
      <c r="B265" s="1" t="s">
        <v>492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f t="shared" si="247"/>
        <v>0.55000000000000004</v>
      </c>
      <c r="O265" s="7" t="str">
        <f t="shared" ca="1" si="250"/>
        <v/>
      </c>
      <c r="S265" s="7" t="str">
        <f t="shared" ca="1" si="232"/>
        <v/>
      </c>
    </row>
    <row r="266" spans="1:19" x14ac:dyDescent="0.3">
      <c r="A266" s="1" t="str">
        <f t="shared" si="249"/>
        <v>LP_ReduceDmgProjectileBetter_04</v>
      </c>
      <c r="B266" s="1" t="s">
        <v>492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si="247"/>
        <v>0.76666666666666661</v>
      </c>
      <c r="O266" s="7" t="str">
        <f t="shared" ca="1" si="250"/>
        <v/>
      </c>
      <c r="S266" s="7" t="str">
        <f t="shared" ca="1" si="232"/>
        <v/>
      </c>
    </row>
    <row r="267" spans="1:19" x14ac:dyDescent="0.3">
      <c r="A267" s="1" t="str">
        <f t="shared" ref="A267:A271" si="251">B267&amp;"_"&amp;TEXT(D267,"00")</f>
        <v>LP_ReduceDmgProjectileBetter_05</v>
      </c>
      <c r="B267" s="1" t="s">
        <v>492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si="247"/>
        <v>1</v>
      </c>
      <c r="O267" s="7" t="str">
        <f t="shared" ref="O267:O271" ca="1" si="252">IF(NOT(ISBLANK(N267)),N267,
IF(ISBLANK(M267),"",
VLOOKUP(M267,OFFSET(INDIRECT("$A:$B"),0,MATCH(M$1&amp;"_Verify",INDIRECT("$1:$1"),0)-1),2,0)
))</f>
        <v/>
      </c>
      <c r="S267" s="7" t="str">
        <f t="shared" ca="1" si="232"/>
        <v/>
      </c>
    </row>
    <row r="268" spans="1:19" x14ac:dyDescent="0.3">
      <c r="A268" s="1" t="str">
        <f t="shared" si="251"/>
        <v>LP_ReduceDmgProjectileBetter_06</v>
      </c>
      <c r="B268" s="1" t="s">
        <v>492</v>
      </c>
      <c r="C268" s="1" t="str">
        <f>IF(ISERROR(VLOOKUP(B268,AffectorValueTable!$A:$A,1,0)),"어펙터밸류없음","")</f>
        <v/>
      </c>
      <c r="D268" s="1">
        <v>6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si="247"/>
        <v>1.25</v>
      </c>
      <c r="O268" s="7" t="str">
        <f t="shared" ca="1" si="252"/>
        <v/>
      </c>
      <c r="S268" s="7" t="str">
        <f t="shared" ca="1" si="232"/>
        <v/>
      </c>
    </row>
    <row r="269" spans="1:19" x14ac:dyDescent="0.3">
      <c r="A269" s="1" t="str">
        <f t="shared" si="251"/>
        <v>LP_ReduceDmgProjectileBetter_07</v>
      </c>
      <c r="B269" s="1" t="s">
        <v>492</v>
      </c>
      <c r="C269" s="1" t="str">
        <f>IF(ISERROR(VLOOKUP(B269,AffectorValueTable!$A:$A,1,0)),"어펙터밸류없음","")</f>
        <v/>
      </c>
      <c r="D269" s="1">
        <v>7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si="247"/>
        <v>1.5166666666666666</v>
      </c>
      <c r="O269" s="7" t="str">
        <f t="shared" ca="1" si="252"/>
        <v/>
      </c>
      <c r="S269" s="7" t="str">
        <f t="shared" ca="1" si="232"/>
        <v/>
      </c>
    </row>
    <row r="270" spans="1:19" x14ac:dyDescent="0.3">
      <c r="A270" s="1" t="str">
        <f t="shared" si="251"/>
        <v>LP_ReduceDmgProjectileBetter_08</v>
      </c>
      <c r="B270" s="1" t="s">
        <v>492</v>
      </c>
      <c r="C270" s="1" t="str">
        <f>IF(ISERROR(VLOOKUP(B270,AffectorValueTable!$A:$A,1,0)),"어펙터밸류없음","")</f>
        <v/>
      </c>
      <c r="D270" s="1">
        <v>8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f t="shared" si="247"/>
        <v>1.8</v>
      </c>
      <c r="O270" s="7" t="str">
        <f t="shared" ca="1" si="252"/>
        <v/>
      </c>
      <c r="S270" s="7" t="str">
        <f t="shared" ca="1" si="232"/>
        <v/>
      </c>
    </row>
    <row r="271" spans="1:19" x14ac:dyDescent="0.3">
      <c r="A271" s="1" t="str">
        <f t="shared" si="251"/>
        <v>LP_ReduceDmgProjectileBetter_09</v>
      </c>
      <c r="B271" s="1" t="s">
        <v>492</v>
      </c>
      <c r="C271" s="1" t="str">
        <f>IF(ISERROR(VLOOKUP(B271,AffectorValueTable!$A:$A,1,0)),"어펙터밸류없음","")</f>
        <v/>
      </c>
      <c r="D271" s="1">
        <v>9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f t="shared" si="247"/>
        <v>2.1</v>
      </c>
      <c r="O271" s="7" t="str">
        <f t="shared" ca="1" si="252"/>
        <v/>
      </c>
      <c r="S271" s="7" t="str">
        <f t="shared" ca="1" si="232"/>
        <v/>
      </c>
    </row>
    <row r="272" spans="1:19" x14ac:dyDescent="0.3">
      <c r="A272" s="1" t="str">
        <f t="shared" si="249"/>
        <v>LP_ReduceDmgMelee_01</v>
      </c>
      <c r="B272" s="1" t="s">
        <v>493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f t="shared" ref="I272:I289" si="253">J159*4/6*1.5</f>
        <v>0.15</v>
      </c>
      <c r="O272" s="7" t="str">
        <f t="shared" ca="1" si="250"/>
        <v/>
      </c>
      <c r="S272" s="7" t="str">
        <f t="shared" ca="1" si="232"/>
        <v/>
      </c>
    </row>
    <row r="273" spans="1:19" x14ac:dyDescent="0.3">
      <c r="A273" s="1" t="str">
        <f t="shared" si="249"/>
        <v>LP_ReduceDmgMelee_02</v>
      </c>
      <c r="B273" s="1" t="s">
        <v>493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f t="shared" si="253"/>
        <v>0.315</v>
      </c>
      <c r="O273" s="7" t="str">
        <f t="shared" ca="1" si="250"/>
        <v/>
      </c>
      <c r="S273" s="7" t="str">
        <f t="shared" ca="1" si="232"/>
        <v/>
      </c>
    </row>
    <row r="274" spans="1:19" x14ac:dyDescent="0.3">
      <c r="A274" s="1" t="str">
        <f t="shared" si="249"/>
        <v>LP_ReduceDmgMelee_03</v>
      </c>
      <c r="B274" s="1" t="s">
        <v>493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f t="shared" si="253"/>
        <v>0.495</v>
      </c>
      <c r="O274" s="7" t="str">
        <f t="shared" ca="1" si="250"/>
        <v/>
      </c>
      <c r="S274" s="7" t="str">
        <f t="shared" ca="1" si="232"/>
        <v/>
      </c>
    </row>
    <row r="275" spans="1:19" x14ac:dyDescent="0.3">
      <c r="A275" s="1" t="str">
        <f t="shared" si="249"/>
        <v>LP_ReduceDmgMelee_04</v>
      </c>
      <c r="B275" s="1" t="s">
        <v>493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f t="shared" si="253"/>
        <v>0.69</v>
      </c>
      <c r="O275" s="7" t="str">
        <f t="shared" ca="1" si="250"/>
        <v/>
      </c>
      <c r="S275" s="7" t="str">
        <f t="shared" ca="1" si="232"/>
        <v/>
      </c>
    </row>
    <row r="276" spans="1:19" x14ac:dyDescent="0.3">
      <c r="A276" s="1" t="str">
        <f t="shared" si="249"/>
        <v>LP_ReduceDmgMelee_05</v>
      </c>
      <c r="B276" s="1" t="s">
        <v>493</v>
      </c>
      <c r="C276" s="1" t="str">
        <f>IF(ISERROR(VLOOKUP(B276,AffectorValueTable!$A:$A,1,0)),"어펙터밸류없음","")</f>
        <v/>
      </c>
      <c r="D276" s="1">
        <v>5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f t="shared" si="253"/>
        <v>0.89999999999999991</v>
      </c>
      <c r="O276" s="7" t="str">
        <f t="shared" ca="1" si="250"/>
        <v/>
      </c>
      <c r="S276" s="7" t="str">
        <f t="shared" ca="1" si="232"/>
        <v/>
      </c>
    </row>
    <row r="277" spans="1:19" x14ac:dyDescent="0.3">
      <c r="A277" s="1" t="str">
        <f t="shared" si="249"/>
        <v>LP_ReduceDmgMelee_06</v>
      </c>
      <c r="B277" s="1" t="s">
        <v>493</v>
      </c>
      <c r="C277" s="1" t="str">
        <f>IF(ISERROR(VLOOKUP(B277,AffectorValueTable!$A:$A,1,0)),"어펙터밸류없음","")</f>
        <v/>
      </c>
      <c r="D277" s="1">
        <v>6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f t="shared" si="253"/>
        <v>1.125</v>
      </c>
      <c r="O277" s="7" t="str">
        <f t="shared" ca="1" si="250"/>
        <v/>
      </c>
      <c r="S277" s="7" t="str">
        <f t="shared" ca="1" si="232"/>
        <v/>
      </c>
    </row>
    <row r="278" spans="1:19" x14ac:dyDescent="0.3">
      <c r="A278" s="1" t="str">
        <f t="shared" si="249"/>
        <v>LP_ReduceDmgMelee_07</v>
      </c>
      <c r="B278" s="1" t="s">
        <v>493</v>
      </c>
      <c r="C278" s="1" t="str">
        <f>IF(ISERROR(VLOOKUP(B278,AffectorValueTable!$A:$A,1,0)),"어펙터밸류없음","")</f>
        <v/>
      </c>
      <c r="D278" s="1">
        <v>7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f t="shared" si="253"/>
        <v>1.3650000000000002</v>
      </c>
      <c r="O278" s="7" t="str">
        <f t="shared" ca="1" si="250"/>
        <v/>
      </c>
      <c r="S278" s="7" t="str">
        <f t="shared" ca="1" si="232"/>
        <v/>
      </c>
    </row>
    <row r="279" spans="1:19" x14ac:dyDescent="0.3">
      <c r="A279" s="1" t="str">
        <f t="shared" si="249"/>
        <v>LP_ReduceDmgMelee_08</v>
      </c>
      <c r="B279" s="1" t="s">
        <v>493</v>
      </c>
      <c r="C279" s="1" t="str">
        <f>IF(ISERROR(VLOOKUP(B279,AffectorValueTable!$A:$A,1,0)),"어펙터밸류없음","")</f>
        <v/>
      </c>
      <c r="D279" s="1">
        <v>8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f t="shared" si="253"/>
        <v>1.62</v>
      </c>
      <c r="O279" s="7" t="str">
        <f t="shared" ca="1" si="250"/>
        <v/>
      </c>
      <c r="S279" s="7" t="str">
        <f t="shared" ca="1" si="232"/>
        <v/>
      </c>
    </row>
    <row r="280" spans="1:19" x14ac:dyDescent="0.3">
      <c r="A280" s="1" t="str">
        <f t="shared" si="249"/>
        <v>LP_ReduceDmgMelee_09</v>
      </c>
      <c r="B280" s="1" t="s">
        <v>493</v>
      </c>
      <c r="C280" s="1" t="str">
        <f>IF(ISERROR(VLOOKUP(B280,AffectorValueTable!$A:$A,1,0)),"어펙터밸류없음","")</f>
        <v/>
      </c>
      <c r="D280" s="1">
        <v>9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f t="shared" si="253"/>
        <v>1.8900000000000001</v>
      </c>
      <c r="O280" s="7" t="str">
        <f t="shared" ca="1" si="250"/>
        <v/>
      </c>
      <c r="S280" s="7" t="str">
        <f t="shared" ca="1" si="232"/>
        <v/>
      </c>
    </row>
    <row r="281" spans="1:19" x14ac:dyDescent="0.3">
      <c r="A281" s="1" t="str">
        <f t="shared" si="249"/>
        <v>LP_ReduceDmgMeleeBetter_01</v>
      </c>
      <c r="B281" s="1" t="s">
        <v>495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f t="shared" si="253"/>
        <v>0.25</v>
      </c>
      <c r="O281" s="7" t="str">
        <f t="shared" ca="1" si="250"/>
        <v/>
      </c>
      <c r="S281" s="7" t="str">
        <f t="shared" ca="1" si="232"/>
        <v/>
      </c>
    </row>
    <row r="282" spans="1:19" x14ac:dyDescent="0.3">
      <c r="A282" s="1" t="str">
        <f t="shared" si="249"/>
        <v>LP_ReduceDmgMeleeBetter_02</v>
      </c>
      <c r="B282" s="1" t="s">
        <v>495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f t="shared" si="253"/>
        <v>0.52500000000000002</v>
      </c>
      <c r="O282" s="7" t="str">
        <f t="shared" ca="1" si="250"/>
        <v/>
      </c>
      <c r="S282" s="7" t="str">
        <f t="shared" ca="1" si="232"/>
        <v/>
      </c>
    </row>
    <row r="283" spans="1:19" x14ac:dyDescent="0.3">
      <c r="A283" s="1" t="str">
        <f t="shared" si="249"/>
        <v>LP_ReduceDmgMeleeBetter_03</v>
      </c>
      <c r="B283" s="1" t="s">
        <v>495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f t="shared" si="253"/>
        <v>0.82500000000000007</v>
      </c>
      <c r="O283" s="7" t="str">
        <f t="shared" ca="1" si="250"/>
        <v/>
      </c>
      <c r="S283" s="7" t="str">
        <f t="shared" ca="1" si="232"/>
        <v/>
      </c>
    </row>
    <row r="284" spans="1:19" x14ac:dyDescent="0.3">
      <c r="A284" s="1" t="str">
        <f t="shared" si="249"/>
        <v>LP_ReduceDmgMeleeBetter_04</v>
      </c>
      <c r="B284" s="1" t="s">
        <v>495</v>
      </c>
      <c r="C284" s="1" t="str">
        <f>IF(ISERROR(VLOOKUP(B284,AffectorValueTable!$A:$A,1,0)),"어펙터밸류없음","")</f>
        <v/>
      </c>
      <c r="D284" s="1">
        <v>4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 t="shared" si="253"/>
        <v>1.1499999999999999</v>
      </c>
      <c r="O284" s="7" t="str">
        <f t="shared" ca="1" si="250"/>
        <v/>
      </c>
      <c r="S284" s="7" t="str">
        <f t="shared" ca="1" si="232"/>
        <v/>
      </c>
    </row>
    <row r="285" spans="1:19" x14ac:dyDescent="0.3">
      <c r="A285" s="1" t="str">
        <f t="shared" ref="A285:A289" si="254">B285&amp;"_"&amp;TEXT(D285,"00")</f>
        <v>LP_ReduceDmgMeleeBetter_05</v>
      </c>
      <c r="B285" s="1" t="s">
        <v>495</v>
      </c>
      <c r="C285" s="1" t="str">
        <f>IF(ISERROR(VLOOKUP(B285,AffectorValueTable!$A:$A,1,0)),"어펙터밸류없음","")</f>
        <v/>
      </c>
      <c r="D285" s="1">
        <v>5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f t="shared" si="253"/>
        <v>1.5</v>
      </c>
      <c r="O285" s="7" t="str">
        <f t="shared" ref="O285:O289" ca="1" si="255">IF(NOT(ISBLANK(N285)),N285,
IF(ISBLANK(M285),"",
VLOOKUP(M285,OFFSET(INDIRECT("$A:$B"),0,MATCH(M$1&amp;"_Verify",INDIRECT("$1:$1"),0)-1),2,0)
))</f>
        <v/>
      </c>
      <c r="S285" s="7" t="str">
        <f t="shared" ca="1" si="232"/>
        <v/>
      </c>
    </row>
    <row r="286" spans="1:19" x14ac:dyDescent="0.3">
      <c r="A286" s="1" t="str">
        <f t="shared" si="254"/>
        <v>LP_ReduceDmgMeleeBetter_06</v>
      </c>
      <c r="B286" s="1" t="s">
        <v>495</v>
      </c>
      <c r="C286" s="1" t="str">
        <f>IF(ISERROR(VLOOKUP(B286,AffectorValueTable!$A:$A,1,0)),"어펙터밸류없음","")</f>
        <v/>
      </c>
      <c r="D286" s="1">
        <v>6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f t="shared" si="253"/>
        <v>1.875</v>
      </c>
      <c r="O286" s="7" t="str">
        <f t="shared" ca="1" si="255"/>
        <v/>
      </c>
      <c r="S286" s="7" t="str">
        <f t="shared" ca="1" si="232"/>
        <v/>
      </c>
    </row>
    <row r="287" spans="1:19" x14ac:dyDescent="0.3">
      <c r="A287" s="1" t="str">
        <f t="shared" si="254"/>
        <v>LP_ReduceDmgMeleeBetter_07</v>
      </c>
      <c r="B287" s="1" t="s">
        <v>495</v>
      </c>
      <c r="C287" s="1" t="str">
        <f>IF(ISERROR(VLOOKUP(B287,AffectorValueTable!$A:$A,1,0)),"어펙터밸류없음","")</f>
        <v/>
      </c>
      <c r="D287" s="1">
        <v>7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f t="shared" si="253"/>
        <v>2.2749999999999999</v>
      </c>
      <c r="O287" s="7" t="str">
        <f t="shared" ca="1" si="255"/>
        <v/>
      </c>
      <c r="S287" s="7" t="str">
        <f t="shared" ca="1" si="232"/>
        <v/>
      </c>
    </row>
    <row r="288" spans="1:19" x14ac:dyDescent="0.3">
      <c r="A288" s="1" t="str">
        <f t="shared" si="254"/>
        <v>LP_ReduceDmgMeleeBetter_08</v>
      </c>
      <c r="B288" s="1" t="s">
        <v>495</v>
      </c>
      <c r="C288" s="1" t="str">
        <f>IF(ISERROR(VLOOKUP(B288,AffectorValueTable!$A:$A,1,0)),"어펙터밸류없음","")</f>
        <v/>
      </c>
      <c r="D288" s="1">
        <v>8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f t="shared" si="253"/>
        <v>2.7</v>
      </c>
      <c r="O288" s="7" t="str">
        <f t="shared" ca="1" si="255"/>
        <v/>
      </c>
      <c r="S288" s="7" t="str">
        <f t="shared" ca="1" si="232"/>
        <v/>
      </c>
    </row>
    <row r="289" spans="1:19" x14ac:dyDescent="0.3">
      <c r="A289" s="1" t="str">
        <f t="shared" si="254"/>
        <v>LP_ReduceDmgMeleeBetter_09</v>
      </c>
      <c r="B289" s="1" t="s">
        <v>495</v>
      </c>
      <c r="C289" s="1" t="str">
        <f>IF(ISERROR(VLOOKUP(B289,AffectorValueTable!$A:$A,1,0)),"어펙터밸류없음","")</f>
        <v/>
      </c>
      <c r="D289" s="1">
        <v>9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f t="shared" si="253"/>
        <v>3.1500000000000004</v>
      </c>
      <c r="O289" s="7" t="str">
        <f t="shared" ca="1" si="255"/>
        <v/>
      </c>
      <c r="S289" s="7" t="str">
        <f t="shared" ca="1" si="232"/>
        <v/>
      </c>
    </row>
    <row r="290" spans="1:19" x14ac:dyDescent="0.3">
      <c r="A290" s="1" t="str">
        <f t="shared" si="242"/>
        <v>LP_ReduceDmgClose_01</v>
      </c>
      <c r="B290" s="1" t="s">
        <v>267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f t="shared" ref="K290:K307" si="256">J159*4/6*3</f>
        <v>0.3</v>
      </c>
      <c r="O290" s="7" t="str">
        <f t="shared" ca="1" si="238"/>
        <v/>
      </c>
      <c r="S290" s="7" t="str">
        <f t="shared" ca="1" si="232"/>
        <v/>
      </c>
    </row>
    <row r="291" spans="1:19" x14ac:dyDescent="0.3">
      <c r="A291" s="1" t="str">
        <f t="shared" si="242"/>
        <v>LP_ReduceDmgClose_02</v>
      </c>
      <c r="B291" s="1" t="s">
        <v>267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f t="shared" si="256"/>
        <v>0.63</v>
      </c>
      <c r="O291" s="7" t="str">
        <f t="shared" ca="1" si="238"/>
        <v/>
      </c>
      <c r="S291" s="7" t="str">
        <f t="shared" ca="1" si="232"/>
        <v/>
      </c>
    </row>
    <row r="292" spans="1:19" x14ac:dyDescent="0.3">
      <c r="A292" s="1" t="str">
        <f t="shared" si="242"/>
        <v>LP_ReduceDmgClose_03</v>
      </c>
      <c r="B292" s="1" t="s">
        <v>267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f t="shared" si="256"/>
        <v>0.99</v>
      </c>
      <c r="O292" s="7" t="str">
        <f t="shared" ca="1" si="238"/>
        <v/>
      </c>
      <c r="S292" s="7" t="str">
        <f t="shared" ca="1" si="232"/>
        <v/>
      </c>
    </row>
    <row r="293" spans="1:19" x14ac:dyDescent="0.3">
      <c r="A293" s="1" t="str">
        <f t="shared" si="242"/>
        <v>LP_ReduceDmgClose_04</v>
      </c>
      <c r="B293" s="1" t="s">
        <v>267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f t="shared" si="256"/>
        <v>1.38</v>
      </c>
      <c r="O293" s="7" t="str">
        <f t="shared" ca="1" si="238"/>
        <v/>
      </c>
      <c r="S293" s="7" t="str">
        <f t="shared" ref="S293:S336" ca="1" si="257">IF(NOT(ISBLANK(R293)),R293,
IF(ISBLANK(Q293),"",
VLOOKUP(Q293,OFFSET(INDIRECT("$A:$B"),0,MATCH(Q$1&amp;"_Verify",INDIRECT("$1:$1"),0)-1),2,0)
))</f>
        <v/>
      </c>
    </row>
    <row r="294" spans="1:19" x14ac:dyDescent="0.3">
      <c r="A294" s="1" t="str">
        <f t="shared" ref="A294:A311" si="258">B294&amp;"_"&amp;TEXT(D294,"00")</f>
        <v>LP_ReduceDmgClose_05</v>
      </c>
      <c r="B294" s="1" t="s">
        <v>267</v>
      </c>
      <c r="C294" s="1" t="str">
        <f>IF(ISERROR(VLOOKUP(B294,AffectorValueTable!$A:$A,1,0)),"어펙터밸류없음","")</f>
        <v/>
      </c>
      <c r="D294" s="1">
        <v>5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f t="shared" si="256"/>
        <v>1.7999999999999998</v>
      </c>
      <c r="O294" s="7" t="str">
        <f t="shared" ca="1" si="238"/>
        <v/>
      </c>
      <c r="S294" s="7" t="str">
        <f t="shared" ca="1" si="257"/>
        <v/>
      </c>
    </row>
    <row r="295" spans="1:19" x14ac:dyDescent="0.3">
      <c r="A295" s="1" t="str">
        <f t="shared" si="258"/>
        <v>LP_ReduceDmgClose_06</v>
      </c>
      <c r="B295" s="1" t="s">
        <v>267</v>
      </c>
      <c r="C295" s="1" t="str">
        <f>IF(ISERROR(VLOOKUP(B295,AffectorValueTable!$A:$A,1,0)),"어펙터밸류없음","")</f>
        <v/>
      </c>
      <c r="D295" s="1">
        <v>6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si="256"/>
        <v>2.25</v>
      </c>
      <c r="O295" s="7" t="str">
        <f t="shared" ca="1" si="238"/>
        <v/>
      </c>
      <c r="S295" s="7" t="str">
        <f t="shared" ca="1" si="257"/>
        <v/>
      </c>
    </row>
    <row r="296" spans="1:19" x14ac:dyDescent="0.3">
      <c r="A296" s="1" t="str">
        <f t="shared" si="258"/>
        <v>LP_ReduceDmgClose_07</v>
      </c>
      <c r="B296" s="1" t="s">
        <v>267</v>
      </c>
      <c r="C296" s="1" t="str">
        <f>IF(ISERROR(VLOOKUP(B296,AffectorValueTable!$A:$A,1,0)),"어펙터밸류없음","")</f>
        <v/>
      </c>
      <c r="D296" s="1">
        <v>7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56"/>
        <v>2.7300000000000004</v>
      </c>
      <c r="O296" s="7" t="str">
        <f t="shared" ca="1" si="238"/>
        <v/>
      </c>
      <c r="S296" s="7" t="str">
        <f t="shared" ca="1" si="257"/>
        <v/>
      </c>
    </row>
    <row r="297" spans="1:19" x14ac:dyDescent="0.3">
      <c r="A297" s="1" t="str">
        <f t="shared" si="258"/>
        <v>LP_ReduceDmgClose_08</v>
      </c>
      <c r="B297" s="1" t="s">
        <v>267</v>
      </c>
      <c r="C297" s="1" t="str">
        <f>IF(ISERROR(VLOOKUP(B297,AffectorValueTable!$A:$A,1,0)),"어펙터밸류없음","")</f>
        <v/>
      </c>
      <c r="D297" s="1">
        <v>8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56"/>
        <v>3.24</v>
      </c>
      <c r="O297" s="7" t="str">
        <f t="shared" ca="1" si="238"/>
        <v/>
      </c>
      <c r="S297" s="7" t="str">
        <f t="shared" ca="1" si="257"/>
        <v/>
      </c>
    </row>
    <row r="298" spans="1:19" x14ac:dyDescent="0.3">
      <c r="A298" s="1" t="str">
        <f t="shared" si="258"/>
        <v>LP_ReduceDmgClose_09</v>
      </c>
      <c r="B298" s="1" t="s">
        <v>267</v>
      </c>
      <c r="C298" s="1" t="str">
        <f>IF(ISERROR(VLOOKUP(B298,AffectorValueTable!$A:$A,1,0)),"어펙터밸류없음","")</f>
        <v/>
      </c>
      <c r="D298" s="1">
        <v>9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f t="shared" si="256"/>
        <v>3.7800000000000002</v>
      </c>
      <c r="O298" s="7" t="str">
        <f t="shared" ca="1" si="238"/>
        <v/>
      </c>
      <c r="S298" s="7" t="str">
        <f t="shared" ca="1" si="257"/>
        <v/>
      </c>
    </row>
    <row r="299" spans="1:19" x14ac:dyDescent="0.3">
      <c r="A299" s="1" t="str">
        <f t="shared" si="258"/>
        <v>LP_ReduceDmgCloseBetter_01</v>
      </c>
      <c r="B299" s="1" t="s">
        <v>497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f t="shared" si="256"/>
        <v>0.5</v>
      </c>
      <c r="O299" s="7" t="str">
        <f t="shared" ref="O299:O316" ca="1" si="259">IF(NOT(ISBLANK(N299)),N299,
IF(ISBLANK(M299),"",
VLOOKUP(M299,OFFSET(INDIRECT("$A:$B"),0,MATCH(M$1&amp;"_Verify",INDIRECT("$1:$1"),0)-1),2,0)
))</f>
        <v/>
      </c>
      <c r="S299" s="7" t="str">
        <f t="shared" ca="1" si="257"/>
        <v/>
      </c>
    </row>
    <row r="300" spans="1:19" x14ac:dyDescent="0.3">
      <c r="A300" s="1" t="str">
        <f t="shared" si="258"/>
        <v>LP_ReduceDmgCloseBetter_02</v>
      </c>
      <c r="B300" s="1" t="s">
        <v>497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si="256"/>
        <v>1.05</v>
      </c>
      <c r="O300" s="7" t="str">
        <f t="shared" ca="1" si="259"/>
        <v/>
      </c>
      <c r="S300" s="7" t="str">
        <f t="shared" ca="1" si="257"/>
        <v/>
      </c>
    </row>
    <row r="301" spans="1:19" x14ac:dyDescent="0.3">
      <c r="A301" s="1" t="str">
        <f t="shared" si="258"/>
        <v>LP_ReduceDmgCloseBetter_03</v>
      </c>
      <c r="B301" s="1" t="s">
        <v>497</v>
      </c>
      <c r="C301" s="1" t="str">
        <f>IF(ISERROR(VLOOKUP(B301,AffectorValueTable!$A:$A,1,0)),"어펙터밸류없음","")</f>
        <v/>
      </c>
      <c r="D301" s="1">
        <v>3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56"/>
        <v>1.6500000000000001</v>
      </c>
      <c r="O301" s="7" t="str">
        <f t="shared" ca="1" si="259"/>
        <v/>
      </c>
      <c r="S301" s="7" t="str">
        <f t="shared" ca="1" si="257"/>
        <v/>
      </c>
    </row>
    <row r="302" spans="1:19" x14ac:dyDescent="0.3">
      <c r="A302" s="1" t="str">
        <f t="shared" si="258"/>
        <v>LP_ReduceDmgCloseBetter_04</v>
      </c>
      <c r="B302" s="1" t="s">
        <v>497</v>
      </c>
      <c r="C302" s="1" t="str">
        <f>IF(ISERROR(VLOOKUP(B302,AffectorValueTable!$A:$A,1,0)),"어펙터밸류없음","")</f>
        <v/>
      </c>
      <c r="D302" s="1">
        <v>4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56"/>
        <v>2.2999999999999998</v>
      </c>
      <c r="O302" s="7" t="str">
        <f t="shared" ca="1" si="259"/>
        <v/>
      </c>
      <c r="S302" s="7" t="str">
        <f t="shared" ca="1" si="257"/>
        <v/>
      </c>
    </row>
    <row r="303" spans="1:19" x14ac:dyDescent="0.3">
      <c r="A303" s="1" t="str">
        <f t="shared" ref="A303:A307" si="260">B303&amp;"_"&amp;TEXT(D303,"00")</f>
        <v>LP_ReduceDmgCloseBetter_05</v>
      </c>
      <c r="B303" s="1" t="s">
        <v>497</v>
      </c>
      <c r="C303" s="1" t="str">
        <f>IF(ISERROR(VLOOKUP(B303,AffectorValueTable!$A:$A,1,0)),"어펙터밸류없음","")</f>
        <v/>
      </c>
      <c r="D303" s="1">
        <v>5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K303" s="1">
        <f t="shared" si="256"/>
        <v>3</v>
      </c>
      <c r="O303" s="7" t="str">
        <f t="shared" ref="O303:O307" ca="1" si="261">IF(NOT(ISBLANK(N303)),N303,
IF(ISBLANK(M303),"",
VLOOKUP(M303,OFFSET(INDIRECT("$A:$B"),0,MATCH(M$1&amp;"_Verify",INDIRECT("$1:$1"),0)-1),2,0)
))</f>
        <v/>
      </c>
      <c r="S303" s="7" t="str">
        <f t="shared" ca="1" si="257"/>
        <v/>
      </c>
    </row>
    <row r="304" spans="1:19" x14ac:dyDescent="0.3">
      <c r="A304" s="1" t="str">
        <f t="shared" si="260"/>
        <v>LP_ReduceDmgCloseBetter_06</v>
      </c>
      <c r="B304" s="1" t="s">
        <v>497</v>
      </c>
      <c r="C304" s="1" t="str">
        <f>IF(ISERROR(VLOOKUP(B304,AffectorValueTable!$A:$A,1,0)),"어펙터밸류없음","")</f>
        <v/>
      </c>
      <c r="D304" s="1">
        <v>6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si="256"/>
        <v>3.75</v>
      </c>
      <c r="O304" s="7" t="str">
        <f t="shared" ca="1" si="261"/>
        <v/>
      </c>
      <c r="S304" s="7" t="str">
        <f t="shared" ca="1" si="257"/>
        <v/>
      </c>
    </row>
    <row r="305" spans="1:19" x14ac:dyDescent="0.3">
      <c r="A305" s="1" t="str">
        <f t="shared" si="260"/>
        <v>LP_ReduceDmgCloseBetter_07</v>
      </c>
      <c r="B305" s="1" t="s">
        <v>497</v>
      </c>
      <c r="C305" s="1" t="str">
        <f>IF(ISERROR(VLOOKUP(B305,AffectorValueTable!$A:$A,1,0)),"어펙터밸류없음","")</f>
        <v/>
      </c>
      <c r="D305" s="1">
        <v>7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K305" s="1">
        <f t="shared" si="256"/>
        <v>4.55</v>
      </c>
      <c r="O305" s="7" t="str">
        <f t="shared" ca="1" si="261"/>
        <v/>
      </c>
      <c r="S305" s="7" t="str">
        <f t="shared" ca="1" si="257"/>
        <v/>
      </c>
    </row>
    <row r="306" spans="1:19" x14ac:dyDescent="0.3">
      <c r="A306" s="1" t="str">
        <f t="shared" si="260"/>
        <v>LP_ReduceDmgCloseBetter_08</v>
      </c>
      <c r="B306" s="1" t="s">
        <v>497</v>
      </c>
      <c r="C306" s="1" t="str">
        <f>IF(ISERROR(VLOOKUP(B306,AffectorValueTable!$A:$A,1,0)),"어펙터밸류없음","")</f>
        <v/>
      </c>
      <c r="D306" s="1">
        <v>8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 s="1">
        <f t="shared" si="256"/>
        <v>5.4</v>
      </c>
      <c r="O306" s="7" t="str">
        <f t="shared" ca="1" si="261"/>
        <v/>
      </c>
      <c r="S306" s="7" t="str">
        <f t="shared" ca="1" si="257"/>
        <v/>
      </c>
    </row>
    <row r="307" spans="1:19" x14ac:dyDescent="0.3">
      <c r="A307" s="1" t="str">
        <f t="shared" si="260"/>
        <v>LP_ReduceDmgCloseBetter_09</v>
      </c>
      <c r="B307" s="1" t="s">
        <v>497</v>
      </c>
      <c r="C307" s="1" t="str">
        <f>IF(ISERROR(VLOOKUP(B307,AffectorValueTable!$A:$A,1,0)),"어펙터밸류없음","")</f>
        <v/>
      </c>
      <c r="D307" s="1">
        <v>9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K307" s="1">
        <f t="shared" si="256"/>
        <v>6.3000000000000007</v>
      </c>
      <c r="O307" s="7" t="str">
        <f t="shared" ca="1" si="261"/>
        <v/>
      </c>
      <c r="S307" s="7" t="str">
        <f t="shared" ca="1" si="257"/>
        <v/>
      </c>
    </row>
    <row r="308" spans="1:19" x14ac:dyDescent="0.3">
      <c r="A308" s="1" t="str">
        <f t="shared" si="258"/>
        <v>LP_ReduceDmgTrap_01</v>
      </c>
      <c r="B308" s="1" t="s">
        <v>498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ref="L308:L325" si="262">J159*4/6*3</f>
        <v>0.3</v>
      </c>
      <c r="O308" s="7" t="str">
        <f t="shared" ca="1" si="259"/>
        <v/>
      </c>
      <c r="S308" s="7" t="str">
        <f t="shared" ca="1" si="257"/>
        <v/>
      </c>
    </row>
    <row r="309" spans="1:19" x14ac:dyDescent="0.3">
      <c r="A309" s="1" t="str">
        <f t="shared" si="258"/>
        <v>LP_ReduceDmgTrap_02</v>
      </c>
      <c r="B309" s="1" t="s">
        <v>498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L309" s="1">
        <f t="shared" si="262"/>
        <v>0.63</v>
      </c>
      <c r="O309" s="7" t="str">
        <f t="shared" ca="1" si="259"/>
        <v/>
      </c>
      <c r="S309" s="7" t="str">
        <f t="shared" ca="1" si="257"/>
        <v/>
      </c>
    </row>
    <row r="310" spans="1:19" x14ac:dyDescent="0.3">
      <c r="A310" s="1" t="str">
        <f t="shared" si="258"/>
        <v>LP_ReduceDmgTrap_03</v>
      </c>
      <c r="B310" s="1" t="s">
        <v>498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L310" s="1">
        <f t="shared" si="262"/>
        <v>0.99</v>
      </c>
      <c r="O310" s="7" t="str">
        <f t="shared" ca="1" si="259"/>
        <v/>
      </c>
      <c r="S310" s="7" t="str">
        <f t="shared" ca="1" si="257"/>
        <v/>
      </c>
    </row>
    <row r="311" spans="1:19" x14ac:dyDescent="0.3">
      <c r="A311" s="1" t="str">
        <f t="shared" si="258"/>
        <v>LP_ReduceDmgTrap_04</v>
      </c>
      <c r="B311" s="1" t="s">
        <v>498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L311" s="1">
        <f t="shared" si="262"/>
        <v>1.38</v>
      </c>
      <c r="O311" s="7" t="str">
        <f t="shared" ca="1" si="259"/>
        <v/>
      </c>
      <c r="S311" s="7" t="str">
        <f t="shared" ca="1" si="257"/>
        <v/>
      </c>
    </row>
    <row r="312" spans="1:19" x14ac:dyDescent="0.3">
      <c r="A312" s="1" t="str">
        <f t="shared" ref="A312:A328" si="263">B312&amp;"_"&amp;TEXT(D312,"00")</f>
        <v>LP_ReduceDmgTrap_05</v>
      </c>
      <c r="B312" s="1" t="s">
        <v>498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L312" s="1">
        <f t="shared" si="262"/>
        <v>1.7999999999999998</v>
      </c>
      <c r="O312" s="7" t="str">
        <f t="shared" ca="1" si="259"/>
        <v/>
      </c>
      <c r="S312" s="7" t="str">
        <f t="shared" ca="1" si="257"/>
        <v/>
      </c>
    </row>
    <row r="313" spans="1:19" x14ac:dyDescent="0.3">
      <c r="A313" s="1" t="str">
        <f t="shared" si="263"/>
        <v>LP_ReduceDmgTrap_06</v>
      </c>
      <c r="B313" s="1" t="s">
        <v>498</v>
      </c>
      <c r="C313" s="1" t="str">
        <f>IF(ISERROR(VLOOKUP(B313,AffectorValueTable!$A:$A,1,0)),"어펙터밸류없음","")</f>
        <v/>
      </c>
      <c r="D313" s="1">
        <v>6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L313" s="1">
        <f t="shared" si="262"/>
        <v>2.25</v>
      </c>
      <c r="O313" s="7" t="str">
        <f t="shared" ca="1" si="259"/>
        <v/>
      </c>
      <c r="S313" s="7" t="str">
        <f t="shared" ca="1" si="257"/>
        <v/>
      </c>
    </row>
    <row r="314" spans="1:19" x14ac:dyDescent="0.3">
      <c r="A314" s="1" t="str">
        <f t="shared" si="263"/>
        <v>LP_ReduceDmgTrap_07</v>
      </c>
      <c r="B314" s="1" t="s">
        <v>498</v>
      </c>
      <c r="C314" s="1" t="str">
        <f>IF(ISERROR(VLOOKUP(B314,AffectorValueTable!$A:$A,1,0)),"어펙터밸류없음","")</f>
        <v/>
      </c>
      <c r="D314" s="1">
        <v>7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L314" s="1">
        <f t="shared" si="262"/>
        <v>2.7300000000000004</v>
      </c>
      <c r="O314" s="7" t="str">
        <f t="shared" ca="1" si="259"/>
        <v/>
      </c>
      <c r="S314" s="7" t="str">
        <f t="shared" ca="1" si="257"/>
        <v/>
      </c>
    </row>
    <row r="315" spans="1:19" x14ac:dyDescent="0.3">
      <c r="A315" s="1" t="str">
        <f t="shared" si="263"/>
        <v>LP_ReduceDmgTrap_08</v>
      </c>
      <c r="B315" s="1" t="s">
        <v>498</v>
      </c>
      <c r="C315" s="1" t="str">
        <f>IF(ISERROR(VLOOKUP(B315,AffectorValueTable!$A:$A,1,0)),"어펙터밸류없음","")</f>
        <v/>
      </c>
      <c r="D315" s="1">
        <v>8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L315" s="1">
        <f t="shared" si="262"/>
        <v>3.24</v>
      </c>
      <c r="O315" s="7" t="str">
        <f t="shared" ca="1" si="259"/>
        <v/>
      </c>
      <c r="S315" s="7" t="str">
        <f t="shared" ca="1" si="257"/>
        <v/>
      </c>
    </row>
    <row r="316" spans="1:19" x14ac:dyDescent="0.3">
      <c r="A316" s="1" t="str">
        <f t="shared" si="263"/>
        <v>LP_ReduceDmgTrap_09</v>
      </c>
      <c r="B316" s="1" t="s">
        <v>498</v>
      </c>
      <c r="C316" s="1" t="str">
        <f>IF(ISERROR(VLOOKUP(B316,AffectorValueTable!$A:$A,1,0)),"어펙터밸류없음","")</f>
        <v/>
      </c>
      <c r="D316" s="1">
        <v>9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L316" s="1">
        <f t="shared" si="262"/>
        <v>3.7800000000000002</v>
      </c>
      <c r="O316" s="7" t="str">
        <f t="shared" ca="1" si="259"/>
        <v/>
      </c>
      <c r="S316" s="7" t="str">
        <f t="shared" ca="1" si="257"/>
        <v/>
      </c>
    </row>
    <row r="317" spans="1:19" x14ac:dyDescent="0.3">
      <c r="A317" s="1" t="str">
        <f t="shared" si="263"/>
        <v>LP_ReduceDmgTrapBetter_01</v>
      </c>
      <c r="B317" s="1" t="s">
        <v>499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L317" s="1">
        <f t="shared" si="262"/>
        <v>0.5</v>
      </c>
      <c r="O317" s="7" t="str">
        <f t="shared" ref="O317:O331" ca="1" si="264">IF(NOT(ISBLANK(N317)),N317,
IF(ISBLANK(M317),"",
VLOOKUP(M317,OFFSET(INDIRECT("$A:$B"),0,MATCH(M$1&amp;"_Verify",INDIRECT("$1:$1"),0)-1),2,0)
))</f>
        <v/>
      </c>
      <c r="S317" s="7" t="str">
        <f t="shared" ca="1" si="257"/>
        <v/>
      </c>
    </row>
    <row r="318" spans="1:19" x14ac:dyDescent="0.3">
      <c r="A318" s="1" t="str">
        <f t="shared" si="263"/>
        <v>LP_ReduceDmgTrapBetter_02</v>
      </c>
      <c r="B318" s="1" t="s">
        <v>499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f t="shared" si="262"/>
        <v>1.05</v>
      </c>
      <c r="O318" s="7" t="str">
        <f t="shared" ca="1" si="264"/>
        <v/>
      </c>
      <c r="S318" s="7" t="str">
        <f t="shared" ca="1" si="257"/>
        <v/>
      </c>
    </row>
    <row r="319" spans="1:19" x14ac:dyDescent="0.3">
      <c r="A319" s="1" t="str">
        <f t="shared" si="263"/>
        <v>LP_ReduceDmgTrapBetter_03</v>
      </c>
      <c r="B319" s="1" t="s">
        <v>499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 t="shared" si="262"/>
        <v>1.6500000000000001</v>
      </c>
      <c r="O319" s="7" t="str">
        <f t="shared" ca="1" si="264"/>
        <v/>
      </c>
      <c r="S319" s="7" t="str">
        <f t="shared" ca="1" si="257"/>
        <v/>
      </c>
    </row>
    <row r="320" spans="1:19" x14ac:dyDescent="0.3">
      <c r="A320" s="1" t="str">
        <f t="shared" si="263"/>
        <v>LP_ReduceDmgTrapBetter_04</v>
      </c>
      <c r="B320" s="1" t="s">
        <v>499</v>
      </c>
      <c r="C320" s="1" t="str">
        <f>IF(ISERROR(VLOOKUP(B320,AffectorValueTable!$A:$A,1,0)),"어펙터밸류없음","")</f>
        <v/>
      </c>
      <c r="D320" s="1">
        <v>4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si="262"/>
        <v>2.2999999999999998</v>
      </c>
      <c r="O320" s="7" t="str">
        <f t="shared" ca="1" si="264"/>
        <v/>
      </c>
      <c r="S320" s="7" t="str">
        <f t="shared" ca="1" si="257"/>
        <v/>
      </c>
    </row>
    <row r="321" spans="1:19" x14ac:dyDescent="0.3">
      <c r="A321" s="1" t="str">
        <f t="shared" ref="A321:A325" si="265">B321&amp;"_"&amp;TEXT(D321,"00")</f>
        <v>LP_ReduceDmgTrapBetter_05</v>
      </c>
      <c r="B321" s="1" t="s">
        <v>499</v>
      </c>
      <c r="C321" s="1" t="str">
        <f>IF(ISERROR(VLOOKUP(B321,AffectorValueTable!$A:$A,1,0)),"어펙터밸류없음","")</f>
        <v/>
      </c>
      <c r="D321" s="1">
        <v>5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si="262"/>
        <v>3</v>
      </c>
      <c r="O321" s="7" t="str">
        <f t="shared" ref="O321:O325" ca="1" si="266">IF(NOT(ISBLANK(N321)),N321,
IF(ISBLANK(M321),"",
VLOOKUP(M321,OFFSET(INDIRECT("$A:$B"),0,MATCH(M$1&amp;"_Verify",INDIRECT("$1:$1"),0)-1),2,0)
))</f>
        <v/>
      </c>
      <c r="S321" s="7" t="str">
        <f t="shared" ca="1" si="257"/>
        <v/>
      </c>
    </row>
    <row r="322" spans="1:19" x14ac:dyDescent="0.3">
      <c r="A322" s="1" t="str">
        <f t="shared" si="265"/>
        <v>LP_ReduceDmgTrapBetter_06</v>
      </c>
      <c r="B322" s="1" t="s">
        <v>499</v>
      </c>
      <c r="C322" s="1" t="str">
        <f>IF(ISERROR(VLOOKUP(B322,AffectorValueTable!$A:$A,1,0)),"어펙터밸류없음","")</f>
        <v/>
      </c>
      <c r="D322" s="1">
        <v>6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si="262"/>
        <v>3.75</v>
      </c>
      <c r="O322" s="7" t="str">
        <f t="shared" ca="1" si="266"/>
        <v/>
      </c>
      <c r="S322" s="7" t="str">
        <f t="shared" ca="1" si="257"/>
        <v/>
      </c>
    </row>
    <row r="323" spans="1:19" x14ac:dyDescent="0.3">
      <c r="A323" s="1" t="str">
        <f t="shared" si="265"/>
        <v>LP_ReduceDmgTrapBetter_07</v>
      </c>
      <c r="B323" s="1" t="s">
        <v>499</v>
      </c>
      <c r="C323" s="1" t="str">
        <f>IF(ISERROR(VLOOKUP(B323,AffectorValueTable!$A:$A,1,0)),"어펙터밸류없음","")</f>
        <v/>
      </c>
      <c r="D323" s="1">
        <v>7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62"/>
        <v>4.55</v>
      </c>
      <c r="O323" s="7" t="str">
        <f t="shared" ca="1" si="266"/>
        <v/>
      </c>
      <c r="S323" s="7" t="str">
        <f t="shared" ca="1" si="257"/>
        <v/>
      </c>
    </row>
    <row r="324" spans="1:19" x14ac:dyDescent="0.3">
      <c r="A324" s="1" t="str">
        <f t="shared" si="265"/>
        <v>LP_ReduceDmgTrapBetter_08</v>
      </c>
      <c r="B324" s="1" t="s">
        <v>499</v>
      </c>
      <c r="C324" s="1" t="str">
        <f>IF(ISERROR(VLOOKUP(B324,AffectorValueTable!$A:$A,1,0)),"어펙터밸류없음","")</f>
        <v/>
      </c>
      <c r="D324" s="1">
        <v>8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si="262"/>
        <v>5.4</v>
      </c>
      <c r="O324" s="7" t="str">
        <f t="shared" ca="1" si="266"/>
        <v/>
      </c>
      <c r="S324" s="7" t="str">
        <f t="shared" ca="1" si="257"/>
        <v/>
      </c>
    </row>
    <row r="325" spans="1:19" x14ac:dyDescent="0.3">
      <c r="A325" s="1" t="str">
        <f t="shared" si="265"/>
        <v>LP_ReduceDmgTrapBetter_09</v>
      </c>
      <c r="B325" s="1" t="s">
        <v>499</v>
      </c>
      <c r="C325" s="1" t="str">
        <f>IF(ISERROR(VLOOKUP(B325,AffectorValueTable!$A:$A,1,0)),"어펙터밸류없음","")</f>
        <v/>
      </c>
      <c r="D325" s="1">
        <v>9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f t="shared" si="262"/>
        <v>6.3000000000000007</v>
      </c>
      <c r="O325" s="7" t="str">
        <f t="shared" ca="1" si="266"/>
        <v/>
      </c>
      <c r="S325" s="7" t="str">
        <f t="shared" ca="1" si="257"/>
        <v/>
      </c>
    </row>
    <row r="326" spans="1:19" x14ac:dyDescent="0.3">
      <c r="A326" s="1" t="str">
        <f t="shared" si="263"/>
        <v>LP_ReduceContinuousDmg_01</v>
      </c>
      <c r="B326" s="1" t="s">
        <v>502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ReduceContinuousDamage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1</v>
      </c>
      <c r="K326" s="1">
        <v>0.5</v>
      </c>
      <c r="O326" s="7" t="str">
        <f t="shared" ca="1" si="264"/>
        <v/>
      </c>
      <c r="S326" s="7" t="str">
        <f t="shared" ca="1" si="257"/>
        <v/>
      </c>
    </row>
    <row r="327" spans="1:19" x14ac:dyDescent="0.3">
      <c r="A327" s="1" t="str">
        <f t="shared" si="263"/>
        <v>LP_ReduceContinuousDmg_02</v>
      </c>
      <c r="B327" s="1" t="s">
        <v>502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ReduceContinuousDamage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4.1900000000000004</v>
      </c>
      <c r="K327" s="1">
        <v>0.5</v>
      </c>
      <c r="O327" s="7" t="str">
        <f t="shared" ca="1" si="264"/>
        <v/>
      </c>
      <c r="S327" s="7" t="str">
        <f t="shared" ca="1" si="257"/>
        <v/>
      </c>
    </row>
    <row r="328" spans="1:19" x14ac:dyDescent="0.3">
      <c r="A328" s="1" t="str">
        <f t="shared" si="263"/>
        <v>LP_ReduceContinuousDmg_03</v>
      </c>
      <c r="B328" s="1" t="s">
        <v>502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ReduceContinuousDamage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9.57</v>
      </c>
      <c r="K328" s="1">
        <v>0.5</v>
      </c>
      <c r="O328" s="7" t="str">
        <f t="shared" ca="1" si="264"/>
        <v/>
      </c>
      <c r="S328" s="7" t="str">
        <f t="shared" ca="1" si="257"/>
        <v/>
      </c>
    </row>
    <row r="329" spans="1:19" x14ac:dyDescent="0.3">
      <c r="A329" s="1" t="str">
        <f t="shared" ref="A329:A331" si="267">B329&amp;"_"&amp;TEXT(D329,"00")</f>
        <v>LP_DefenseStrongDmg_01</v>
      </c>
      <c r="B329" s="1" t="s">
        <v>503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DefenseStrongDamage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0.24</v>
      </c>
      <c r="O329" s="7" t="str">
        <f t="shared" ca="1" si="264"/>
        <v/>
      </c>
      <c r="S329" s="7" t="str">
        <f t="shared" ca="1" si="257"/>
        <v/>
      </c>
    </row>
    <row r="330" spans="1:19" x14ac:dyDescent="0.3">
      <c r="A330" s="1" t="str">
        <f t="shared" si="267"/>
        <v>LP_DefenseStrongDmg_02</v>
      </c>
      <c r="B330" s="1" t="s">
        <v>503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DefenseStrongDamage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0.20869565217391306</v>
      </c>
      <c r="O330" s="7" t="str">
        <f t="shared" ca="1" si="264"/>
        <v/>
      </c>
      <c r="S330" s="7" t="str">
        <f t="shared" ca="1" si="257"/>
        <v/>
      </c>
    </row>
    <row r="331" spans="1:19" x14ac:dyDescent="0.3">
      <c r="A331" s="1" t="str">
        <f t="shared" si="267"/>
        <v>LP_DefenseStrongDmg_03</v>
      </c>
      <c r="B331" s="1" t="s">
        <v>503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DefenseStrongDamage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0.18147448015122877</v>
      </c>
      <c r="O331" s="7" t="str">
        <f t="shared" ca="1" si="264"/>
        <v/>
      </c>
      <c r="S331" s="7" t="str">
        <f t="shared" ca="1" si="257"/>
        <v/>
      </c>
    </row>
    <row r="332" spans="1:19" x14ac:dyDescent="0.3">
      <c r="A332" s="1" t="str">
        <f t="shared" ref="A332:A367" si="268">B332&amp;"_"&amp;TEXT(D332,"00")</f>
        <v>LP_ExtraGold_01</v>
      </c>
      <c r="B332" s="1" t="s">
        <v>171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DropAdjust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v>0.15000000000000002</v>
      </c>
      <c r="O332" s="7" t="str">
        <f t="shared" ca="1" si="238"/>
        <v/>
      </c>
      <c r="S332" s="7" t="str">
        <f t="shared" ca="1" si="257"/>
        <v/>
      </c>
    </row>
    <row r="333" spans="1:19" x14ac:dyDescent="0.3">
      <c r="A333" s="1" t="str">
        <f t="shared" ref="A333:A335" si="269">B333&amp;"_"&amp;TEXT(D333,"00")</f>
        <v>LP_ExtraGold_02</v>
      </c>
      <c r="B333" s="1" t="s">
        <v>171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DropAdjust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v>0.31500000000000006</v>
      </c>
      <c r="O333" s="7" t="str">
        <f t="shared" ref="O333:O335" ca="1" si="270">IF(NOT(ISBLANK(N333)),N333,
IF(ISBLANK(M333),"",
VLOOKUP(M333,OFFSET(INDIRECT("$A:$B"),0,MATCH(M$1&amp;"_Verify",INDIRECT("$1:$1"),0)-1),2,0)
))</f>
        <v/>
      </c>
      <c r="S333" s="7" t="str">
        <f t="shared" ca="1" si="257"/>
        <v/>
      </c>
    </row>
    <row r="334" spans="1:19" x14ac:dyDescent="0.3">
      <c r="A334" s="1" t="str">
        <f t="shared" si="269"/>
        <v>LP_ExtraGold_03</v>
      </c>
      <c r="B334" s="1" t="s">
        <v>171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DropAdjust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v>0.49500000000000011</v>
      </c>
      <c r="O334" s="7" t="str">
        <f t="shared" ca="1" si="270"/>
        <v/>
      </c>
      <c r="S334" s="7" t="str">
        <f t="shared" ca="1" si="257"/>
        <v/>
      </c>
    </row>
    <row r="335" spans="1:19" x14ac:dyDescent="0.3">
      <c r="A335" s="1" t="str">
        <f t="shared" si="269"/>
        <v>LP_ExtraGoldBetter_01</v>
      </c>
      <c r="B335" s="1" t="s">
        <v>504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DropAdjust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ref="J335:J337" si="271">J332*5/3</f>
        <v>0.25000000000000006</v>
      </c>
      <c r="O335" s="7" t="str">
        <f t="shared" ca="1" si="270"/>
        <v/>
      </c>
      <c r="S335" s="7" t="str">
        <f t="shared" ca="1" si="257"/>
        <v/>
      </c>
    </row>
    <row r="336" spans="1:19" x14ac:dyDescent="0.3">
      <c r="A336" s="1" t="str">
        <f t="shared" ref="A336:A337" si="272">B336&amp;"_"&amp;TEXT(D336,"00")</f>
        <v>LP_ExtraGoldBetter_02</v>
      </c>
      <c r="B336" s="1" t="s">
        <v>504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DropAdjust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271"/>
        <v>0.52500000000000002</v>
      </c>
      <c r="O336" s="7" t="str">
        <f t="shared" ref="O336:O337" ca="1" si="273">IF(NOT(ISBLANK(N336)),N336,
IF(ISBLANK(M336),"",
VLOOKUP(M336,OFFSET(INDIRECT("$A:$B"),0,MATCH(M$1&amp;"_Verify",INDIRECT("$1:$1"),0)-1),2,0)
))</f>
        <v/>
      </c>
      <c r="S336" s="7" t="str">
        <f t="shared" ca="1" si="257"/>
        <v/>
      </c>
    </row>
    <row r="337" spans="1:19" x14ac:dyDescent="0.3">
      <c r="A337" s="1" t="str">
        <f t="shared" si="272"/>
        <v>LP_ExtraGoldBetter_03</v>
      </c>
      <c r="B337" s="1" t="s">
        <v>504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DropAdjust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71"/>
        <v>0.82500000000000018</v>
      </c>
      <c r="O337" s="7" t="str">
        <f t="shared" ca="1" si="273"/>
        <v/>
      </c>
      <c r="S337" s="7" t="str">
        <f t="shared" ref="S337:S376" ca="1" si="274">IF(NOT(ISBLANK(R337)),R337,
IF(ISBLANK(Q337),"",
VLOOKUP(Q337,OFFSET(INDIRECT("$A:$B"),0,MATCH(Q$1&amp;"_Verify",INDIRECT("$1:$1"),0)-1),2,0)
))</f>
        <v/>
      </c>
    </row>
    <row r="338" spans="1:19" x14ac:dyDescent="0.3">
      <c r="A338" s="1" t="str">
        <f t="shared" si="268"/>
        <v>LP_ItemChanceBoost_01</v>
      </c>
      <c r="B338" s="1" t="s">
        <v>172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DropAdjust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v>0.1125</v>
      </c>
      <c r="O338" s="7" t="str">
        <f t="shared" ca="1" si="238"/>
        <v/>
      </c>
      <c r="S338" s="7" t="str">
        <f t="shared" ca="1" si="274"/>
        <v/>
      </c>
    </row>
    <row r="339" spans="1:19" x14ac:dyDescent="0.3">
      <c r="A339" s="1" t="str">
        <f t="shared" ref="A339:A341" si="275">B339&amp;"_"&amp;TEXT(D339,"00")</f>
        <v>LP_ItemChanceBoost_02</v>
      </c>
      <c r="B339" s="1" t="s">
        <v>172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DropAdjust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v>0.23625000000000002</v>
      </c>
      <c r="O339" s="7" t="str">
        <f t="shared" ref="O339:O341" ca="1" si="276">IF(NOT(ISBLANK(N339)),N339,
IF(ISBLANK(M339),"",
VLOOKUP(M339,OFFSET(INDIRECT("$A:$B"),0,MATCH(M$1&amp;"_Verify",INDIRECT("$1:$1"),0)-1),2,0)
))</f>
        <v/>
      </c>
      <c r="S339" s="7" t="str">
        <f t="shared" ca="1" si="274"/>
        <v/>
      </c>
    </row>
    <row r="340" spans="1:19" x14ac:dyDescent="0.3">
      <c r="A340" s="1" t="str">
        <f t="shared" si="275"/>
        <v>LP_ItemChanceBoost_03</v>
      </c>
      <c r="B340" s="1" t="s">
        <v>172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DropAdjust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v>0.37125000000000008</v>
      </c>
      <c r="O340" s="7" t="str">
        <f t="shared" ca="1" si="276"/>
        <v/>
      </c>
      <c r="S340" s="7" t="str">
        <f t="shared" ca="1" si="274"/>
        <v/>
      </c>
    </row>
    <row r="341" spans="1:19" x14ac:dyDescent="0.3">
      <c r="A341" s="1" t="str">
        <f t="shared" si="275"/>
        <v>LP_ItemChanceBoostBetter_01</v>
      </c>
      <c r="B341" s="1" t="s">
        <v>505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DropAdjust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ref="K341:K343" si="277">K338*5/3</f>
        <v>0.1875</v>
      </c>
      <c r="O341" s="7" t="str">
        <f t="shared" ca="1" si="276"/>
        <v/>
      </c>
      <c r="S341" s="7" t="str">
        <f t="shared" ca="1" si="274"/>
        <v/>
      </c>
    </row>
    <row r="342" spans="1:19" x14ac:dyDescent="0.3">
      <c r="A342" s="1" t="str">
        <f t="shared" ref="A342:A343" si="278">B342&amp;"_"&amp;TEXT(D342,"00")</f>
        <v>LP_ItemChanceBoostBetter_02</v>
      </c>
      <c r="B342" s="1" t="s">
        <v>505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DropAdjust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si="277"/>
        <v>0.39375000000000004</v>
      </c>
      <c r="O342" s="7" t="str">
        <f t="shared" ref="O342:O343" ca="1" si="279">IF(NOT(ISBLANK(N342)),N342,
IF(ISBLANK(M342),"",
VLOOKUP(M342,OFFSET(INDIRECT("$A:$B"),0,MATCH(M$1&amp;"_Verify",INDIRECT("$1:$1"),0)-1),2,0)
))</f>
        <v/>
      </c>
      <c r="S342" s="7" t="str">
        <f t="shared" ca="1" si="274"/>
        <v/>
      </c>
    </row>
    <row r="343" spans="1:19" x14ac:dyDescent="0.3">
      <c r="A343" s="1" t="str">
        <f t="shared" si="278"/>
        <v>LP_ItemChanceBoostBetter_03</v>
      </c>
      <c r="B343" s="1" t="s">
        <v>505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DropAdjust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f t="shared" si="277"/>
        <v>0.61875000000000013</v>
      </c>
      <c r="O343" s="7" t="str">
        <f t="shared" ca="1" si="279"/>
        <v/>
      </c>
      <c r="S343" s="7" t="str">
        <f t="shared" ca="1" si="274"/>
        <v/>
      </c>
    </row>
    <row r="344" spans="1:19" x14ac:dyDescent="0.3">
      <c r="A344" s="1" t="str">
        <f t="shared" si="268"/>
        <v>LP_HealChanceBoost_01</v>
      </c>
      <c r="B344" s="1" t="s">
        <v>173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L344" s="1">
        <v>0.16666666699999999</v>
      </c>
      <c r="O344" s="7" t="str">
        <f t="shared" ca="1" si="238"/>
        <v/>
      </c>
      <c r="S344" s="7" t="str">
        <f t="shared" ca="1" si="274"/>
        <v/>
      </c>
    </row>
    <row r="345" spans="1:19" x14ac:dyDescent="0.3">
      <c r="A345" s="1" t="str">
        <f t="shared" ref="A345:A347" si="280">B345&amp;"_"&amp;TEXT(D345,"00")</f>
        <v>LP_HealChanceBoost_02</v>
      </c>
      <c r="B345" s="1" t="s">
        <v>173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DropAdjust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L345" s="1">
        <v>0.35</v>
      </c>
      <c r="O345" s="7" t="str">
        <f t="shared" ref="O345:O347" ca="1" si="281">IF(NOT(ISBLANK(N345)),N345,
IF(ISBLANK(M345),"",
VLOOKUP(M345,OFFSET(INDIRECT("$A:$B"),0,MATCH(M$1&amp;"_Verify",INDIRECT("$1:$1"),0)-1),2,0)
))</f>
        <v/>
      </c>
      <c r="S345" s="7" t="str">
        <f t="shared" ca="1" si="274"/>
        <v/>
      </c>
    </row>
    <row r="346" spans="1:19" x14ac:dyDescent="0.3">
      <c r="A346" s="1" t="str">
        <f t="shared" si="280"/>
        <v>LP_HealChanceBoost_03</v>
      </c>
      <c r="B346" s="1" t="s">
        <v>173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DropAdjust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L346" s="1">
        <v>0.55000000000000004</v>
      </c>
      <c r="O346" s="7" t="str">
        <f t="shared" ca="1" si="281"/>
        <v/>
      </c>
      <c r="S346" s="7" t="str">
        <f t="shared" ca="1" si="274"/>
        <v/>
      </c>
    </row>
    <row r="347" spans="1:19" x14ac:dyDescent="0.3">
      <c r="A347" s="1" t="str">
        <f t="shared" si="280"/>
        <v>LP_HealChanceBoostBetter_01</v>
      </c>
      <c r="B347" s="1" t="s">
        <v>506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DropAdjust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L347" s="1">
        <f t="shared" ref="L347:L349" si="282">L344*5/3</f>
        <v>0.27777777833333334</v>
      </c>
      <c r="O347" s="7" t="str">
        <f t="shared" ca="1" si="281"/>
        <v/>
      </c>
      <c r="S347" s="7" t="str">
        <f t="shared" ref="S347:S349" ca="1" si="283">IF(NOT(ISBLANK(R347)),R347,
IF(ISBLANK(Q347),"",
VLOOKUP(Q347,OFFSET(INDIRECT("$A:$B"),0,MATCH(Q$1&amp;"_Verify",INDIRECT("$1:$1"),0)-1),2,0)
))</f>
        <v/>
      </c>
    </row>
    <row r="348" spans="1:19" x14ac:dyDescent="0.3">
      <c r="A348" s="1" t="str">
        <f t="shared" ref="A348:A349" si="284">B348&amp;"_"&amp;TEXT(D348,"00")</f>
        <v>LP_HealChanceBoostBetter_02</v>
      </c>
      <c r="B348" s="1" t="s">
        <v>506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DropAdjust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L348" s="1">
        <f t="shared" si="282"/>
        <v>0.58333333333333337</v>
      </c>
      <c r="O348" s="7" t="str">
        <f t="shared" ref="O348:O349" ca="1" si="285">IF(NOT(ISBLANK(N348)),N348,
IF(ISBLANK(M348),"",
VLOOKUP(M348,OFFSET(INDIRECT("$A:$B"),0,MATCH(M$1&amp;"_Verify",INDIRECT("$1:$1"),0)-1),2,0)
))</f>
        <v/>
      </c>
      <c r="S348" s="7" t="str">
        <f t="shared" ca="1" si="283"/>
        <v/>
      </c>
    </row>
    <row r="349" spans="1:19" x14ac:dyDescent="0.3">
      <c r="A349" s="1" t="str">
        <f t="shared" si="284"/>
        <v>LP_HealChanceBoostBetter_03</v>
      </c>
      <c r="B349" s="1" t="s">
        <v>506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DropAdjust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L349" s="1">
        <f t="shared" si="282"/>
        <v>0.91666666666666663</v>
      </c>
      <c r="O349" s="7" t="str">
        <f t="shared" ca="1" si="285"/>
        <v/>
      </c>
      <c r="S349" s="7" t="str">
        <f t="shared" ca="1" si="283"/>
        <v/>
      </c>
    </row>
    <row r="350" spans="1:19" x14ac:dyDescent="0.3">
      <c r="A350" s="1" t="str">
        <f t="shared" si="268"/>
        <v>LP_MonsterThrough_01</v>
      </c>
      <c r="B350" s="1" t="s">
        <v>174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MonsterThroughHitObject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N350" s="1">
        <v>1</v>
      </c>
      <c r="O350" s="7">
        <f t="shared" ca="1" si="238"/>
        <v>1</v>
      </c>
      <c r="S350" s="7" t="str">
        <f t="shared" ca="1" si="274"/>
        <v/>
      </c>
    </row>
    <row r="351" spans="1:19" x14ac:dyDescent="0.3">
      <c r="A351" s="1" t="str">
        <f t="shared" si="268"/>
        <v>LP_MonsterThrough_02</v>
      </c>
      <c r="B351" s="1" t="s">
        <v>174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MonsterThroughHitObject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N351" s="1">
        <v>2</v>
      </c>
      <c r="O351" s="7">
        <f t="shared" ca="1" si="238"/>
        <v>2</v>
      </c>
      <c r="S351" s="7" t="str">
        <f t="shared" ca="1" si="274"/>
        <v/>
      </c>
    </row>
    <row r="352" spans="1:19" x14ac:dyDescent="0.3">
      <c r="A352" s="1" t="str">
        <f t="shared" si="268"/>
        <v>LP_Ricochet_01</v>
      </c>
      <c r="B352" s="1" t="s">
        <v>175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RicochetHitObject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N352" s="1">
        <v>1</v>
      </c>
      <c r="O352" s="7">
        <f t="shared" ca="1" si="238"/>
        <v>1</v>
      </c>
      <c r="S352" s="7" t="str">
        <f t="shared" ca="1" si="274"/>
        <v/>
      </c>
    </row>
    <row r="353" spans="1:19" x14ac:dyDescent="0.3">
      <c r="A353" s="1" t="str">
        <f t="shared" si="268"/>
        <v>LP_Ricochet_02</v>
      </c>
      <c r="B353" s="1" t="s">
        <v>175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RicochetHitObject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N353" s="1">
        <v>2</v>
      </c>
      <c r="O353" s="7">
        <f t="shared" ca="1" si="238"/>
        <v>2</v>
      </c>
      <c r="S353" s="7" t="str">
        <f t="shared" ref="S353:S355" ca="1" si="286">IF(NOT(ISBLANK(R353)),R353,
IF(ISBLANK(Q353),"",
VLOOKUP(Q353,OFFSET(INDIRECT("$A:$B"),0,MATCH(Q$1&amp;"_Verify",INDIRECT("$1:$1"),0)-1),2,0)
))</f>
        <v/>
      </c>
    </row>
    <row r="354" spans="1:19" x14ac:dyDescent="0.3">
      <c r="A354" s="1" t="str">
        <f t="shared" si="268"/>
        <v>LP_BounceWallQuad_01</v>
      </c>
      <c r="B354" s="1" t="s">
        <v>176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BounceWallQuadHitObject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N354" s="1">
        <v>1</v>
      </c>
      <c r="O354" s="7">
        <f t="shared" ca="1" si="238"/>
        <v>1</v>
      </c>
      <c r="S354" s="7" t="str">
        <f t="shared" ca="1" si="286"/>
        <v/>
      </c>
    </row>
    <row r="355" spans="1:19" x14ac:dyDescent="0.3">
      <c r="A355" s="1" t="str">
        <f t="shared" si="268"/>
        <v>LP_BounceWallQuad_02</v>
      </c>
      <c r="B355" s="1" t="s">
        <v>176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BounceWallQuadHitObject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N355" s="1">
        <v>2</v>
      </c>
      <c r="O355" s="7">
        <f t="shared" ca="1" si="238"/>
        <v>2</v>
      </c>
      <c r="S355" s="7" t="str">
        <f t="shared" ca="1" si="286"/>
        <v/>
      </c>
    </row>
    <row r="356" spans="1:19" x14ac:dyDescent="0.3">
      <c r="A356" s="1" t="str">
        <f t="shared" si="268"/>
        <v>LP_Parallel_01</v>
      </c>
      <c r="B356" s="1" t="s">
        <v>177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ParallelHitObject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J356" s="1">
        <v>0.6</v>
      </c>
      <c r="N356" s="1">
        <v>1</v>
      </c>
      <c r="O356" s="7">
        <f t="shared" ca="1" si="238"/>
        <v>1</v>
      </c>
      <c r="S356" s="7" t="str">
        <f t="shared" ca="1" si="274"/>
        <v/>
      </c>
    </row>
    <row r="357" spans="1:19" x14ac:dyDescent="0.3">
      <c r="A357" s="1" t="str">
        <f t="shared" si="268"/>
        <v>LP_Parallel_02</v>
      </c>
      <c r="B357" s="1" t="s">
        <v>177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ParallelHitObject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J357" s="1">
        <v>0.6</v>
      </c>
      <c r="N357" s="1">
        <v>2</v>
      </c>
      <c r="O357" s="7">
        <f t="shared" ca="1" si="238"/>
        <v>2</v>
      </c>
      <c r="S357" s="7" t="str">
        <f t="shared" ca="1" si="274"/>
        <v/>
      </c>
    </row>
    <row r="358" spans="1:19" x14ac:dyDescent="0.3">
      <c r="A358" s="1" t="str">
        <f t="shared" si="268"/>
        <v>LP_DiagonalNwayGenerator_01</v>
      </c>
      <c r="B358" s="1" t="s">
        <v>178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DiagonalNwayGenerator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N358" s="1">
        <v>1</v>
      </c>
      <c r="O358" s="7">
        <f t="shared" ca="1" si="238"/>
        <v>1</v>
      </c>
      <c r="S358" s="7" t="str">
        <f t="shared" ca="1" si="274"/>
        <v/>
      </c>
    </row>
    <row r="359" spans="1:19" x14ac:dyDescent="0.3">
      <c r="A359" s="1" t="str">
        <f t="shared" si="268"/>
        <v>LP_DiagonalNwayGenerator_02</v>
      </c>
      <c r="B359" s="1" t="s">
        <v>178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DiagonalNwayGenerator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N359" s="1">
        <v>2</v>
      </c>
      <c r="O359" s="7">
        <f t="shared" ca="1" si="238"/>
        <v>2</v>
      </c>
      <c r="S359" s="7" t="str">
        <f t="shared" ca="1" si="274"/>
        <v/>
      </c>
    </row>
    <row r="360" spans="1:19" x14ac:dyDescent="0.3">
      <c r="A360" s="1" t="str">
        <f t="shared" si="268"/>
        <v>LP_LeftRightNwayGenerator_01</v>
      </c>
      <c r="B360" s="1" t="s">
        <v>179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LeftRightNwayGenerator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N360" s="1">
        <v>1</v>
      </c>
      <c r="O360" s="7">
        <f t="shared" ca="1" si="238"/>
        <v>1</v>
      </c>
      <c r="S360" s="7" t="str">
        <f t="shared" ca="1" si="274"/>
        <v/>
      </c>
    </row>
    <row r="361" spans="1:19" x14ac:dyDescent="0.3">
      <c r="A361" s="1" t="str">
        <f t="shared" si="268"/>
        <v>LP_LeftRightNwayGenerator_02</v>
      </c>
      <c r="B361" s="1" t="s">
        <v>179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LeftRightNwayGenerator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N361" s="1">
        <v>2</v>
      </c>
      <c r="O361" s="7">
        <f t="shared" ca="1" si="238"/>
        <v>2</v>
      </c>
      <c r="S361" s="7" t="str">
        <f t="shared" ca="1" si="274"/>
        <v/>
      </c>
    </row>
    <row r="362" spans="1:19" x14ac:dyDescent="0.3">
      <c r="A362" s="1" t="str">
        <f t="shared" si="268"/>
        <v>LP_BackNwayGenerator_01</v>
      </c>
      <c r="B362" s="1" t="s">
        <v>180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BackNwayGenerator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N362" s="1">
        <v>1</v>
      </c>
      <c r="O362" s="7">
        <f t="shared" ca="1" si="238"/>
        <v>1</v>
      </c>
      <c r="S362" s="7" t="str">
        <f t="shared" ca="1" si="274"/>
        <v/>
      </c>
    </row>
    <row r="363" spans="1:19" x14ac:dyDescent="0.3">
      <c r="A363" s="1" t="str">
        <f t="shared" si="268"/>
        <v>LP_BackNwayGenerator_02</v>
      </c>
      <c r="B363" s="1" t="s">
        <v>180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BackNwayGenerator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N363" s="1">
        <v>2</v>
      </c>
      <c r="O363" s="7">
        <f t="shared" ca="1" si="238"/>
        <v>2</v>
      </c>
      <c r="S363" s="7" t="str">
        <f t="shared" ca="1" si="274"/>
        <v/>
      </c>
    </row>
    <row r="364" spans="1:19" x14ac:dyDescent="0.3">
      <c r="A364" s="1" t="str">
        <f t="shared" si="268"/>
        <v>LP_Repeat_01</v>
      </c>
      <c r="B364" s="1" t="s">
        <v>181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RepeatHitObject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J364" s="1">
        <v>0.3</v>
      </c>
      <c r="N364" s="1">
        <v>1</v>
      </c>
      <c r="O364" s="7">
        <f t="shared" ca="1" si="238"/>
        <v>1</v>
      </c>
      <c r="S364" s="7" t="str">
        <f t="shared" ca="1" si="274"/>
        <v/>
      </c>
    </row>
    <row r="365" spans="1:19" x14ac:dyDescent="0.3">
      <c r="A365" s="1" t="str">
        <f t="shared" si="268"/>
        <v>LP_Repeat_02</v>
      </c>
      <c r="B365" s="1" t="s">
        <v>181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RepeatHitObject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J365" s="1">
        <v>0.3</v>
      </c>
      <c r="N365" s="1">
        <v>2</v>
      </c>
      <c r="O365" s="7">
        <f t="shared" ca="1" si="238"/>
        <v>2</v>
      </c>
      <c r="S365" s="7" t="str">
        <f t="shared" ca="1" si="274"/>
        <v/>
      </c>
    </row>
    <row r="366" spans="1:19" x14ac:dyDescent="0.3">
      <c r="A366" s="1" t="str">
        <f t="shared" si="268"/>
        <v>LP_HealOnKill_01</v>
      </c>
      <c r="B366" s="1" t="s">
        <v>269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K366" s="1">
        <f t="shared" ref="K366:K379" si="287">J159</f>
        <v>0.15</v>
      </c>
      <c r="O366" s="7" t="str">
        <f t="shared" ref="O366" ca="1" si="288">IF(NOT(ISBLANK(N366)),N366,
IF(ISBLANK(M366),"",
VLOOKUP(M366,OFFSET(INDIRECT("$A:$B"),0,MATCH(M$1&amp;"_Verify",INDIRECT("$1:$1"),0)-1),2,0)
))</f>
        <v/>
      </c>
      <c r="S366" s="7" t="str">
        <f t="shared" ca="1" si="274"/>
        <v/>
      </c>
    </row>
    <row r="367" spans="1:19" x14ac:dyDescent="0.3">
      <c r="A367" s="1" t="str">
        <f t="shared" si="268"/>
        <v>LP_HealOnKill_02</v>
      </c>
      <c r="B367" s="1" t="s">
        <v>269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K367" s="1">
        <f t="shared" si="287"/>
        <v>0.315</v>
      </c>
      <c r="O367" s="7" t="str">
        <f t="shared" ca="1" si="238"/>
        <v/>
      </c>
      <c r="S367" s="7" t="str">
        <f t="shared" ca="1" si="274"/>
        <v/>
      </c>
    </row>
    <row r="368" spans="1:19" x14ac:dyDescent="0.3">
      <c r="A368" s="1" t="str">
        <f t="shared" ref="A368:A370" si="289">B368&amp;"_"&amp;TEXT(D368,"00")</f>
        <v>LP_HealOnKill_03</v>
      </c>
      <c r="B368" s="1" t="s">
        <v>269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K368" s="1">
        <f t="shared" si="287"/>
        <v>0.49500000000000005</v>
      </c>
      <c r="O368" s="7" t="str">
        <f t="shared" ref="O368:O370" ca="1" si="290">IF(NOT(ISBLANK(N368)),N368,
IF(ISBLANK(M368),"",
VLOOKUP(M368,OFFSET(INDIRECT("$A:$B"),0,MATCH(M$1&amp;"_Verify",INDIRECT("$1:$1"),0)-1),2,0)
))</f>
        <v/>
      </c>
      <c r="S368" s="7" t="str">
        <f t="shared" ref="S368:S370" ca="1" si="291">IF(NOT(ISBLANK(R368)),R368,
IF(ISBLANK(Q368),"",
VLOOKUP(Q368,OFFSET(INDIRECT("$A:$B"),0,MATCH(Q$1&amp;"_Verify",INDIRECT("$1:$1"),0)-1),2,0)
))</f>
        <v/>
      </c>
    </row>
    <row r="369" spans="1:19" x14ac:dyDescent="0.3">
      <c r="A369" s="1" t="str">
        <f t="shared" si="289"/>
        <v>LP_HealOnKill_04</v>
      </c>
      <c r="B369" s="1" t="s">
        <v>269</v>
      </c>
      <c r="C369" s="1" t="str">
        <f>IF(ISERROR(VLOOKUP(B369,AffectorValueTable!$A:$A,1,0)),"어펙터밸류없음","")</f>
        <v/>
      </c>
      <c r="D369" s="1">
        <v>4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K369" s="1">
        <f t="shared" si="287"/>
        <v>0.69</v>
      </c>
      <c r="O369" s="7" t="str">
        <f t="shared" ca="1" si="290"/>
        <v/>
      </c>
      <c r="S369" s="7" t="str">
        <f t="shared" ca="1" si="291"/>
        <v/>
      </c>
    </row>
    <row r="370" spans="1:19" x14ac:dyDescent="0.3">
      <c r="A370" s="1" t="str">
        <f t="shared" si="289"/>
        <v>LP_HealOnKill_05</v>
      </c>
      <c r="B370" s="1" t="s">
        <v>269</v>
      </c>
      <c r="C370" s="1" t="str">
        <f>IF(ISERROR(VLOOKUP(B370,AffectorValueTable!$A:$A,1,0)),"어펙터밸류없음","")</f>
        <v/>
      </c>
      <c r="D370" s="1">
        <v>5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K370" s="1">
        <f t="shared" si="287"/>
        <v>0.89999999999999991</v>
      </c>
      <c r="O370" s="7" t="str">
        <f t="shared" ca="1" si="290"/>
        <v/>
      </c>
      <c r="S370" s="7" t="str">
        <f t="shared" ca="1" si="291"/>
        <v/>
      </c>
    </row>
    <row r="371" spans="1:19" x14ac:dyDescent="0.3">
      <c r="A371" s="1" t="str">
        <f t="shared" ref="A371:A374" si="292">B371&amp;"_"&amp;TEXT(D371,"00")</f>
        <v>LP_HealOnKill_06</v>
      </c>
      <c r="B371" s="1" t="s">
        <v>269</v>
      </c>
      <c r="C371" s="1" t="str">
        <f>IF(ISERROR(VLOOKUP(B371,AffectorValueTable!$A:$A,1,0)),"어펙터밸류없음","")</f>
        <v/>
      </c>
      <c r="D371" s="1">
        <v>6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K371" s="1">
        <f t="shared" si="287"/>
        <v>1.125</v>
      </c>
      <c r="O371" s="7" t="str">
        <f t="shared" ref="O371:O374" ca="1" si="293">IF(NOT(ISBLANK(N371)),N371,
IF(ISBLANK(M371),"",
VLOOKUP(M371,OFFSET(INDIRECT("$A:$B"),0,MATCH(M$1&amp;"_Verify",INDIRECT("$1:$1"),0)-1),2,0)
))</f>
        <v/>
      </c>
      <c r="S371" s="7" t="str">
        <f t="shared" ref="S371:S374" ca="1" si="294">IF(NOT(ISBLANK(R371)),R371,
IF(ISBLANK(Q371),"",
VLOOKUP(Q371,OFFSET(INDIRECT("$A:$B"),0,MATCH(Q$1&amp;"_Verify",INDIRECT("$1:$1"),0)-1),2,0)
))</f>
        <v/>
      </c>
    </row>
    <row r="372" spans="1:19" x14ac:dyDescent="0.3">
      <c r="A372" s="1" t="str">
        <f t="shared" si="292"/>
        <v>LP_HealOnKill_07</v>
      </c>
      <c r="B372" s="1" t="s">
        <v>269</v>
      </c>
      <c r="C372" s="1" t="str">
        <f>IF(ISERROR(VLOOKUP(B372,AffectorValueTable!$A:$A,1,0)),"어펙터밸류없음","")</f>
        <v/>
      </c>
      <c r="D372" s="1">
        <v>7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K372" s="1">
        <f t="shared" si="287"/>
        <v>1.3650000000000002</v>
      </c>
      <c r="O372" s="7" t="str">
        <f t="shared" ca="1" si="293"/>
        <v/>
      </c>
      <c r="S372" s="7" t="str">
        <f t="shared" ca="1" si="294"/>
        <v/>
      </c>
    </row>
    <row r="373" spans="1:19" x14ac:dyDescent="0.3">
      <c r="A373" s="1" t="str">
        <f t="shared" si="292"/>
        <v>LP_HealOnKill_08</v>
      </c>
      <c r="B373" s="1" t="s">
        <v>269</v>
      </c>
      <c r="C373" s="1" t="str">
        <f>IF(ISERROR(VLOOKUP(B373,AffectorValueTable!$A:$A,1,0)),"어펙터밸류없음","")</f>
        <v/>
      </c>
      <c r="D373" s="1">
        <v>8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K373" s="1">
        <f t="shared" si="287"/>
        <v>1.62</v>
      </c>
      <c r="O373" s="7" t="str">
        <f t="shared" ca="1" si="293"/>
        <v/>
      </c>
      <c r="S373" s="7" t="str">
        <f t="shared" ca="1" si="294"/>
        <v/>
      </c>
    </row>
    <row r="374" spans="1:19" x14ac:dyDescent="0.3">
      <c r="A374" s="1" t="str">
        <f t="shared" si="292"/>
        <v>LP_HealOnKill_09</v>
      </c>
      <c r="B374" s="1" t="s">
        <v>269</v>
      </c>
      <c r="C374" s="1" t="str">
        <f>IF(ISERROR(VLOOKUP(B374,AffectorValueTable!$A:$A,1,0)),"어펙터밸류없음","")</f>
        <v/>
      </c>
      <c r="D374" s="1">
        <v>9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K374" s="1">
        <f t="shared" si="287"/>
        <v>1.89</v>
      </c>
      <c r="O374" s="7" t="str">
        <f t="shared" ca="1" si="293"/>
        <v/>
      </c>
      <c r="S374" s="7" t="str">
        <f t="shared" ca="1" si="294"/>
        <v/>
      </c>
    </row>
    <row r="375" spans="1:19" x14ac:dyDescent="0.3">
      <c r="A375" s="1" t="str">
        <f t="shared" ref="A375:A404" si="295">B375&amp;"_"&amp;TEXT(D375,"00")</f>
        <v>LP_HealOnKillBetter_01</v>
      </c>
      <c r="B375" s="1" t="s">
        <v>270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K375" s="1">
        <f t="shared" si="287"/>
        <v>0.25</v>
      </c>
      <c r="O375" s="7" t="str">
        <f t="shared" ref="O375:O418" ca="1" si="296">IF(NOT(ISBLANK(N375)),N375,
IF(ISBLANK(M375),"",
VLOOKUP(M375,OFFSET(INDIRECT("$A:$B"),0,MATCH(M$1&amp;"_Verify",INDIRECT("$1:$1"),0)-1),2,0)
))</f>
        <v/>
      </c>
      <c r="S375" s="7" t="str">
        <f t="shared" ca="1" si="274"/>
        <v/>
      </c>
    </row>
    <row r="376" spans="1:19" x14ac:dyDescent="0.3">
      <c r="A376" s="1" t="str">
        <f t="shared" si="295"/>
        <v>LP_HealOnKillBetter_02</v>
      </c>
      <c r="B376" s="1" t="s">
        <v>270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K376" s="1">
        <f t="shared" si="287"/>
        <v>0.52500000000000002</v>
      </c>
      <c r="O376" s="7" t="str">
        <f t="shared" ca="1" si="296"/>
        <v/>
      </c>
      <c r="S376" s="7" t="str">
        <f t="shared" ca="1" si="274"/>
        <v/>
      </c>
    </row>
    <row r="377" spans="1:19" x14ac:dyDescent="0.3">
      <c r="A377" s="1" t="str">
        <f t="shared" ref="A377:A390" si="297">B377&amp;"_"&amp;TEXT(D377,"00")</f>
        <v>LP_HealOnKillBetter_03</v>
      </c>
      <c r="B377" s="1" t="s">
        <v>270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K377" s="1">
        <f t="shared" si="287"/>
        <v>0.82500000000000007</v>
      </c>
      <c r="O377" s="7" t="str">
        <f t="shared" ref="O377:O390" ca="1" si="298">IF(NOT(ISBLANK(N377)),N377,
IF(ISBLANK(M377),"",
VLOOKUP(M377,OFFSET(INDIRECT("$A:$B"),0,MATCH(M$1&amp;"_Verify",INDIRECT("$1:$1"),0)-1),2,0)
))</f>
        <v/>
      </c>
      <c r="S377" s="7" t="str">
        <f t="shared" ref="S377:S390" ca="1" si="299">IF(NOT(ISBLANK(R377)),R377,
IF(ISBLANK(Q377),"",
VLOOKUP(Q377,OFFSET(INDIRECT("$A:$B"),0,MATCH(Q$1&amp;"_Verify",INDIRECT("$1:$1"),0)-1),2,0)
))</f>
        <v/>
      </c>
    </row>
    <row r="378" spans="1:19" x14ac:dyDescent="0.3">
      <c r="A378" s="1" t="str">
        <f t="shared" si="297"/>
        <v>LP_HealOnKillBetter_04</v>
      </c>
      <c r="B378" s="1" t="s">
        <v>270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K378" s="1">
        <f t="shared" si="287"/>
        <v>1.1499999999999999</v>
      </c>
      <c r="O378" s="7" t="str">
        <f t="shared" ca="1" si="298"/>
        <v/>
      </c>
      <c r="S378" s="7" t="str">
        <f t="shared" ca="1" si="299"/>
        <v/>
      </c>
    </row>
    <row r="379" spans="1:19" x14ac:dyDescent="0.3">
      <c r="A379" s="1" t="str">
        <f t="shared" si="297"/>
        <v>LP_HealOnKillBetter_05</v>
      </c>
      <c r="B379" s="1" t="s">
        <v>270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K379" s="1">
        <f t="shared" si="287"/>
        <v>1.5</v>
      </c>
      <c r="O379" s="7" t="str">
        <f t="shared" ca="1" si="298"/>
        <v/>
      </c>
      <c r="S379" s="7" t="str">
        <f t="shared" ca="1" si="299"/>
        <v/>
      </c>
    </row>
    <row r="380" spans="1:19" x14ac:dyDescent="0.3">
      <c r="A380" s="1" t="str">
        <f t="shared" si="297"/>
        <v>LP_HealOnCrit_01</v>
      </c>
      <c r="B380" s="1" t="s">
        <v>940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f>J159</f>
        <v>0.15</v>
      </c>
      <c r="O380" s="7" t="str">
        <f t="shared" ca="1" si="298"/>
        <v/>
      </c>
      <c r="S380" s="7" t="str">
        <f t="shared" ca="1" si="299"/>
        <v/>
      </c>
    </row>
    <row r="381" spans="1:19" x14ac:dyDescent="0.3">
      <c r="A381" s="1" t="str">
        <f t="shared" si="297"/>
        <v>LP_HealOnCrit_02</v>
      </c>
      <c r="B381" s="1" t="s">
        <v>940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ref="J381:J393" si="300">J160</f>
        <v>0.315</v>
      </c>
      <c r="O381" s="7" t="str">
        <f t="shared" ca="1" si="298"/>
        <v/>
      </c>
      <c r="S381" s="7" t="str">
        <f t="shared" ca="1" si="299"/>
        <v/>
      </c>
    </row>
    <row r="382" spans="1:19" x14ac:dyDescent="0.3">
      <c r="A382" s="1" t="str">
        <f t="shared" si="297"/>
        <v>LP_HealOnCrit_03</v>
      </c>
      <c r="B382" s="1" t="s">
        <v>940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300"/>
        <v>0.49500000000000005</v>
      </c>
      <c r="O382" s="7" t="str">
        <f t="shared" ca="1" si="298"/>
        <v/>
      </c>
      <c r="S382" s="7" t="str">
        <f t="shared" ca="1" si="299"/>
        <v/>
      </c>
    </row>
    <row r="383" spans="1:19" x14ac:dyDescent="0.3">
      <c r="A383" s="1" t="str">
        <f t="shared" si="297"/>
        <v>LP_HealOnCrit_04</v>
      </c>
      <c r="B383" s="1" t="s">
        <v>940</v>
      </c>
      <c r="C383" s="1" t="str">
        <f>IF(ISERROR(VLOOKUP(B383,AffectorValueTable!$A:$A,1,0)),"어펙터밸류없음","")</f>
        <v/>
      </c>
      <c r="D383" s="1">
        <v>4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300"/>
        <v>0.69</v>
      </c>
      <c r="O383" s="7" t="str">
        <f t="shared" ca="1" si="298"/>
        <v/>
      </c>
      <c r="S383" s="7" t="str">
        <f t="shared" ca="1" si="299"/>
        <v/>
      </c>
    </row>
    <row r="384" spans="1:19" x14ac:dyDescent="0.3">
      <c r="A384" s="1" t="str">
        <f t="shared" si="297"/>
        <v>LP_HealOnCrit_05</v>
      </c>
      <c r="B384" s="1" t="s">
        <v>940</v>
      </c>
      <c r="C384" s="1" t="str">
        <f>IF(ISERROR(VLOOKUP(B384,AffectorValueTable!$A:$A,1,0)),"어펙터밸류없음","")</f>
        <v/>
      </c>
      <c r="D384" s="1">
        <v>5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300"/>
        <v>0.89999999999999991</v>
      </c>
      <c r="O384" s="7" t="str">
        <f t="shared" ca="1" si="298"/>
        <v/>
      </c>
      <c r="S384" s="7" t="str">
        <f t="shared" ca="1" si="299"/>
        <v/>
      </c>
    </row>
    <row r="385" spans="1:21" x14ac:dyDescent="0.3">
      <c r="A385" s="1" t="str">
        <f t="shared" si="297"/>
        <v>LP_HealOnCrit_06</v>
      </c>
      <c r="B385" s="1" t="s">
        <v>940</v>
      </c>
      <c r="C385" s="1" t="str">
        <f>IF(ISERROR(VLOOKUP(B385,AffectorValueTable!$A:$A,1,0)),"어펙터밸류없음","")</f>
        <v/>
      </c>
      <c r="D385" s="1">
        <v>6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300"/>
        <v>1.125</v>
      </c>
      <c r="O385" s="7" t="str">
        <f t="shared" ca="1" si="298"/>
        <v/>
      </c>
      <c r="S385" s="7" t="str">
        <f t="shared" ca="1" si="299"/>
        <v/>
      </c>
    </row>
    <row r="386" spans="1:21" x14ac:dyDescent="0.3">
      <c r="A386" s="1" t="str">
        <f t="shared" si="297"/>
        <v>LP_HealOnCrit_07</v>
      </c>
      <c r="B386" s="1" t="s">
        <v>940</v>
      </c>
      <c r="C386" s="1" t="str">
        <f>IF(ISERROR(VLOOKUP(B386,AffectorValueTable!$A:$A,1,0)),"어펙터밸류없음","")</f>
        <v/>
      </c>
      <c r="D386" s="1">
        <v>7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300"/>
        <v>1.3650000000000002</v>
      </c>
      <c r="O386" s="7" t="str">
        <f t="shared" ca="1" si="298"/>
        <v/>
      </c>
      <c r="S386" s="7" t="str">
        <f t="shared" ca="1" si="299"/>
        <v/>
      </c>
    </row>
    <row r="387" spans="1:21" x14ac:dyDescent="0.3">
      <c r="A387" s="1" t="str">
        <f t="shared" si="297"/>
        <v>LP_HealOnCrit_08</v>
      </c>
      <c r="B387" s="1" t="s">
        <v>940</v>
      </c>
      <c r="C387" s="1" t="str">
        <f>IF(ISERROR(VLOOKUP(B387,AffectorValueTable!$A:$A,1,0)),"어펙터밸류없음","")</f>
        <v/>
      </c>
      <c r="D387" s="1">
        <v>8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300"/>
        <v>1.62</v>
      </c>
      <c r="O387" s="7" t="str">
        <f t="shared" ca="1" si="298"/>
        <v/>
      </c>
      <c r="S387" s="7" t="str">
        <f t="shared" ca="1" si="299"/>
        <v/>
      </c>
    </row>
    <row r="388" spans="1:21" x14ac:dyDescent="0.3">
      <c r="A388" s="1" t="str">
        <f t="shared" si="297"/>
        <v>LP_HealOnCrit_09</v>
      </c>
      <c r="B388" s="1" t="s">
        <v>940</v>
      </c>
      <c r="C388" s="1" t="str">
        <f>IF(ISERROR(VLOOKUP(B388,AffectorValueTable!$A:$A,1,0)),"어펙터밸류없음","")</f>
        <v/>
      </c>
      <c r="D388" s="1">
        <v>9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si="300"/>
        <v>1.89</v>
      </c>
      <c r="O388" s="7" t="str">
        <f t="shared" ca="1" si="298"/>
        <v/>
      </c>
      <c r="S388" s="7" t="str">
        <f t="shared" ca="1" si="299"/>
        <v/>
      </c>
    </row>
    <row r="389" spans="1:21" x14ac:dyDescent="0.3">
      <c r="A389" s="1" t="str">
        <f t="shared" si="297"/>
        <v>LP_HealOnCritBetter_01</v>
      </c>
      <c r="B389" s="1" t="s">
        <v>941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f t="shared" si="300"/>
        <v>0.25</v>
      </c>
      <c r="O389" s="7" t="str">
        <f t="shared" ca="1" si="298"/>
        <v/>
      </c>
      <c r="S389" s="7" t="str">
        <f t="shared" ca="1" si="299"/>
        <v/>
      </c>
    </row>
    <row r="390" spans="1:21" x14ac:dyDescent="0.3">
      <c r="A390" s="1" t="str">
        <f t="shared" si="297"/>
        <v>LP_HealOnCritBetter_02</v>
      </c>
      <c r="B390" s="1" t="s">
        <v>941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si="300"/>
        <v>0.52500000000000002</v>
      </c>
      <c r="O390" s="7" t="str">
        <f t="shared" ca="1" si="298"/>
        <v/>
      </c>
      <c r="S390" s="7" t="str">
        <f t="shared" ca="1" si="299"/>
        <v/>
      </c>
    </row>
    <row r="391" spans="1:21" x14ac:dyDescent="0.3">
      <c r="A391" s="1" t="str">
        <f t="shared" ref="A391:A393" si="301">B391&amp;"_"&amp;TEXT(D391,"00")</f>
        <v>LP_HealOnCritBetter_03</v>
      </c>
      <c r="B391" s="1" t="s">
        <v>941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300"/>
        <v>0.82500000000000007</v>
      </c>
      <c r="O391" s="7" t="str">
        <f t="shared" ref="O391:O393" ca="1" si="302">IF(NOT(ISBLANK(N391)),N391,
IF(ISBLANK(M391),"",
VLOOKUP(M391,OFFSET(INDIRECT("$A:$B"),0,MATCH(M$1&amp;"_Verify",INDIRECT("$1:$1"),0)-1),2,0)
))</f>
        <v/>
      </c>
      <c r="S391" s="7" t="str">
        <f t="shared" ref="S391:S393" ca="1" si="303">IF(NOT(ISBLANK(R391)),R391,
IF(ISBLANK(Q391),"",
VLOOKUP(Q391,OFFSET(INDIRECT("$A:$B"),0,MATCH(Q$1&amp;"_Verify",INDIRECT("$1:$1"),0)-1),2,0)
))</f>
        <v/>
      </c>
    </row>
    <row r="392" spans="1:21" x14ac:dyDescent="0.3">
      <c r="A392" s="1" t="str">
        <f t="shared" si="301"/>
        <v>LP_HealOnCritBetter_04</v>
      </c>
      <c r="B392" s="1" t="s">
        <v>941</v>
      </c>
      <c r="C392" s="1" t="str">
        <f>IF(ISERROR(VLOOKUP(B392,AffectorValueTable!$A:$A,1,0)),"어펙터밸류없음","")</f>
        <v/>
      </c>
      <c r="D392" s="1">
        <v>4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300"/>
        <v>1.1499999999999999</v>
      </c>
      <c r="O392" s="7" t="str">
        <f t="shared" ca="1" si="302"/>
        <v/>
      </c>
      <c r="S392" s="7" t="str">
        <f t="shared" ca="1" si="303"/>
        <v/>
      </c>
    </row>
    <row r="393" spans="1:21" x14ac:dyDescent="0.3">
      <c r="A393" s="1" t="str">
        <f t="shared" si="301"/>
        <v>LP_HealOnCritBetter_05</v>
      </c>
      <c r="B393" s="1" t="s">
        <v>941</v>
      </c>
      <c r="C393" s="1" t="str">
        <f>IF(ISERROR(VLOOKUP(B393,AffectorValueTable!$A:$A,1,0)),"어펙터밸류없음","")</f>
        <v/>
      </c>
      <c r="D393" s="1">
        <v>5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300"/>
        <v>1.5</v>
      </c>
      <c r="O393" s="7" t="str">
        <f t="shared" ca="1" si="302"/>
        <v/>
      </c>
      <c r="S393" s="7" t="str">
        <f t="shared" ca="1" si="303"/>
        <v/>
      </c>
    </row>
    <row r="394" spans="1:21" x14ac:dyDescent="0.3">
      <c r="A394" s="1" t="str">
        <f t="shared" si="295"/>
        <v>LP_AtkSpeedUpOnEncounter_01</v>
      </c>
      <c r="B394" s="1" t="s">
        <v>295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ca="1" si="296"/>
        <v/>
      </c>
      <c r="Q394" s="1" t="s">
        <v>296</v>
      </c>
      <c r="S394" s="7">
        <f t="shared" ref="S394:S445" ca="1" si="304">IF(NOT(ISBLANK(R394)),R394,
IF(ISBLANK(Q394),"",
VLOOKUP(Q394,OFFSET(INDIRECT("$A:$B"),0,MATCH(Q$1&amp;"_Verify",INDIRECT("$1:$1"),0)-1),2,0)
))</f>
        <v>1</v>
      </c>
      <c r="U394" s="1" t="s">
        <v>297</v>
      </c>
    </row>
    <row r="395" spans="1:21" x14ac:dyDescent="0.3">
      <c r="A395" s="1" t="str">
        <f t="shared" si="295"/>
        <v>LP_AtkSpeedUpOnEncounter_02</v>
      </c>
      <c r="B395" s="1" t="s">
        <v>295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CallAffectorValue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O395" s="7" t="str">
        <f t="shared" ca="1" si="296"/>
        <v/>
      </c>
      <c r="Q395" s="1" t="s">
        <v>296</v>
      </c>
      <c r="S395" s="7">
        <f t="shared" ca="1" si="304"/>
        <v>1</v>
      </c>
      <c r="U395" s="1" t="s">
        <v>297</v>
      </c>
    </row>
    <row r="396" spans="1:21" x14ac:dyDescent="0.3">
      <c r="A396" s="1" t="str">
        <f t="shared" ref="A396:A402" si="305">B396&amp;"_"&amp;TEXT(D396,"00")</f>
        <v>LP_AtkSpeedUpOnEncounter_03</v>
      </c>
      <c r="B396" s="1" t="s">
        <v>295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ref="O396:O402" ca="1" si="306">IF(NOT(ISBLANK(N396)),N396,
IF(ISBLANK(M396),"",
VLOOKUP(M396,OFFSET(INDIRECT("$A:$B"),0,MATCH(M$1&amp;"_Verify",INDIRECT("$1:$1"),0)-1),2,0)
))</f>
        <v/>
      </c>
      <c r="Q396" s="1" t="s">
        <v>296</v>
      </c>
      <c r="S396" s="7">
        <f t="shared" ca="1" si="304"/>
        <v>1</v>
      </c>
      <c r="U396" s="1" t="s">
        <v>297</v>
      </c>
    </row>
    <row r="397" spans="1:21" x14ac:dyDescent="0.3">
      <c r="A397" s="1" t="str">
        <f t="shared" si="305"/>
        <v>LP_AtkSpeedUpOnEncounter_04</v>
      </c>
      <c r="B397" s="1" t="s">
        <v>295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CallAffectorValue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O397" s="7" t="str">
        <f t="shared" ca="1" si="306"/>
        <v/>
      </c>
      <c r="Q397" s="1" t="s">
        <v>296</v>
      </c>
      <c r="S397" s="7">
        <f t="shared" ca="1" si="304"/>
        <v>1</v>
      </c>
      <c r="U397" s="1" t="s">
        <v>297</v>
      </c>
    </row>
    <row r="398" spans="1:21" x14ac:dyDescent="0.3">
      <c r="A398" s="1" t="str">
        <f t="shared" si="305"/>
        <v>LP_AtkSpeedUpOnEncounter_05</v>
      </c>
      <c r="B398" s="1" t="s">
        <v>295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306"/>
        <v/>
      </c>
      <c r="Q398" s="1" t="s">
        <v>296</v>
      </c>
      <c r="S398" s="7">
        <f t="shared" ca="1" si="304"/>
        <v>1</v>
      </c>
      <c r="U398" s="1" t="s">
        <v>297</v>
      </c>
    </row>
    <row r="399" spans="1:21" x14ac:dyDescent="0.3">
      <c r="A399" s="1" t="str">
        <f t="shared" si="305"/>
        <v>LP_AtkSpeedUpOnEncounter_06</v>
      </c>
      <c r="B399" s="1" t="s">
        <v>295</v>
      </c>
      <c r="C399" s="1" t="str">
        <f>IF(ISERROR(VLOOKUP(B399,AffectorValueTable!$A:$A,1,0)),"어펙터밸류없음","")</f>
        <v/>
      </c>
      <c r="D399" s="1">
        <v>6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306"/>
        <v/>
      </c>
      <c r="Q399" s="1" t="s">
        <v>296</v>
      </c>
      <c r="S399" s="7">
        <f t="shared" ca="1" si="304"/>
        <v>1</v>
      </c>
      <c r="U399" s="1" t="s">
        <v>297</v>
      </c>
    </row>
    <row r="400" spans="1:21" x14ac:dyDescent="0.3">
      <c r="A400" s="1" t="str">
        <f t="shared" si="305"/>
        <v>LP_AtkSpeedUpOnEncounter_07</v>
      </c>
      <c r="B400" s="1" t="s">
        <v>295</v>
      </c>
      <c r="C400" s="1" t="str">
        <f>IF(ISERROR(VLOOKUP(B400,AffectorValueTable!$A:$A,1,0)),"어펙터밸류없음","")</f>
        <v/>
      </c>
      <c r="D400" s="1">
        <v>7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306"/>
        <v/>
      </c>
      <c r="Q400" s="1" t="s">
        <v>296</v>
      </c>
      <c r="S400" s="7">
        <f t="shared" ca="1" si="304"/>
        <v>1</v>
      </c>
      <c r="U400" s="1" t="s">
        <v>297</v>
      </c>
    </row>
    <row r="401" spans="1:23" x14ac:dyDescent="0.3">
      <c r="A401" s="1" t="str">
        <f t="shared" si="305"/>
        <v>LP_AtkSpeedUpOnEncounter_08</v>
      </c>
      <c r="B401" s="1" t="s">
        <v>295</v>
      </c>
      <c r="C401" s="1" t="str">
        <f>IF(ISERROR(VLOOKUP(B401,AffectorValueTable!$A:$A,1,0)),"어펙터밸류없음","")</f>
        <v/>
      </c>
      <c r="D401" s="1">
        <v>8</v>
      </c>
      <c r="E401" s="1" t="str">
        <f>VLOOKUP($B401,AffectorValueTable!$1:$1048576,MATCH(AffectorValueTable!$B$1,AffectorValueTable!$1:$1,0),0)</f>
        <v>CallAffectorValue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O401" s="7" t="str">
        <f t="shared" ca="1" si="306"/>
        <v/>
      </c>
      <c r="Q401" s="1" t="s">
        <v>296</v>
      </c>
      <c r="S401" s="7">
        <f t="shared" ca="1" si="304"/>
        <v>1</v>
      </c>
      <c r="U401" s="1" t="s">
        <v>297</v>
      </c>
    </row>
    <row r="402" spans="1:23" x14ac:dyDescent="0.3">
      <c r="A402" s="1" t="str">
        <f t="shared" si="305"/>
        <v>LP_AtkSpeedUpOnEncounter_09</v>
      </c>
      <c r="B402" s="1" t="s">
        <v>295</v>
      </c>
      <c r="C402" s="1" t="str">
        <f>IF(ISERROR(VLOOKUP(B402,AffectorValueTable!$A:$A,1,0)),"어펙터밸류없음","")</f>
        <v/>
      </c>
      <c r="D402" s="1">
        <v>9</v>
      </c>
      <c r="E402" s="1" t="str">
        <f>VLOOKUP($B402,AffectorValueTable!$1:$1048576,MATCH(AffectorValueTable!$B$1,AffectorValueTable!$1:$1,0),0)</f>
        <v>CallAffectorValue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O402" s="7" t="str">
        <f t="shared" ca="1" si="306"/>
        <v/>
      </c>
      <c r="Q402" s="1" t="s">
        <v>296</v>
      </c>
      <c r="S402" s="7">
        <f t="shared" ca="1" si="304"/>
        <v>1</v>
      </c>
      <c r="U402" s="1" t="s">
        <v>297</v>
      </c>
    </row>
    <row r="403" spans="1:23" x14ac:dyDescent="0.3">
      <c r="A403" s="1" t="str">
        <f t="shared" si="295"/>
        <v>LP_AtkSpeedUpOnEncounter_Spd_01</v>
      </c>
      <c r="B403" s="1" t="s">
        <v>292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ChangeActorStatus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4.5</v>
      </c>
      <c r="J403" s="1">
        <f t="shared" ref="J403:J411" si="307">J159*4.5/6*2.5</f>
        <v>0.28125</v>
      </c>
      <c r="M403" s="1" t="s">
        <v>148</v>
      </c>
      <c r="O403" s="7">
        <f t="shared" ca="1" si="296"/>
        <v>3</v>
      </c>
      <c r="R403" s="1">
        <v>1</v>
      </c>
      <c r="S403" s="7">
        <f t="shared" ca="1" si="304"/>
        <v>1</v>
      </c>
      <c r="W403" s="1" t="s">
        <v>364</v>
      </c>
    </row>
    <row r="404" spans="1:23" x14ac:dyDescent="0.3">
      <c r="A404" s="1" t="str">
        <f t="shared" si="295"/>
        <v>LP_AtkSpeedUpOnEncounter_Spd_02</v>
      </c>
      <c r="B404" s="1" t="s">
        <v>292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ChangeActorStatus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5</v>
      </c>
      <c r="J404" s="1">
        <f t="shared" si="307"/>
        <v>0.59062499999999996</v>
      </c>
      <c r="M404" s="1" t="s">
        <v>148</v>
      </c>
      <c r="O404" s="7">
        <f t="shared" ca="1" si="296"/>
        <v>3</v>
      </c>
      <c r="R404" s="1">
        <v>1</v>
      </c>
      <c r="S404" s="7">
        <f t="shared" ca="1" si="304"/>
        <v>1</v>
      </c>
      <c r="W404" s="1" t="s">
        <v>364</v>
      </c>
    </row>
    <row r="405" spans="1:23" x14ac:dyDescent="0.3">
      <c r="A405" s="1" t="str">
        <f t="shared" ref="A405:A411" si="308">B405&amp;"_"&amp;TEXT(D405,"00")</f>
        <v>LP_AtkSpeedUpOnEncounter_Spd_03</v>
      </c>
      <c r="B405" s="1" t="s">
        <v>292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ChangeActorStatus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5.5</v>
      </c>
      <c r="J405" s="1">
        <f t="shared" si="307"/>
        <v>0.92812500000000009</v>
      </c>
      <c r="M405" s="1" t="s">
        <v>148</v>
      </c>
      <c r="O405" s="7">
        <f t="shared" ref="O405:O411" ca="1" si="309">IF(NOT(ISBLANK(N405)),N405,
IF(ISBLANK(M405),"",
VLOOKUP(M405,OFFSET(INDIRECT("$A:$B"),0,MATCH(M$1&amp;"_Verify",INDIRECT("$1:$1"),0)-1),2,0)
))</f>
        <v>3</v>
      </c>
      <c r="R405" s="1">
        <v>1</v>
      </c>
      <c r="S405" s="7">
        <f t="shared" ca="1" si="304"/>
        <v>1</v>
      </c>
      <c r="W405" s="1" t="s">
        <v>364</v>
      </c>
    </row>
    <row r="406" spans="1:23" x14ac:dyDescent="0.3">
      <c r="A406" s="1" t="str">
        <f t="shared" si="308"/>
        <v>LP_AtkSpeedUpOnEncounter_Spd_04</v>
      </c>
      <c r="B406" s="1" t="s">
        <v>292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ChangeActorStatus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6</v>
      </c>
      <c r="J406" s="1">
        <f t="shared" si="307"/>
        <v>1.29375</v>
      </c>
      <c r="M406" s="1" t="s">
        <v>148</v>
      </c>
      <c r="O406" s="7">
        <f t="shared" ca="1" si="309"/>
        <v>3</v>
      </c>
      <c r="R406" s="1">
        <v>1</v>
      </c>
      <c r="S406" s="7">
        <f t="shared" ca="1" si="304"/>
        <v>1</v>
      </c>
      <c r="W406" s="1" t="s">
        <v>364</v>
      </c>
    </row>
    <row r="407" spans="1:23" x14ac:dyDescent="0.3">
      <c r="A407" s="1" t="str">
        <f t="shared" si="308"/>
        <v>LP_AtkSpeedUpOnEncounter_Spd_05</v>
      </c>
      <c r="B407" s="1" t="s">
        <v>292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ChangeActorStatus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6.5</v>
      </c>
      <c r="J407" s="1">
        <f t="shared" si="307"/>
        <v>1.6874999999999998</v>
      </c>
      <c r="M407" s="1" t="s">
        <v>148</v>
      </c>
      <c r="O407" s="7">
        <f t="shared" ca="1" si="309"/>
        <v>3</v>
      </c>
      <c r="R407" s="1">
        <v>1</v>
      </c>
      <c r="S407" s="7">
        <f t="shared" ca="1" si="304"/>
        <v>1</v>
      </c>
      <c r="W407" s="1" t="s">
        <v>364</v>
      </c>
    </row>
    <row r="408" spans="1:23" x14ac:dyDescent="0.3">
      <c r="A408" s="1" t="str">
        <f t="shared" si="308"/>
        <v>LP_AtkSpeedUpOnEncounter_Spd_06</v>
      </c>
      <c r="B408" s="1" t="s">
        <v>292</v>
      </c>
      <c r="C408" s="1" t="str">
        <f>IF(ISERROR(VLOOKUP(B408,AffectorValueTable!$A:$A,1,0)),"어펙터밸류없음","")</f>
        <v/>
      </c>
      <c r="D408" s="1">
        <v>6</v>
      </c>
      <c r="E408" s="1" t="str">
        <f>VLOOKUP($B408,AffectorValueTable!$1:$1048576,MATCH(AffectorValueTable!$B$1,AffectorValueTable!$1:$1,0),0)</f>
        <v>ChangeActorStatus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7</v>
      </c>
      <c r="J408" s="1">
        <f t="shared" si="307"/>
        <v>2.109375</v>
      </c>
      <c r="M408" s="1" t="s">
        <v>148</v>
      </c>
      <c r="O408" s="7">
        <f t="shared" ca="1" si="309"/>
        <v>3</v>
      </c>
      <c r="R408" s="1">
        <v>1</v>
      </c>
      <c r="S408" s="7">
        <f t="shared" ca="1" si="304"/>
        <v>1</v>
      </c>
      <c r="W408" s="1" t="s">
        <v>364</v>
      </c>
    </row>
    <row r="409" spans="1:23" x14ac:dyDescent="0.3">
      <c r="A409" s="1" t="str">
        <f t="shared" si="308"/>
        <v>LP_AtkSpeedUpOnEncounter_Spd_07</v>
      </c>
      <c r="B409" s="1" t="s">
        <v>292</v>
      </c>
      <c r="C409" s="1" t="str">
        <f>IF(ISERROR(VLOOKUP(B409,AffectorValueTable!$A:$A,1,0)),"어펙터밸류없음","")</f>
        <v/>
      </c>
      <c r="D409" s="1">
        <v>7</v>
      </c>
      <c r="E409" s="1" t="str">
        <f>VLOOKUP($B409,AffectorValueTable!$1:$1048576,MATCH(AffectorValueTable!$B$1,AffectorValueTable!$1:$1,0),0)</f>
        <v>ChangeActorStatus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7.5</v>
      </c>
      <c r="J409" s="1">
        <f t="shared" si="307"/>
        <v>2.5593750000000002</v>
      </c>
      <c r="M409" s="1" t="s">
        <v>148</v>
      </c>
      <c r="O409" s="7">
        <f t="shared" ca="1" si="309"/>
        <v>3</v>
      </c>
      <c r="R409" s="1">
        <v>1</v>
      </c>
      <c r="S409" s="7">
        <f t="shared" ca="1" si="304"/>
        <v>1</v>
      </c>
      <c r="W409" s="1" t="s">
        <v>364</v>
      </c>
    </row>
    <row r="410" spans="1:23" x14ac:dyDescent="0.3">
      <c r="A410" s="1" t="str">
        <f t="shared" si="308"/>
        <v>LP_AtkSpeedUpOnEncounter_Spd_08</v>
      </c>
      <c r="B410" s="1" t="s">
        <v>292</v>
      </c>
      <c r="C410" s="1" t="str">
        <f>IF(ISERROR(VLOOKUP(B410,AffectorValueTable!$A:$A,1,0)),"어펙터밸류없음","")</f>
        <v/>
      </c>
      <c r="D410" s="1">
        <v>8</v>
      </c>
      <c r="E410" s="1" t="str">
        <f>VLOOKUP($B410,AffectorValueTable!$1:$1048576,MATCH(AffectorValueTable!$B$1,AffectorValueTable!$1:$1,0),0)</f>
        <v>ChangeActorStatus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8</v>
      </c>
      <c r="J410" s="1">
        <f t="shared" si="307"/>
        <v>3.0375000000000001</v>
      </c>
      <c r="M410" s="1" t="s">
        <v>148</v>
      </c>
      <c r="O410" s="7">
        <f t="shared" ca="1" si="309"/>
        <v>3</v>
      </c>
      <c r="R410" s="1">
        <v>1</v>
      </c>
      <c r="S410" s="7">
        <f t="shared" ca="1" si="304"/>
        <v>1</v>
      </c>
      <c r="W410" s="1" t="s">
        <v>364</v>
      </c>
    </row>
    <row r="411" spans="1:23" x14ac:dyDescent="0.3">
      <c r="A411" s="1" t="str">
        <f t="shared" si="308"/>
        <v>LP_AtkSpeedUpOnEncounter_Spd_09</v>
      </c>
      <c r="B411" s="1" t="s">
        <v>292</v>
      </c>
      <c r="C411" s="1" t="str">
        <f>IF(ISERROR(VLOOKUP(B411,AffectorValueTable!$A:$A,1,0)),"어펙터밸류없음","")</f>
        <v/>
      </c>
      <c r="D411" s="1">
        <v>9</v>
      </c>
      <c r="E411" s="1" t="str">
        <f>VLOOKUP($B411,AffectorValueTable!$1:$1048576,MATCH(AffectorValueTable!$B$1,AffectorValueTable!$1:$1,0),0)</f>
        <v>ChangeActorStatus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8.5</v>
      </c>
      <c r="J411" s="1">
        <f t="shared" si="307"/>
        <v>3.5437499999999993</v>
      </c>
      <c r="M411" s="1" t="s">
        <v>148</v>
      </c>
      <c r="O411" s="7">
        <f t="shared" ca="1" si="309"/>
        <v>3</v>
      </c>
      <c r="R411" s="1">
        <v>1</v>
      </c>
      <c r="S411" s="7">
        <f t="shared" ca="1" si="304"/>
        <v>1</v>
      </c>
      <c r="W411" s="1" t="s">
        <v>364</v>
      </c>
    </row>
    <row r="412" spans="1:23" x14ac:dyDescent="0.3">
      <c r="A412" s="1" t="str">
        <f t="shared" ref="A412:A418" si="310">B412&amp;"_"&amp;TEXT(D412,"00")</f>
        <v>LP_AtkSpeedUpOnEncounterBetter_01</v>
      </c>
      <c r="B412" s="1" t="s">
        <v>291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296"/>
        <v/>
      </c>
      <c r="Q412" s="1" t="s">
        <v>296</v>
      </c>
      <c r="S412" s="7">
        <f t="shared" ca="1" si="304"/>
        <v>1</v>
      </c>
      <c r="U412" s="1" t="s">
        <v>293</v>
      </c>
    </row>
    <row r="413" spans="1:23" x14ac:dyDescent="0.3">
      <c r="A413" s="1" t="str">
        <f t="shared" si="310"/>
        <v>LP_AtkSpeedUpOnEncounterBetter_02</v>
      </c>
      <c r="B413" s="1" t="s">
        <v>291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296"/>
        <v/>
      </c>
      <c r="Q413" s="1" t="s">
        <v>296</v>
      </c>
      <c r="S413" s="7">
        <f t="shared" ca="1" si="304"/>
        <v>1</v>
      </c>
      <c r="U413" s="1" t="s">
        <v>293</v>
      </c>
    </row>
    <row r="414" spans="1:23" x14ac:dyDescent="0.3">
      <c r="A414" s="1" t="str">
        <f t="shared" ref="A414:A416" si="311">B414&amp;"_"&amp;TEXT(D414,"00")</f>
        <v>LP_AtkSpeedUpOnEncounterBetter_03</v>
      </c>
      <c r="B414" s="1" t="s">
        <v>291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ref="O414:O416" ca="1" si="312">IF(NOT(ISBLANK(N414)),N414,
IF(ISBLANK(M414),"",
VLOOKUP(M414,OFFSET(INDIRECT("$A:$B"),0,MATCH(M$1&amp;"_Verify",INDIRECT("$1:$1"),0)-1),2,0)
))</f>
        <v/>
      </c>
      <c r="Q414" s="1" t="s">
        <v>296</v>
      </c>
      <c r="S414" s="7">
        <f t="shared" ca="1" si="304"/>
        <v>1</v>
      </c>
      <c r="U414" s="1" t="s">
        <v>293</v>
      </c>
    </row>
    <row r="415" spans="1:23" x14ac:dyDescent="0.3">
      <c r="A415" s="1" t="str">
        <f t="shared" si="311"/>
        <v>LP_AtkSpeedUpOnEncounterBetter_04</v>
      </c>
      <c r="B415" s="1" t="s">
        <v>291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312"/>
        <v/>
      </c>
      <c r="Q415" s="1" t="s">
        <v>296</v>
      </c>
      <c r="S415" s="7">
        <f t="shared" ca="1" si="304"/>
        <v>1</v>
      </c>
      <c r="U415" s="1" t="s">
        <v>293</v>
      </c>
    </row>
    <row r="416" spans="1:23" x14ac:dyDescent="0.3">
      <c r="A416" s="1" t="str">
        <f t="shared" si="311"/>
        <v>LP_AtkSpeedUpOnEncounterBetter_05</v>
      </c>
      <c r="B416" s="1" t="s">
        <v>291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ca="1" si="312"/>
        <v/>
      </c>
      <c r="Q416" s="1" t="s">
        <v>296</v>
      </c>
      <c r="S416" s="7">
        <f t="shared" ca="1" si="304"/>
        <v>1</v>
      </c>
      <c r="U416" s="1" t="s">
        <v>293</v>
      </c>
    </row>
    <row r="417" spans="1:23" x14ac:dyDescent="0.3">
      <c r="A417" s="1" t="str">
        <f t="shared" si="310"/>
        <v>LP_AtkSpeedUpOnEncounterBetter_Spd_01</v>
      </c>
      <c r="B417" s="1" t="s">
        <v>294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ChangeActorStatus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4.5</v>
      </c>
      <c r="J417" s="1">
        <f>J168*4.5/6*2.5</f>
        <v>0.46875</v>
      </c>
      <c r="M417" s="1" t="s">
        <v>148</v>
      </c>
      <c r="O417" s="7">
        <f t="shared" ca="1" si="296"/>
        <v>3</v>
      </c>
      <c r="R417" s="1">
        <v>1</v>
      </c>
      <c r="S417" s="7">
        <f t="shared" ca="1" si="304"/>
        <v>1</v>
      </c>
      <c r="W417" s="1" t="s">
        <v>364</v>
      </c>
    </row>
    <row r="418" spans="1:23" x14ac:dyDescent="0.3">
      <c r="A418" s="1" t="str">
        <f t="shared" si="310"/>
        <v>LP_AtkSpeedUpOnEncounterBetter_Spd_02</v>
      </c>
      <c r="B418" s="1" t="s">
        <v>294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ChangeActorStatus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5.5</v>
      </c>
      <c r="J418" s="1">
        <f>J169*4.5/6*2.5</f>
        <v>0.98437500000000011</v>
      </c>
      <c r="M418" s="1" t="s">
        <v>148</v>
      </c>
      <c r="O418" s="7">
        <f t="shared" ca="1" si="296"/>
        <v>3</v>
      </c>
      <c r="R418" s="1">
        <v>1</v>
      </c>
      <c r="S418" s="7">
        <f t="shared" ca="1" si="304"/>
        <v>1</v>
      </c>
      <c r="W418" s="1" t="s">
        <v>364</v>
      </c>
    </row>
    <row r="419" spans="1:23" x14ac:dyDescent="0.3">
      <c r="A419" s="1" t="str">
        <f t="shared" ref="A419:A421" si="313">B419&amp;"_"&amp;TEXT(D419,"00")</f>
        <v>LP_AtkSpeedUpOnEncounterBetter_Spd_03</v>
      </c>
      <c r="B419" s="1" t="s">
        <v>294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ChangeActorStatus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6.5</v>
      </c>
      <c r="J419" s="1">
        <f>J170*4.5/6*2.5</f>
        <v>1.546875</v>
      </c>
      <c r="M419" s="1" t="s">
        <v>148</v>
      </c>
      <c r="O419" s="7">
        <f t="shared" ref="O419:O421" ca="1" si="314">IF(NOT(ISBLANK(N419)),N419,
IF(ISBLANK(M419),"",
VLOOKUP(M419,OFFSET(INDIRECT("$A:$B"),0,MATCH(M$1&amp;"_Verify",INDIRECT("$1:$1"),0)-1),2,0)
))</f>
        <v>3</v>
      </c>
      <c r="R419" s="1">
        <v>1</v>
      </c>
      <c r="S419" s="7">
        <f t="shared" ca="1" si="304"/>
        <v>1</v>
      </c>
      <c r="W419" s="1" t="s">
        <v>364</v>
      </c>
    </row>
    <row r="420" spans="1:23" x14ac:dyDescent="0.3">
      <c r="A420" s="1" t="str">
        <f t="shared" si="313"/>
        <v>LP_AtkSpeedUpOnEncounterBetter_Spd_04</v>
      </c>
      <c r="B420" s="1" t="s">
        <v>294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ChangeActorStatus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7.5</v>
      </c>
      <c r="J420" s="1">
        <f>J171*4.5/6*2.5</f>
        <v>2.15625</v>
      </c>
      <c r="M420" s="1" t="s">
        <v>148</v>
      </c>
      <c r="O420" s="7">
        <f t="shared" ca="1" si="314"/>
        <v>3</v>
      </c>
      <c r="R420" s="1">
        <v>1</v>
      </c>
      <c r="S420" s="7">
        <f t="shared" ca="1" si="304"/>
        <v>1</v>
      </c>
      <c r="W420" s="1" t="s">
        <v>364</v>
      </c>
    </row>
    <row r="421" spans="1:23" x14ac:dyDescent="0.3">
      <c r="A421" s="1" t="str">
        <f t="shared" si="313"/>
        <v>LP_AtkSpeedUpOnEncounterBetter_Spd_05</v>
      </c>
      <c r="B421" s="1" t="s">
        <v>294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ChangeActorStatus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8.5</v>
      </c>
      <c r="J421" s="1">
        <f>J172*4.5/6*2.5</f>
        <v>2.8125</v>
      </c>
      <c r="M421" s="1" t="s">
        <v>148</v>
      </c>
      <c r="O421" s="7">
        <f t="shared" ca="1" si="314"/>
        <v>3</v>
      </c>
      <c r="R421" s="1">
        <v>1</v>
      </c>
      <c r="S421" s="7">
        <f t="shared" ca="1" si="304"/>
        <v>1</v>
      </c>
      <c r="W421" s="1" t="s">
        <v>364</v>
      </c>
    </row>
    <row r="422" spans="1:23" x14ac:dyDescent="0.3">
      <c r="A422" s="1" t="str">
        <f t="shared" ref="A422:A426" si="315">B422&amp;"_"&amp;TEXT(D422,"00")</f>
        <v>LP_VampireOnAttack_01</v>
      </c>
      <c r="B422" s="1" t="s">
        <v>298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L422" s="1">
        <f t="shared" ref="L422:L435" si="316">J159</f>
        <v>0.15</v>
      </c>
      <c r="O422" s="7" t="str">
        <f t="shared" ref="O422:O426" ca="1" si="317">IF(NOT(ISBLANK(N422)),N422,
IF(ISBLANK(M422),"",
VLOOKUP(M422,OFFSET(INDIRECT("$A:$B"),0,MATCH(M$1&amp;"_Verify",INDIRECT("$1:$1"),0)-1),2,0)
))</f>
        <v/>
      </c>
      <c r="S422" s="7" t="str">
        <f t="shared" ca="1" si="304"/>
        <v/>
      </c>
    </row>
    <row r="423" spans="1:23" x14ac:dyDescent="0.3">
      <c r="A423" s="1" t="str">
        <f t="shared" si="315"/>
        <v>LP_VampireOnAttack_02</v>
      </c>
      <c r="B423" s="1" t="s">
        <v>298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L423" s="1">
        <f t="shared" si="316"/>
        <v>0.315</v>
      </c>
      <c r="O423" s="7" t="str">
        <f t="shared" ca="1" si="317"/>
        <v/>
      </c>
      <c r="S423" s="7" t="str">
        <f t="shared" ca="1" si="304"/>
        <v/>
      </c>
    </row>
    <row r="424" spans="1:23" x14ac:dyDescent="0.3">
      <c r="A424" s="1" t="str">
        <f t="shared" si="315"/>
        <v>LP_VampireOnAttack_03</v>
      </c>
      <c r="B424" s="1" t="s">
        <v>298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L424" s="1">
        <f t="shared" si="316"/>
        <v>0.49500000000000005</v>
      </c>
      <c r="O424" s="7" t="str">
        <f t="shared" ca="1" si="317"/>
        <v/>
      </c>
      <c r="S424" s="7" t="str">
        <f t="shared" ca="1" si="304"/>
        <v/>
      </c>
    </row>
    <row r="425" spans="1:23" x14ac:dyDescent="0.3">
      <c r="A425" s="1" t="str">
        <f t="shared" si="315"/>
        <v>LP_VampireOnAttack_04</v>
      </c>
      <c r="B425" s="1" t="s">
        <v>298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L425" s="1">
        <f t="shared" si="316"/>
        <v>0.69</v>
      </c>
      <c r="O425" s="7" t="str">
        <f t="shared" ca="1" si="317"/>
        <v/>
      </c>
      <c r="S425" s="7" t="str">
        <f t="shared" ca="1" si="304"/>
        <v/>
      </c>
    </row>
    <row r="426" spans="1:23" x14ac:dyDescent="0.3">
      <c r="A426" s="1" t="str">
        <f t="shared" si="315"/>
        <v>LP_VampireOnAttack_05</v>
      </c>
      <c r="B426" s="1" t="s">
        <v>298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L426" s="1">
        <f t="shared" si="316"/>
        <v>0.89999999999999991</v>
      </c>
      <c r="O426" s="7" t="str">
        <f t="shared" ca="1" si="317"/>
        <v/>
      </c>
      <c r="S426" s="7" t="str">
        <f t="shared" ca="1" si="304"/>
        <v/>
      </c>
    </row>
    <row r="427" spans="1:23" x14ac:dyDescent="0.3">
      <c r="A427" s="1" t="str">
        <f t="shared" ref="A427:A430" si="318">B427&amp;"_"&amp;TEXT(D427,"00")</f>
        <v>LP_VampireOnAttack_06</v>
      </c>
      <c r="B427" s="1" t="s">
        <v>298</v>
      </c>
      <c r="C427" s="1" t="str">
        <f>IF(ISERROR(VLOOKUP(B427,AffectorValueTable!$A:$A,1,0)),"어펙터밸류없음","")</f>
        <v/>
      </c>
      <c r="D427" s="1">
        <v>6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L427" s="1">
        <f t="shared" si="316"/>
        <v>1.125</v>
      </c>
      <c r="O427" s="7" t="str">
        <f t="shared" ref="O427:O430" ca="1" si="319">IF(NOT(ISBLANK(N427)),N427,
IF(ISBLANK(M427),"",
VLOOKUP(M427,OFFSET(INDIRECT("$A:$B"),0,MATCH(M$1&amp;"_Verify",INDIRECT("$1:$1"),0)-1),2,0)
))</f>
        <v/>
      </c>
      <c r="S427" s="7" t="str">
        <f t="shared" ref="S427:S430" ca="1" si="320">IF(NOT(ISBLANK(R427)),R427,
IF(ISBLANK(Q427),"",
VLOOKUP(Q427,OFFSET(INDIRECT("$A:$B"),0,MATCH(Q$1&amp;"_Verify",INDIRECT("$1:$1"),0)-1),2,0)
))</f>
        <v/>
      </c>
    </row>
    <row r="428" spans="1:23" x14ac:dyDescent="0.3">
      <c r="A428" s="1" t="str">
        <f t="shared" si="318"/>
        <v>LP_VampireOnAttack_07</v>
      </c>
      <c r="B428" s="1" t="s">
        <v>298</v>
      </c>
      <c r="C428" s="1" t="str">
        <f>IF(ISERROR(VLOOKUP(B428,AffectorValueTable!$A:$A,1,0)),"어펙터밸류없음","")</f>
        <v/>
      </c>
      <c r="D428" s="1">
        <v>7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L428" s="1">
        <f t="shared" si="316"/>
        <v>1.3650000000000002</v>
      </c>
      <c r="O428" s="7" t="str">
        <f t="shared" ca="1" si="319"/>
        <v/>
      </c>
      <c r="S428" s="7" t="str">
        <f t="shared" ca="1" si="320"/>
        <v/>
      </c>
    </row>
    <row r="429" spans="1:23" x14ac:dyDescent="0.3">
      <c r="A429" s="1" t="str">
        <f t="shared" si="318"/>
        <v>LP_VampireOnAttack_08</v>
      </c>
      <c r="B429" s="1" t="s">
        <v>298</v>
      </c>
      <c r="C429" s="1" t="str">
        <f>IF(ISERROR(VLOOKUP(B429,AffectorValueTable!$A:$A,1,0)),"어펙터밸류없음","")</f>
        <v/>
      </c>
      <c r="D429" s="1">
        <v>8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L429" s="1">
        <f t="shared" si="316"/>
        <v>1.62</v>
      </c>
      <c r="O429" s="7" t="str">
        <f t="shared" ca="1" si="319"/>
        <v/>
      </c>
      <c r="S429" s="7" t="str">
        <f t="shared" ca="1" si="320"/>
        <v/>
      </c>
    </row>
    <row r="430" spans="1:23" x14ac:dyDescent="0.3">
      <c r="A430" s="1" t="str">
        <f t="shared" si="318"/>
        <v>LP_VampireOnAttack_09</v>
      </c>
      <c r="B430" s="1" t="s">
        <v>298</v>
      </c>
      <c r="C430" s="1" t="str">
        <f>IF(ISERROR(VLOOKUP(B430,AffectorValueTable!$A:$A,1,0)),"어펙터밸류없음","")</f>
        <v/>
      </c>
      <c r="D430" s="1">
        <v>9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L430" s="1">
        <f t="shared" si="316"/>
        <v>1.89</v>
      </c>
      <c r="O430" s="7" t="str">
        <f t="shared" ca="1" si="319"/>
        <v/>
      </c>
      <c r="S430" s="7" t="str">
        <f t="shared" ca="1" si="320"/>
        <v/>
      </c>
    </row>
    <row r="431" spans="1:23" x14ac:dyDescent="0.3">
      <c r="A431" s="1" t="str">
        <f t="shared" ref="A431:A435" si="321">B431&amp;"_"&amp;TEXT(D431,"00")</f>
        <v>LP_VampireOnAttackBetter_01</v>
      </c>
      <c r="B431" s="1" t="s">
        <v>299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L431" s="1">
        <f t="shared" si="316"/>
        <v>0.25</v>
      </c>
      <c r="O431" s="7" t="str">
        <f t="shared" ref="O431:O435" ca="1" si="322">IF(NOT(ISBLANK(N431)),N431,
IF(ISBLANK(M431),"",
VLOOKUP(M431,OFFSET(INDIRECT("$A:$B"),0,MATCH(M$1&amp;"_Verify",INDIRECT("$1:$1"),0)-1),2,0)
))</f>
        <v/>
      </c>
      <c r="S431" s="7" t="str">
        <f t="shared" ca="1" si="304"/>
        <v/>
      </c>
    </row>
    <row r="432" spans="1:23" x14ac:dyDescent="0.3">
      <c r="A432" s="1" t="str">
        <f t="shared" si="321"/>
        <v>LP_VampireOnAttackBetter_02</v>
      </c>
      <c r="B432" s="1" t="s">
        <v>299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L432" s="1">
        <f t="shared" si="316"/>
        <v>0.52500000000000002</v>
      </c>
      <c r="O432" s="7" t="str">
        <f t="shared" ca="1" si="322"/>
        <v/>
      </c>
      <c r="S432" s="7" t="str">
        <f t="shared" ca="1" si="304"/>
        <v/>
      </c>
    </row>
    <row r="433" spans="1:21" x14ac:dyDescent="0.3">
      <c r="A433" s="1" t="str">
        <f t="shared" si="321"/>
        <v>LP_VampireOnAttackBetter_03</v>
      </c>
      <c r="B433" s="1" t="s">
        <v>299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L433" s="1">
        <f t="shared" si="316"/>
        <v>0.82500000000000007</v>
      </c>
      <c r="O433" s="7" t="str">
        <f t="shared" ca="1" si="322"/>
        <v/>
      </c>
      <c r="S433" s="7" t="str">
        <f t="shared" ca="1" si="304"/>
        <v/>
      </c>
    </row>
    <row r="434" spans="1:21" x14ac:dyDescent="0.3">
      <c r="A434" s="1" t="str">
        <f t="shared" si="321"/>
        <v>LP_VampireOnAttackBetter_04</v>
      </c>
      <c r="B434" s="1" t="s">
        <v>299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L434" s="1">
        <f t="shared" si="316"/>
        <v>1.1499999999999999</v>
      </c>
      <c r="O434" s="7" t="str">
        <f t="shared" ca="1" si="322"/>
        <v/>
      </c>
      <c r="S434" s="7" t="str">
        <f t="shared" ca="1" si="304"/>
        <v/>
      </c>
    </row>
    <row r="435" spans="1:21" x14ac:dyDescent="0.3">
      <c r="A435" s="1" t="str">
        <f t="shared" si="321"/>
        <v>LP_VampireOnAttackBetter_05</v>
      </c>
      <c r="B435" s="1" t="s">
        <v>299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L435" s="1">
        <f t="shared" si="316"/>
        <v>1.5</v>
      </c>
      <c r="O435" s="7" t="str">
        <f t="shared" ca="1" si="322"/>
        <v/>
      </c>
      <c r="S435" s="7" t="str">
        <f t="shared" ca="1" si="304"/>
        <v/>
      </c>
    </row>
    <row r="436" spans="1:21" x14ac:dyDescent="0.3">
      <c r="A436" s="1" t="str">
        <f t="shared" ref="A436:A440" si="323">B436&amp;"_"&amp;TEXT(D436,"00")</f>
        <v>LP_RecoverOnAttacked_01</v>
      </c>
      <c r="B436" s="1" t="s">
        <v>300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ref="O436:O440" ca="1" si="324">IF(NOT(ISBLANK(N436)),N436,
IF(ISBLANK(M436),"",
VLOOKUP(M436,OFFSET(INDIRECT("$A:$B"),0,MATCH(M$1&amp;"_Verify",INDIRECT("$1:$1"),0)-1),2,0)
))</f>
        <v/>
      </c>
      <c r="Q436" s="1" t="s">
        <v>224</v>
      </c>
      <c r="S436" s="7">
        <f t="shared" ca="1" si="304"/>
        <v>4</v>
      </c>
      <c r="U436" s="1" t="s">
        <v>301</v>
      </c>
    </row>
    <row r="437" spans="1:21" x14ac:dyDescent="0.3">
      <c r="A437" s="1" t="str">
        <f t="shared" si="323"/>
        <v>LP_RecoverOnAttacked_02</v>
      </c>
      <c r="B437" s="1" t="s">
        <v>300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324"/>
        <v/>
      </c>
      <c r="Q437" s="1" t="s">
        <v>224</v>
      </c>
      <c r="S437" s="7">
        <f t="shared" ca="1" si="304"/>
        <v>4</v>
      </c>
      <c r="U437" s="1" t="s">
        <v>301</v>
      </c>
    </row>
    <row r="438" spans="1:21" x14ac:dyDescent="0.3">
      <c r="A438" s="1" t="str">
        <f t="shared" si="323"/>
        <v>LP_RecoverOnAttacked_03</v>
      </c>
      <c r="B438" s="1" t="s">
        <v>300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324"/>
        <v/>
      </c>
      <c r="Q438" s="1" t="s">
        <v>224</v>
      </c>
      <c r="S438" s="7">
        <f t="shared" ca="1" si="304"/>
        <v>4</v>
      </c>
      <c r="U438" s="1" t="s">
        <v>301</v>
      </c>
    </row>
    <row r="439" spans="1:21" x14ac:dyDescent="0.3">
      <c r="A439" s="1" t="str">
        <f t="shared" si="323"/>
        <v>LP_RecoverOnAttacked_04</v>
      </c>
      <c r="B439" s="1" t="s">
        <v>300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324"/>
        <v/>
      </c>
      <c r="Q439" s="1" t="s">
        <v>224</v>
      </c>
      <c r="S439" s="7">
        <f t="shared" ca="1" si="304"/>
        <v>4</v>
      </c>
      <c r="U439" s="1" t="s">
        <v>301</v>
      </c>
    </row>
    <row r="440" spans="1:21" x14ac:dyDescent="0.3">
      <c r="A440" s="1" t="str">
        <f t="shared" si="323"/>
        <v>LP_RecoverOnAttacked_05</v>
      </c>
      <c r="B440" s="1" t="s">
        <v>300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CallAffectorValue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O440" s="7" t="str">
        <f t="shared" ca="1" si="324"/>
        <v/>
      </c>
      <c r="Q440" s="1" t="s">
        <v>224</v>
      </c>
      <c r="S440" s="7">
        <f t="shared" ca="1" si="304"/>
        <v>4</v>
      </c>
      <c r="U440" s="1" t="s">
        <v>301</v>
      </c>
    </row>
    <row r="441" spans="1:21" x14ac:dyDescent="0.3">
      <c r="A441" s="1" t="str">
        <f t="shared" ref="A441:A445" si="325">B441&amp;"_"&amp;TEXT(D441,"00")</f>
        <v>LP_RecoverOnAttacked_Heal_01</v>
      </c>
      <c r="B441" s="1" t="s">
        <v>301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HealOverTime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f t="shared" ref="I441:I445" si="326">J441*5+0.1</f>
        <v>4.6999999999999984</v>
      </c>
      <c r="J441" s="1">
        <f t="shared" ref="J441:J444" si="327">J442+0.08</f>
        <v>0.91999999999999982</v>
      </c>
      <c r="L441" s="1">
        <v>8.8888888888888892E-2</v>
      </c>
      <c r="O441" s="7" t="str">
        <f t="shared" ref="O441:O445" ca="1" si="328">IF(NOT(ISBLANK(N441)),N441,
IF(ISBLANK(M441),"",
VLOOKUP(M441,OFFSET(INDIRECT("$A:$B"),0,MATCH(M$1&amp;"_Verify",INDIRECT("$1:$1"),0)-1),2,0)
))</f>
        <v/>
      </c>
      <c r="S441" s="7" t="str">
        <f t="shared" ca="1" si="304"/>
        <v/>
      </c>
    </row>
    <row r="442" spans="1:21" x14ac:dyDescent="0.3">
      <c r="A442" s="1" t="str">
        <f t="shared" si="325"/>
        <v>LP_RecoverOnAttacked_Heal_02</v>
      </c>
      <c r="B442" s="1" t="s">
        <v>301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HealOverTime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f t="shared" si="326"/>
        <v>4.2999999999999989</v>
      </c>
      <c r="J442" s="1">
        <f t="shared" si="327"/>
        <v>0.83999999999999986</v>
      </c>
      <c r="L442" s="1">
        <v>0.12537313432835823</v>
      </c>
      <c r="O442" s="7" t="str">
        <f t="shared" ca="1" si="328"/>
        <v/>
      </c>
      <c r="S442" s="7" t="str">
        <f t="shared" ca="1" si="304"/>
        <v/>
      </c>
    </row>
    <row r="443" spans="1:21" x14ac:dyDescent="0.3">
      <c r="A443" s="1" t="str">
        <f t="shared" si="325"/>
        <v>LP_RecoverOnAttacked_Heal_03</v>
      </c>
      <c r="B443" s="1" t="s">
        <v>301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HealOverTime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f t="shared" si="326"/>
        <v>3.8999999999999995</v>
      </c>
      <c r="J443" s="1">
        <f t="shared" si="327"/>
        <v>0.7599999999999999</v>
      </c>
      <c r="L443" s="1">
        <v>0.14505494505494507</v>
      </c>
      <c r="O443" s="7" t="str">
        <f t="shared" ca="1" si="328"/>
        <v/>
      </c>
      <c r="S443" s="7" t="str">
        <f t="shared" ca="1" si="304"/>
        <v/>
      </c>
    </row>
    <row r="444" spans="1:21" x14ac:dyDescent="0.3">
      <c r="A444" s="1" t="str">
        <f t="shared" si="325"/>
        <v>LP_RecoverOnAttacked_Heal_04</v>
      </c>
      <c r="B444" s="1" t="s">
        <v>301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HealOverTime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f t="shared" si="326"/>
        <v>3.4999999999999996</v>
      </c>
      <c r="J444" s="1">
        <f t="shared" si="327"/>
        <v>0.67999999999999994</v>
      </c>
      <c r="L444" s="1">
        <v>0.15726495726495726</v>
      </c>
      <c r="O444" s="7" t="str">
        <f t="shared" ca="1" si="328"/>
        <v/>
      </c>
      <c r="S444" s="7" t="str">
        <f t="shared" ca="1" si="304"/>
        <v/>
      </c>
    </row>
    <row r="445" spans="1:21" x14ac:dyDescent="0.3">
      <c r="A445" s="1" t="str">
        <f t="shared" si="325"/>
        <v>LP_RecoverOnAttacked_Heal_05</v>
      </c>
      <c r="B445" s="1" t="s">
        <v>301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HealOverTime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f t="shared" si="326"/>
        <v>3.1</v>
      </c>
      <c r="J445" s="1">
        <v>0.6</v>
      </c>
      <c r="L445" s="1">
        <v>0.16551724137931034</v>
      </c>
      <c r="O445" s="7" t="str">
        <f t="shared" ca="1" si="328"/>
        <v/>
      </c>
      <c r="S445" s="7" t="str">
        <f t="shared" ca="1" si="304"/>
        <v/>
      </c>
    </row>
    <row r="446" spans="1:21" x14ac:dyDescent="0.3">
      <c r="A446" s="1" t="str">
        <f t="shared" ref="A446:A450" si="329">B446&amp;"_"&amp;TEXT(D446,"00")</f>
        <v>LP_ReflectOnAttacked_01</v>
      </c>
      <c r="B446" s="1" t="s">
        <v>304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ReflectDamage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0.93377528089887663</v>
      </c>
      <c r="O446" s="7" t="str">
        <f t="shared" ref="O446:O450" ca="1" si="330">IF(NOT(ISBLANK(N446)),N446,
IF(ISBLANK(M446),"",
VLOOKUP(M446,OFFSET(INDIRECT("$A:$B"),0,MATCH(M$1&amp;"_Verify",INDIRECT("$1:$1"),0)-1),2,0)
))</f>
        <v/>
      </c>
      <c r="S446" s="7" t="str">
        <f t="shared" ref="S446:S542" ca="1" si="331">IF(NOT(ISBLANK(R446)),R446,
IF(ISBLANK(Q446),"",
VLOOKUP(Q446,OFFSET(INDIRECT("$A:$B"),0,MATCH(Q$1&amp;"_Verify",INDIRECT("$1:$1"),0)-1),2,0)
))</f>
        <v/>
      </c>
    </row>
    <row r="447" spans="1:21" x14ac:dyDescent="0.3">
      <c r="A447" s="1" t="str">
        <f t="shared" si="329"/>
        <v>LP_ReflectOnAttacked_02</v>
      </c>
      <c r="B447" s="1" t="s">
        <v>304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ReflectDamage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2.2014964610717898</v>
      </c>
      <c r="O447" s="7" t="str">
        <f t="shared" ca="1" si="330"/>
        <v/>
      </c>
      <c r="S447" s="7" t="str">
        <f t="shared" ca="1" si="331"/>
        <v/>
      </c>
    </row>
    <row r="448" spans="1:21" x14ac:dyDescent="0.3">
      <c r="A448" s="1" t="str">
        <f t="shared" si="329"/>
        <v>LP_ReflectOnAttacked_03</v>
      </c>
      <c r="B448" s="1" t="s">
        <v>304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ReflectDamage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3.8477338195077495</v>
      </c>
      <c r="O448" s="7" t="str">
        <f t="shared" ca="1" si="330"/>
        <v/>
      </c>
      <c r="S448" s="7" t="str">
        <f t="shared" ca="1" si="331"/>
        <v/>
      </c>
    </row>
    <row r="449" spans="1:19" x14ac:dyDescent="0.3">
      <c r="A449" s="1" t="str">
        <f t="shared" si="329"/>
        <v>LP_ReflectOnAttacked_04</v>
      </c>
      <c r="B449" s="1" t="s">
        <v>304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ReflectDamage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5.9275139063862792</v>
      </c>
      <c r="O449" s="7" t="str">
        <f t="shared" ca="1" si="330"/>
        <v/>
      </c>
      <c r="S449" s="7" t="str">
        <f t="shared" ca="1" si="331"/>
        <v/>
      </c>
    </row>
    <row r="450" spans="1:19" x14ac:dyDescent="0.3">
      <c r="A450" s="1" t="str">
        <f t="shared" si="329"/>
        <v>LP_ReflectOnAttacked_05</v>
      </c>
      <c r="B450" s="1" t="s">
        <v>304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ReflectDamage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8.5104402985074614</v>
      </c>
      <c r="O450" s="7" t="str">
        <f t="shared" ca="1" si="330"/>
        <v/>
      </c>
      <c r="S450" s="7" t="str">
        <f t="shared" ca="1" si="331"/>
        <v/>
      </c>
    </row>
    <row r="451" spans="1:19" x14ac:dyDescent="0.3">
      <c r="A451" s="1" t="str">
        <f t="shared" ref="A451:A458" si="332">B451&amp;"_"&amp;TEXT(D451,"00")</f>
        <v>LP_ReflectOnAttackedBetter_01</v>
      </c>
      <c r="B451" s="1" t="s">
        <v>305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ReflectDamage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1.6960408163265315</v>
      </c>
      <c r="O451" s="7" t="str">
        <f t="shared" ref="O451:O458" ca="1" si="333">IF(NOT(ISBLANK(N451)),N451,
IF(ISBLANK(M451),"",
VLOOKUP(M451,OFFSET(INDIRECT("$A:$B"),0,MATCH(M$1&amp;"_Verify",INDIRECT("$1:$1"),0)-1),2,0)
))</f>
        <v/>
      </c>
      <c r="S451" s="7" t="str">
        <f t="shared" ca="1" si="331"/>
        <v/>
      </c>
    </row>
    <row r="452" spans="1:19" x14ac:dyDescent="0.3">
      <c r="A452" s="1" t="str">
        <f t="shared" si="332"/>
        <v>LP_ReflectOnAttackedBetter_02</v>
      </c>
      <c r="B452" s="1" t="s">
        <v>305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ReflectDamage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4.5603870967741944</v>
      </c>
      <c r="O452" s="7" t="str">
        <f t="shared" ca="1" si="333"/>
        <v/>
      </c>
      <c r="S452" s="7" t="str">
        <f t="shared" ca="1" si="331"/>
        <v/>
      </c>
    </row>
    <row r="453" spans="1:19" x14ac:dyDescent="0.3">
      <c r="A453" s="1" t="str">
        <f t="shared" si="332"/>
        <v>LP_ReflectOnAttackedBetter_03</v>
      </c>
      <c r="B453" s="1" t="s">
        <v>305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ReflectDamage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8.9988443328550947</v>
      </c>
      <c r="O453" s="7" t="str">
        <f t="shared" ca="1" si="333"/>
        <v/>
      </c>
      <c r="S453" s="7" t="str">
        <f t="shared" ca="1" si="331"/>
        <v/>
      </c>
    </row>
    <row r="454" spans="1:19" x14ac:dyDescent="0.3">
      <c r="A454" s="1" t="str">
        <f t="shared" si="332"/>
        <v>LP_AtkUpOnLowerHp_01</v>
      </c>
      <c r="B454" s="1" t="s">
        <v>306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AddAttackByHp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0.35</v>
      </c>
      <c r="N454" s="1">
        <v>0</v>
      </c>
      <c r="O454" s="7">
        <f t="shared" ca="1" si="333"/>
        <v>0</v>
      </c>
      <c r="S454" s="7" t="str">
        <f t="shared" ca="1" si="331"/>
        <v/>
      </c>
    </row>
    <row r="455" spans="1:19" x14ac:dyDescent="0.3">
      <c r="A455" s="1" t="str">
        <f t="shared" si="332"/>
        <v>LP_AtkUpOnLowerHp_02</v>
      </c>
      <c r="B455" s="1" t="s">
        <v>306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AddAttackByHp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0.73499999999999999</v>
      </c>
      <c r="N455" s="1">
        <v>0</v>
      </c>
      <c r="O455" s="7">
        <f t="shared" ca="1" si="333"/>
        <v>0</v>
      </c>
      <c r="S455" s="7" t="str">
        <f t="shared" ca="1" si="331"/>
        <v/>
      </c>
    </row>
    <row r="456" spans="1:19" x14ac:dyDescent="0.3">
      <c r="A456" s="1" t="str">
        <f t="shared" si="332"/>
        <v>LP_AtkUpOnLowerHp_03</v>
      </c>
      <c r="B456" s="1" t="s">
        <v>306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AddAttackByHp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1.1549999999999998</v>
      </c>
      <c r="N456" s="1">
        <v>0</v>
      </c>
      <c r="O456" s="7">
        <f t="shared" ca="1" si="333"/>
        <v>0</v>
      </c>
      <c r="S456" s="7" t="str">
        <f t="shared" ca="1" si="331"/>
        <v/>
      </c>
    </row>
    <row r="457" spans="1:19" x14ac:dyDescent="0.3">
      <c r="A457" s="1" t="str">
        <f t="shared" si="332"/>
        <v>LP_AtkUpOnLowerHp_04</v>
      </c>
      <c r="B457" s="1" t="s">
        <v>306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AddAttackByHp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1.6099999999999999</v>
      </c>
      <c r="N457" s="1">
        <v>0</v>
      </c>
      <c r="O457" s="7">
        <f t="shared" ca="1" si="333"/>
        <v>0</v>
      </c>
      <c r="S457" s="7" t="str">
        <f t="shared" ca="1" si="331"/>
        <v/>
      </c>
    </row>
    <row r="458" spans="1:19" x14ac:dyDescent="0.3">
      <c r="A458" s="1" t="str">
        <f t="shared" si="332"/>
        <v>LP_AtkUpOnLowerHp_05</v>
      </c>
      <c r="B458" s="1" t="s">
        <v>306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AddAttackByHp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2.1</v>
      </c>
      <c r="N458" s="1">
        <v>0</v>
      </c>
      <c r="O458" s="7">
        <f t="shared" ca="1" si="333"/>
        <v>0</v>
      </c>
      <c r="S458" s="7" t="str">
        <f t="shared" ca="1" si="331"/>
        <v/>
      </c>
    </row>
    <row r="459" spans="1:19" x14ac:dyDescent="0.3">
      <c r="A459" s="1" t="str">
        <f t="shared" ref="A459:A462" si="334">B459&amp;"_"&amp;TEXT(D459,"00")</f>
        <v>LP_AtkUpOnLowerHp_06</v>
      </c>
      <c r="B459" s="1" t="s">
        <v>306</v>
      </c>
      <c r="C459" s="1" t="str">
        <f>IF(ISERROR(VLOOKUP(B459,AffectorValueTable!$A:$A,1,0)),"어펙터밸류없음","")</f>
        <v/>
      </c>
      <c r="D459" s="1">
        <v>6</v>
      </c>
      <c r="E459" s="1" t="str">
        <f>VLOOKUP($B459,AffectorValueTable!$1:$1048576,MATCH(AffectorValueTable!$B$1,AffectorValueTable!$1:$1,0),0)</f>
        <v>AddAttackByHp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2.625</v>
      </c>
      <c r="N459" s="1">
        <v>0</v>
      </c>
      <c r="O459" s="7">
        <f t="shared" ref="O459:O462" ca="1" si="335">IF(NOT(ISBLANK(N459)),N459,
IF(ISBLANK(M459),"",
VLOOKUP(M459,OFFSET(INDIRECT("$A:$B"),0,MATCH(M$1&amp;"_Verify",INDIRECT("$1:$1"),0)-1),2,0)
))</f>
        <v>0</v>
      </c>
      <c r="S459" s="7" t="str">
        <f t="shared" ref="S459:S462" ca="1" si="336">IF(NOT(ISBLANK(R459)),R459,
IF(ISBLANK(Q459),"",
VLOOKUP(Q459,OFFSET(INDIRECT("$A:$B"),0,MATCH(Q$1&amp;"_Verify",INDIRECT("$1:$1"),0)-1),2,0)
))</f>
        <v/>
      </c>
    </row>
    <row r="460" spans="1:19" x14ac:dyDescent="0.3">
      <c r="A460" s="1" t="str">
        <f t="shared" si="334"/>
        <v>LP_AtkUpOnLowerHp_07</v>
      </c>
      <c r="B460" s="1" t="s">
        <v>306</v>
      </c>
      <c r="C460" s="1" t="str">
        <f>IF(ISERROR(VLOOKUP(B460,AffectorValueTable!$A:$A,1,0)),"어펙터밸류없음","")</f>
        <v/>
      </c>
      <c r="D460" s="1">
        <v>7</v>
      </c>
      <c r="E460" s="1" t="str">
        <f>VLOOKUP($B460,AffectorValueTable!$1:$1048576,MATCH(AffectorValueTable!$B$1,AffectorValueTable!$1:$1,0),0)</f>
        <v>AddAttackByHp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3.1850000000000005</v>
      </c>
      <c r="N460" s="1">
        <v>0</v>
      </c>
      <c r="O460" s="7">
        <f t="shared" ca="1" si="335"/>
        <v>0</v>
      </c>
      <c r="S460" s="7" t="str">
        <f t="shared" ca="1" si="336"/>
        <v/>
      </c>
    </row>
    <row r="461" spans="1:19" x14ac:dyDescent="0.3">
      <c r="A461" s="1" t="str">
        <f t="shared" si="334"/>
        <v>LP_AtkUpOnLowerHp_08</v>
      </c>
      <c r="B461" s="1" t="s">
        <v>306</v>
      </c>
      <c r="C461" s="1" t="str">
        <f>IF(ISERROR(VLOOKUP(B461,AffectorValueTable!$A:$A,1,0)),"어펙터밸류없음","")</f>
        <v/>
      </c>
      <c r="D461" s="1">
        <v>8</v>
      </c>
      <c r="E461" s="1" t="str">
        <f>VLOOKUP($B461,AffectorValueTable!$1:$1048576,MATCH(AffectorValueTable!$B$1,AffectorValueTable!$1:$1,0),0)</f>
        <v>AddAttackByHp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3.7800000000000007</v>
      </c>
      <c r="N461" s="1">
        <v>0</v>
      </c>
      <c r="O461" s="7">
        <f t="shared" ca="1" si="335"/>
        <v>0</v>
      </c>
      <c r="S461" s="7" t="str">
        <f t="shared" ca="1" si="336"/>
        <v/>
      </c>
    </row>
    <row r="462" spans="1:19" x14ac:dyDescent="0.3">
      <c r="A462" s="1" t="str">
        <f t="shared" si="334"/>
        <v>LP_AtkUpOnLowerHp_09</v>
      </c>
      <c r="B462" s="1" t="s">
        <v>306</v>
      </c>
      <c r="C462" s="1" t="str">
        <f>IF(ISERROR(VLOOKUP(B462,AffectorValueTable!$A:$A,1,0)),"어펙터밸류없음","")</f>
        <v/>
      </c>
      <c r="D462" s="1">
        <v>9</v>
      </c>
      <c r="E462" s="1" t="str">
        <f>VLOOKUP($B462,AffectorValueTable!$1:$1048576,MATCH(AffectorValueTable!$B$1,AffectorValueTable!$1:$1,0),0)</f>
        <v>AddAttackByHp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4.41</v>
      </c>
      <c r="N462" s="1">
        <v>0</v>
      </c>
      <c r="O462" s="7">
        <f t="shared" ca="1" si="335"/>
        <v>0</v>
      </c>
      <c r="S462" s="7" t="str">
        <f t="shared" ca="1" si="336"/>
        <v/>
      </c>
    </row>
    <row r="463" spans="1:19" x14ac:dyDescent="0.3">
      <c r="A463" s="1" t="str">
        <f t="shared" ref="A463:A498" si="337">B463&amp;"_"&amp;TEXT(D463,"00")</f>
        <v>LP_AtkUpOnLowerHpBetter_01</v>
      </c>
      <c r="B463" s="1" t="s">
        <v>307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AddAttackByHp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0.58333333333333337</v>
      </c>
      <c r="N463" s="1">
        <v>0</v>
      </c>
      <c r="O463" s="7">
        <f t="shared" ref="O463:O498" ca="1" si="338">IF(NOT(ISBLANK(N463)),N463,
IF(ISBLANK(M463),"",
VLOOKUP(M463,OFFSET(INDIRECT("$A:$B"),0,MATCH(M$1&amp;"_Verify",INDIRECT("$1:$1"),0)-1),2,0)
))</f>
        <v>0</v>
      </c>
      <c r="S463" s="7" t="str">
        <f t="shared" ca="1" si="331"/>
        <v/>
      </c>
    </row>
    <row r="464" spans="1:19" x14ac:dyDescent="0.3">
      <c r="A464" s="1" t="str">
        <f t="shared" si="337"/>
        <v>LP_AtkUpOnLowerHpBetter_02</v>
      </c>
      <c r="B464" s="1" t="s">
        <v>307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AddAttackByHp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1.2250000000000001</v>
      </c>
      <c r="N464" s="1">
        <v>0</v>
      </c>
      <c r="O464" s="7">
        <f t="shared" ca="1" si="338"/>
        <v>0</v>
      </c>
      <c r="S464" s="7" t="str">
        <f t="shared" ca="1" si="331"/>
        <v/>
      </c>
    </row>
    <row r="465" spans="1:19" x14ac:dyDescent="0.3">
      <c r="A465" s="1" t="str">
        <f t="shared" si="337"/>
        <v>LP_AtkUpOnLowerHpBetter_03</v>
      </c>
      <c r="B465" s="1" t="s">
        <v>307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AddAttackByHp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1.9250000000000003</v>
      </c>
      <c r="N465" s="1">
        <v>0</v>
      </c>
      <c r="O465" s="7">
        <f t="shared" ca="1" si="338"/>
        <v>0</v>
      </c>
      <c r="S465" s="7" t="str">
        <f t="shared" ca="1" si="331"/>
        <v/>
      </c>
    </row>
    <row r="466" spans="1:19" x14ac:dyDescent="0.3">
      <c r="A466" s="1" t="str">
        <f t="shared" ref="A466:A467" si="339">B466&amp;"_"&amp;TEXT(D466,"00")</f>
        <v>LP_AtkUpOnLowerHpBetter_04</v>
      </c>
      <c r="B466" s="1" t="s">
        <v>307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AddAttackByHp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2.6833333333333331</v>
      </c>
      <c r="N466" s="1">
        <v>0</v>
      </c>
      <c r="O466" s="7">
        <f t="shared" ref="O466:O467" ca="1" si="340">IF(NOT(ISBLANK(N466)),N466,
IF(ISBLANK(M466),"",
VLOOKUP(M466,OFFSET(INDIRECT("$A:$B"),0,MATCH(M$1&amp;"_Verify",INDIRECT("$1:$1"),0)-1),2,0)
))</f>
        <v>0</v>
      </c>
      <c r="S466" s="7" t="str">
        <f t="shared" ref="S466:S467" ca="1" si="341">IF(NOT(ISBLANK(R466)),R466,
IF(ISBLANK(Q466),"",
VLOOKUP(Q466,OFFSET(INDIRECT("$A:$B"),0,MATCH(Q$1&amp;"_Verify",INDIRECT("$1:$1"),0)-1),2,0)
))</f>
        <v/>
      </c>
    </row>
    <row r="467" spans="1:19" x14ac:dyDescent="0.3">
      <c r="A467" s="1" t="str">
        <f t="shared" si="339"/>
        <v>LP_AtkUpOnLowerHpBetter_05</v>
      </c>
      <c r="B467" s="1" t="s">
        <v>307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3.5000000000000004</v>
      </c>
      <c r="N467" s="1">
        <v>0</v>
      </c>
      <c r="O467" s="7">
        <f t="shared" ca="1" si="340"/>
        <v>0</v>
      </c>
      <c r="S467" s="7" t="str">
        <f t="shared" ca="1" si="341"/>
        <v/>
      </c>
    </row>
    <row r="468" spans="1:19" x14ac:dyDescent="0.3">
      <c r="A468" s="1" t="str">
        <f t="shared" ref="A468:A482" si="342">B468&amp;"_"&amp;TEXT(D468,"00")</f>
        <v>LP_AtkUpOnLowerHpBetter_06</v>
      </c>
      <c r="B468" s="1" t="s">
        <v>307</v>
      </c>
      <c r="C468" s="1" t="str">
        <f>IF(ISERROR(VLOOKUP(B468,AffectorValueTable!$A:$A,1,0)),"어펙터밸류없음","")</f>
        <v/>
      </c>
      <c r="D468" s="1">
        <v>6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3.5000000000000004</v>
      </c>
      <c r="N468" s="1">
        <v>0</v>
      </c>
      <c r="O468" s="7">
        <f t="shared" ref="O468:O482" ca="1" si="343">IF(NOT(ISBLANK(N468)),N468,
IF(ISBLANK(M468),"",
VLOOKUP(M468,OFFSET(INDIRECT("$A:$B"),0,MATCH(M$1&amp;"_Verify",INDIRECT("$1:$1"),0)-1),2,0)
))</f>
        <v>0</v>
      </c>
      <c r="S468" s="7" t="str">
        <f t="shared" ref="S468:S482" ca="1" si="344">IF(NOT(ISBLANK(R468)),R468,
IF(ISBLANK(Q468),"",
VLOOKUP(Q468,OFFSET(INDIRECT("$A:$B"),0,MATCH(Q$1&amp;"_Verify",INDIRECT("$1:$1"),0)-1),2,0)
))</f>
        <v/>
      </c>
    </row>
    <row r="469" spans="1:19" x14ac:dyDescent="0.3">
      <c r="A469" s="1" t="str">
        <f t="shared" si="342"/>
        <v>LP_AtkUpOnMaxHp_01</v>
      </c>
      <c r="B469" s="1" t="s">
        <v>942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ref="J469:J482" si="345">J159*4/3</f>
        <v>0.19999999999999998</v>
      </c>
      <c r="N469" s="1">
        <v>1</v>
      </c>
      <c r="O469" s="7">
        <f t="shared" ca="1" si="343"/>
        <v>1</v>
      </c>
      <c r="S469" s="7" t="str">
        <f t="shared" ca="1" si="344"/>
        <v/>
      </c>
    </row>
    <row r="470" spans="1:19" x14ac:dyDescent="0.3">
      <c r="A470" s="1" t="str">
        <f t="shared" si="342"/>
        <v>LP_AtkUpOnMaxHp_02</v>
      </c>
      <c r="B470" s="1" t="s">
        <v>942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45"/>
        <v>0.42</v>
      </c>
      <c r="N470" s="1">
        <v>1</v>
      </c>
      <c r="O470" s="7">
        <f t="shared" ca="1" si="343"/>
        <v>1</v>
      </c>
      <c r="S470" s="7" t="str">
        <f t="shared" ca="1" si="344"/>
        <v/>
      </c>
    </row>
    <row r="471" spans="1:19" x14ac:dyDescent="0.3">
      <c r="A471" s="1" t="str">
        <f t="shared" si="342"/>
        <v>LP_AtkUpOnMaxHp_03</v>
      </c>
      <c r="B471" s="1" t="s">
        <v>942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45"/>
        <v>0.66</v>
      </c>
      <c r="N471" s="1">
        <v>1</v>
      </c>
      <c r="O471" s="7">
        <f t="shared" ca="1" si="343"/>
        <v>1</v>
      </c>
      <c r="S471" s="7" t="str">
        <f t="shared" ca="1" si="344"/>
        <v/>
      </c>
    </row>
    <row r="472" spans="1:19" x14ac:dyDescent="0.3">
      <c r="A472" s="1" t="str">
        <f t="shared" si="342"/>
        <v>LP_AtkUpOnMaxHp_04</v>
      </c>
      <c r="B472" s="1" t="s">
        <v>942</v>
      </c>
      <c r="C472" s="1" t="str">
        <f>IF(ISERROR(VLOOKUP(B472,AffectorValueTable!$A:$A,1,0)),"어펙터밸류없음","")</f>
        <v/>
      </c>
      <c r="D472" s="1">
        <v>4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45"/>
        <v>0.91999999999999993</v>
      </c>
      <c r="N472" s="1">
        <v>1</v>
      </c>
      <c r="O472" s="7">
        <f t="shared" ca="1" si="343"/>
        <v>1</v>
      </c>
      <c r="S472" s="7" t="str">
        <f t="shared" ca="1" si="344"/>
        <v/>
      </c>
    </row>
    <row r="473" spans="1:19" x14ac:dyDescent="0.3">
      <c r="A473" s="1" t="str">
        <f t="shared" si="342"/>
        <v>LP_AtkUpOnMaxHp_05</v>
      </c>
      <c r="B473" s="1" t="s">
        <v>942</v>
      </c>
      <c r="C473" s="1" t="str">
        <f>IF(ISERROR(VLOOKUP(B473,AffectorValueTable!$A:$A,1,0)),"어펙터밸류없음","")</f>
        <v/>
      </c>
      <c r="D473" s="1">
        <v>5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45"/>
        <v>1.2</v>
      </c>
      <c r="N473" s="1">
        <v>1</v>
      </c>
      <c r="O473" s="7">
        <f t="shared" ca="1" si="343"/>
        <v>1</v>
      </c>
      <c r="S473" s="7" t="str">
        <f t="shared" ca="1" si="344"/>
        <v/>
      </c>
    </row>
    <row r="474" spans="1:19" x14ac:dyDescent="0.3">
      <c r="A474" s="1" t="str">
        <f t="shared" si="342"/>
        <v>LP_AtkUpOnMaxHp_06</v>
      </c>
      <c r="B474" s="1" t="s">
        <v>942</v>
      </c>
      <c r="C474" s="1" t="str">
        <f>IF(ISERROR(VLOOKUP(B474,AffectorValueTable!$A:$A,1,0)),"어펙터밸류없음","")</f>
        <v/>
      </c>
      <c r="D474" s="1">
        <v>6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45"/>
        <v>1.5</v>
      </c>
      <c r="N474" s="1">
        <v>1</v>
      </c>
      <c r="O474" s="7">
        <f t="shared" ca="1" si="343"/>
        <v>1</v>
      </c>
      <c r="S474" s="7" t="str">
        <f t="shared" ca="1" si="344"/>
        <v/>
      </c>
    </row>
    <row r="475" spans="1:19" x14ac:dyDescent="0.3">
      <c r="A475" s="1" t="str">
        <f t="shared" si="342"/>
        <v>LP_AtkUpOnMaxHp_07</v>
      </c>
      <c r="B475" s="1" t="s">
        <v>942</v>
      </c>
      <c r="C475" s="1" t="str">
        <f>IF(ISERROR(VLOOKUP(B475,AffectorValueTable!$A:$A,1,0)),"어펙터밸류없음","")</f>
        <v/>
      </c>
      <c r="D475" s="1">
        <v>7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45"/>
        <v>1.8200000000000003</v>
      </c>
      <c r="N475" s="1">
        <v>1</v>
      </c>
      <c r="O475" s="7">
        <f t="shared" ca="1" si="343"/>
        <v>1</v>
      </c>
      <c r="S475" s="7" t="str">
        <f t="shared" ca="1" si="344"/>
        <v/>
      </c>
    </row>
    <row r="476" spans="1:19" x14ac:dyDescent="0.3">
      <c r="A476" s="1" t="str">
        <f t="shared" si="342"/>
        <v>LP_AtkUpOnMaxHp_08</v>
      </c>
      <c r="B476" s="1" t="s">
        <v>942</v>
      </c>
      <c r="C476" s="1" t="str">
        <f>IF(ISERROR(VLOOKUP(B476,AffectorValueTable!$A:$A,1,0)),"어펙터밸류없음","")</f>
        <v/>
      </c>
      <c r="D476" s="1">
        <v>8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45"/>
        <v>2.16</v>
      </c>
      <c r="N476" s="1">
        <v>1</v>
      </c>
      <c r="O476" s="7">
        <f t="shared" ca="1" si="343"/>
        <v>1</v>
      </c>
      <c r="S476" s="7" t="str">
        <f t="shared" ca="1" si="344"/>
        <v/>
      </c>
    </row>
    <row r="477" spans="1:19" x14ac:dyDescent="0.3">
      <c r="A477" s="1" t="str">
        <f t="shared" si="342"/>
        <v>LP_AtkUpOnMaxHp_09</v>
      </c>
      <c r="B477" s="1" t="s">
        <v>942</v>
      </c>
      <c r="C477" s="1" t="str">
        <f>IF(ISERROR(VLOOKUP(B477,AffectorValueTable!$A:$A,1,0)),"어펙터밸류없음","")</f>
        <v/>
      </c>
      <c r="D477" s="1">
        <v>9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45"/>
        <v>2.52</v>
      </c>
      <c r="N477" s="1">
        <v>1</v>
      </c>
      <c r="O477" s="7">
        <f t="shared" ca="1" si="343"/>
        <v>1</v>
      </c>
      <c r="S477" s="7" t="str">
        <f t="shared" ca="1" si="344"/>
        <v/>
      </c>
    </row>
    <row r="478" spans="1:19" x14ac:dyDescent="0.3">
      <c r="A478" s="1" t="str">
        <f t="shared" si="342"/>
        <v>LP_AtkUpOnMaxHpBetter_01</v>
      </c>
      <c r="B478" s="1" t="s">
        <v>943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45"/>
        <v>0.33333333333333331</v>
      </c>
      <c r="N478" s="1">
        <v>1</v>
      </c>
      <c r="O478" s="7">
        <f t="shared" ca="1" si="343"/>
        <v>1</v>
      </c>
      <c r="S478" s="7" t="str">
        <f t="shared" ca="1" si="344"/>
        <v/>
      </c>
    </row>
    <row r="479" spans="1:19" x14ac:dyDescent="0.3">
      <c r="A479" s="1" t="str">
        <f t="shared" si="342"/>
        <v>LP_AtkUpOnMaxHpBetter_02</v>
      </c>
      <c r="B479" s="1" t="s">
        <v>943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45"/>
        <v>0.70000000000000007</v>
      </c>
      <c r="N479" s="1">
        <v>1</v>
      </c>
      <c r="O479" s="7">
        <f t="shared" ca="1" si="343"/>
        <v>1</v>
      </c>
      <c r="S479" s="7" t="str">
        <f t="shared" ca="1" si="344"/>
        <v/>
      </c>
    </row>
    <row r="480" spans="1:19" x14ac:dyDescent="0.3">
      <c r="A480" s="1" t="str">
        <f t="shared" si="342"/>
        <v>LP_AtkUpOnMaxHpBetter_03</v>
      </c>
      <c r="B480" s="1" t="s">
        <v>943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45"/>
        <v>1.1000000000000001</v>
      </c>
      <c r="N480" s="1">
        <v>1</v>
      </c>
      <c r="O480" s="7">
        <f t="shared" ca="1" si="343"/>
        <v>1</v>
      </c>
      <c r="S480" s="7" t="str">
        <f t="shared" ca="1" si="344"/>
        <v/>
      </c>
    </row>
    <row r="481" spans="1:19" x14ac:dyDescent="0.3">
      <c r="A481" s="1" t="str">
        <f t="shared" si="342"/>
        <v>LP_AtkUpOnMaxHpBetter_04</v>
      </c>
      <c r="B481" s="1" t="s">
        <v>943</v>
      </c>
      <c r="C481" s="1" t="str">
        <f>IF(ISERROR(VLOOKUP(B481,AffectorValueTable!$A:$A,1,0)),"어펙터밸류없음","")</f>
        <v/>
      </c>
      <c r="D481" s="1">
        <v>4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45"/>
        <v>1.5333333333333332</v>
      </c>
      <c r="N481" s="1">
        <v>1</v>
      </c>
      <c r="O481" s="7">
        <f t="shared" ca="1" si="343"/>
        <v>1</v>
      </c>
      <c r="S481" s="7" t="str">
        <f t="shared" ca="1" si="344"/>
        <v/>
      </c>
    </row>
    <row r="482" spans="1:19" x14ac:dyDescent="0.3">
      <c r="A482" s="1" t="str">
        <f t="shared" si="342"/>
        <v>LP_AtkUpOnMaxHpBetter_05</v>
      </c>
      <c r="B482" s="1" t="s">
        <v>943</v>
      </c>
      <c r="C482" s="1" t="str">
        <f>IF(ISERROR(VLOOKUP(B482,AffectorValueTable!$A:$A,1,0)),"어펙터밸류없음","")</f>
        <v/>
      </c>
      <c r="D482" s="1">
        <v>5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45"/>
        <v>2</v>
      </c>
      <c r="N482" s="1">
        <v>1</v>
      </c>
      <c r="O482" s="7">
        <f t="shared" ca="1" si="343"/>
        <v>1</v>
      </c>
      <c r="S482" s="7" t="str">
        <f t="shared" ca="1" si="344"/>
        <v/>
      </c>
    </row>
    <row r="483" spans="1:19" x14ac:dyDescent="0.3">
      <c r="A483" s="1" t="str">
        <f t="shared" ref="A483:A496" si="346">B483&amp;"_"&amp;TEXT(D483,"00")</f>
        <v>LP_AtkUpOnKillUntilGettingHit_01</v>
      </c>
      <c r="B483" s="1" t="s">
        <v>944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AddAttackByContinuousKill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ref="J483:J496" si="347">J159*1/20</f>
        <v>7.4999999999999997E-3</v>
      </c>
      <c r="O483" s="7" t="str">
        <f t="shared" ref="O483:O496" ca="1" si="348">IF(NOT(ISBLANK(N483)),N483,
IF(ISBLANK(M483),"",
VLOOKUP(M483,OFFSET(INDIRECT("$A:$B"),0,MATCH(M$1&amp;"_Verify",INDIRECT("$1:$1"),0)-1),2,0)
))</f>
        <v/>
      </c>
      <c r="S483" s="7" t="str">
        <f t="shared" ref="S483:S496" ca="1" si="349">IF(NOT(ISBLANK(R483)),R483,
IF(ISBLANK(Q483),"",
VLOOKUP(Q483,OFFSET(INDIRECT("$A:$B"),0,MATCH(Q$1&amp;"_Verify",INDIRECT("$1:$1"),0)-1),2,0)
))</f>
        <v/>
      </c>
    </row>
    <row r="484" spans="1:19" x14ac:dyDescent="0.3">
      <c r="A484" s="1" t="str">
        <f t="shared" si="346"/>
        <v>LP_AtkUpOnKillUntilGettingHit_02</v>
      </c>
      <c r="B484" s="1" t="s">
        <v>944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AddAttackByContinuousKill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7"/>
        <v>1.575E-2</v>
      </c>
      <c r="O484" s="7" t="str">
        <f t="shared" ca="1" si="348"/>
        <v/>
      </c>
      <c r="S484" s="7" t="str">
        <f t="shared" ca="1" si="349"/>
        <v/>
      </c>
    </row>
    <row r="485" spans="1:19" x14ac:dyDescent="0.3">
      <c r="A485" s="1" t="str">
        <f t="shared" si="346"/>
        <v>LP_AtkUpOnKillUntilGettingHit_03</v>
      </c>
      <c r="B485" s="1" t="s">
        <v>944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AddAttackByContinuousKill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7"/>
        <v>2.4750000000000001E-2</v>
      </c>
      <c r="O485" s="7" t="str">
        <f t="shared" ca="1" si="348"/>
        <v/>
      </c>
      <c r="S485" s="7" t="str">
        <f t="shared" ca="1" si="349"/>
        <v/>
      </c>
    </row>
    <row r="486" spans="1:19" x14ac:dyDescent="0.3">
      <c r="A486" s="1" t="str">
        <f t="shared" si="346"/>
        <v>LP_AtkUpOnKillUntilGettingHit_04</v>
      </c>
      <c r="B486" s="1" t="s">
        <v>944</v>
      </c>
      <c r="C486" s="1" t="str">
        <f>IF(ISERROR(VLOOKUP(B486,AffectorValueTable!$A:$A,1,0)),"어펙터밸류없음","")</f>
        <v/>
      </c>
      <c r="D486" s="1">
        <v>4</v>
      </c>
      <c r="E486" s="1" t="str">
        <f>VLOOKUP($B486,AffectorValueTable!$1:$1048576,MATCH(AffectorValueTable!$B$1,AffectorValueTable!$1:$1,0),0)</f>
        <v>AddAttackByContinuousKill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7"/>
        <v>3.4499999999999996E-2</v>
      </c>
      <c r="O486" s="7" t="str">
        <f t="shared" ca="1" si="348"/>
        <v/>
      </c>
      <c r="S486" s="7" t="str">
        <f t="shared" ca="1" si="349"/>
        <v/>
      </c>
    </row>
    <row r="487" spans="1:19" x14ac:dyDescent="0.3">
      <c r="A487" s="1" t="str">
        <f t="shared" si="346"/>
        <v>LP_AtkUpOnKillUntilGettingHit_05</v>
      </c>
      <c r="B487" s="1" t="s">
        <v>944</v>
      </c>
      <c r="C487" s="1" t="str">
        <f>IF(ISERROR(VLOOKUP(B487,AffectorValueTable!$A:$A,1,0)),"어펙터밸류없음","")</f>
        <v/>
      </c>
      <c r="D487" s="1">
        <v>5</v>
      </c>
      <c r="E487" s="1" t="str">
        <f>VLOOKUP($B487,AffectorValueTable!$1:$1048576,MATCH(AffectorValueTable!$B$1,AffectorValueTable!$1:$1,0),0)</f>
        <v>AddAttackByContinuousKill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7"/>
        <v>4.4999999999999998E-2</v>
      </c>
      <c r="O487" s="7" t="str">
        <f t="shared" ca="1" si="348"/>
        <v/>
      </c>
      <c r="S487" s="7" t="str">
        <f t="shared" ca="1" si="349"/>
        <v/>
      </c>
    </row>
    <row r="488" spans="1:19" x14ac:dyDescent="0.3">
      <c r="A488" s="1" t="str">
        <f t="shared" si="346"/>
        <v>LP_AtkUpOnKillUntilGettingHit_06</v>
      </c>
      <c r="B488" s="1" t="s">
        <v>944</v>
      </c>
      <c r="C488" s="1" t="str">
        <f>IF(ISERROR(VLOOKUP(B488,AffectorValueTable!$A:$A,1,0)),"어펙터밸류없음","")</f>
        <v/>
      </c>
      <c r="D488" s="1">
        <v>6</v>
      </c>
      <c r="E488" s="1" t="str">
        <f>VLOOKUP($B488,AffectorValueTable!$1:$1048576,MATCH(AffectorValueTable!$B$1,AffectorValueTable!$1:$1,0),0)</f>
        <v>AddAttackByContinuousKill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7"/>
        <v>5.6250000000000001E-2</v>
      </c>
      <c r="O488" s="7" t="str">
        <f t="shared" ca="1" si="348"/>
        <v/>
      </c>
      <c r="S488" s="7" t="str">
        <f t="shared" ca="1" si="349"/>
        <v/>
      </c>
    </row>
    <row r="489" spans="1:19" x14ac:dyDescent="0.3">
      <c r="A489" s="1" t="str">
        <f t="shared" si="346"/>
        <v>LP_AtkUpOnKillUntilGettingHit_07</v>
      </c>
      <c r="B489" s="1" t="s">
        <v>944</v>
      </c>
      <c r="C489" s="1" t="str">
        <f>IF(ISERROR(VLOOKUP(B489,AffectorValueTable!$A:$A,1,0)),"어펙터밸류없음","")</f>
        <v/>
      </c>
      <c r="D489" s="1">
        <v>7</v>
      </c>
      <c r="E489" s="1" t="str">
        <f>VLOOKUP($B489,AffectorValueTable!$1:$1048576,MATCH(AffectorValueTable!$B$1,AffectorValueTable!$1:$1,0),0)</f>
        <v>AddAttackByContinuousKill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7"/>
        <v>6.8250000000000005E-2</v>
      </c>
      <c r="O489" s="7" t="str">
        <f t="shared" ca="1" si="348"/>
        <v/>
      </c>
      <c r="S489" s="7" t="str">
        <f t="shared" ca="1" si="349"/>
        <v/>
      </c>
    </row>
    <row r="490" spans="1:19" x14ac:dyDescent="0.3">
      <c r="A490" s="1" t="str">
        <f t="shared" si="346"/>
        <v>LP_AtkUpOnKillUntilGettingHit_08</v>
      </c>
      <c r="B490" s="1" t="s">
        <v>944</v>
      </c>
      <c r="C490" s="1" t="str">
        <f>IF(ISERROR(VLOOKUP(B490,AffectorValueTable!$A:$A,1,0)),"어펙터밸류없음","")</f>
        <v/>
      </c>
      <c r="D490" s="1">
        <v>8</v>
      </c>
      <c r="E490" s="1" t="str">
        <f>VLOOKUP($B490,AffectorValueTable!$1:$1048576,MATCH(AffectorValueTable!$B$1,AffectorValueTable!$1:$1,0),0)</f>
        <v>AddAttackByContinuousKill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7"/>
        <v>8.1000000000000003E-2</v>
      </c>
      <c r="O490" s="7" t="str">
        <f t="shared" ca="1" si="348"/>
        <v/>
      </c>
      <c r="S490" s="7" t="str">
        <f t="shared" ca="1" si="349"/>
        <v/>
      </c>
    </row>
    <row r="491" spans="1:19" x14ac:dyDescent="0.3">
      <c r="A491" s="1" t="str">
        <f t="shared" si="346"/>
        <v>LP_AtkUpOnKillUntilGettingHit_09</v>
      </c>
      <c r="B491" s="1" t="s">
        <v>944</v>
      </c>
      <c r="C491" s="1" t="str">
        <f>IF(ISERROR(VLOOKUP(B491,AffectorValueTable!$A:$A,1,0)),"어펙터밸류없음","")</f>
        <v/>
      </c>
      <c r="D491" s="1">
        <v>9</v>
      </c>
      <c r="E491" s="1" t="str">
        <f>VLOOKUP($B491,AffectorValueTable!$1:$1048576,MATCH(AffectorValueTable!$B$1,AffectorValueTable!$1:$1,0),0)</f>
        <v>AddAttackByContinuousKill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7"/>
        <v>9.4500000000000001E-2</v>
      </c>
      <c r="O491" s="7" t="str">
        <f t="shared" ca="1" si="348"/>
        <v/>
      </c>
      <c r="S491" s="7" t="str">
        <f t="shared" ca="1" si="349"/>
        <v/>
      </c>
    </row>
    <row r="492" spans="1:19" x14ac:dyDescent="0.3">
      <c r="A492" s="1" t="str">
        <f t="shared" si="346"/>
        <v>LP_AtkUpOnKillUntilGettingHitBetter_01</v>
      </c>
      <c r="B492" s="1" t="s">
        <v>945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AddAttackByContinuousKill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47"/>
        <v>1.2500000000000001E-2</v>
      </c>
      <c r="O492" s="7" t="str">
        <f t="shared" ca="1" si="348"/>
        <v/>
      </c>
      <c r="S492" s="7" t="str">
        <f t="shared" ca="1" si="349"/>
        <v/>
      </c>
    </row>
    <row r="493" spans="1:19" x14ac:dyDescent="0.3">
      <c r="A493" s="1" t="str">
        <f t="shared" si="346"/>
        <v>LP_AtkUpOnKillUntilGettingHitBetter_02</v>
      </c>
      <c r="B493" s="1" t="s">
        <v>945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AddAttackByContinuousKill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47"/>
        <v>2.6250000000000002E-2</v>
      </c>
      <c r="O493" s="7" t="str">
        <f t="shared" ca="1" si="348"/>
        <v/>
      </c>
      <c r="S493" s="7" t="str">
        <f t="shared" ca="1" si="349"/>
        <v/>
      </c>
    </row>
    <row r="494" spans="1:19" x14ac:dyDescent="0.3">
      <c r="A494" s="1" t="str">
        <f t="shared" si="346"/>
        <v>LP_AtkUpOnKillUntilGettingHitBetter_03</v>
      </c>
      <c r="B494" s="1" t="s">
        <v>945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AddAttackByContinuousKill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47"/>
        <v>4.1250000000000002E-2</v>
      </c>
      <c r="O494" s="7" t="str">
        <f t="shared" ca="1" si="348"/>
        <v/>
      </c>
      <c r="S494" s="7" t="str">
        <f t="shared" ca="1" si="349"/>
        <v/>
      </c>
    </row>
    <row r="495" spans="1:19" x14ac:dyDescent="0.3">
      <c r="A495" s="1" t="str">
        <f t="shared" si="346"/>
        <v>LP_AtkUpOnKillUntilGettingHitBetter_04</v>
      </c>
      <c r="B495" s="1" t="s">
        <v>945</v>
      </c>
      <c r="C495" s="1" t="str">
        <f>IF(ISERROR(VLOOKUP(B495,AffectorValueTable!$A:$A,1,0)),"어펙터밸류없음","")</f>
        <v/>
      </c>
      <c r="D495" s="1">
        <v>4</v>
      </c>
      <c r="E495" s="1" t="str">
        <f>VLOOKUP($B495,AffectorValueTable!$1:$1048576,MATCH(AffectorValueTable!$B$1,AffectorValueTable!$1:$1,0),0)</f>
        <v>AddAttackByContinuousKill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si="347"/>
        <v>5.7499999999999996E-2</v>
      </c>
      <c r="O495" s="7" t="str">
        <f t="shared" ca="1" si="348"/>
        <v/>
      </c>
      <c r="S495" s="7" t="str">
        <f t="shared" ca="1" si="349"/>
        <v/>
      </c>
    </row>
    <row r="496" spans="1:19" x14ac:dyDescent="0.3">
      <c r="A496" s="1" t="str">
        <f t="shared" si="346"/>
        <v>LP_AtkUpOnKillUntilGettingHitBetter_05</v>
      </c>
      <c r="B496" s="1" t="s">
        <v>945</v>
      </c>
      <c r="C496" s="1" t="str">
        <f>IF(ISERROR(VLOOKUP(B496,AffectorValueTable!$A:$A,1,0)),"어펙터밸류없음","")</f>
        <v/>
      </c>
      <c r="D496" s="1">
        <v>5</v>
      </c>
      <c r="E496" s="1" t="str">
        <f>VLOOKUP($B496,AffectorValueTable!$1:$1048576,MATCH(AffectorValueTable!$B$1,AffectorValueTable!$1:$1,0),0)</f>
        <v>AddAttackByContinuousKill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si="347"/>
        <v>7.4999999999999997E-2</v>
      </c>
      <c r="O496" s="7" t="str">
        <f t="shared" ca="1" si="348"/>
        <v/>
      </c>
      <c r="S496" s="7" t="str">
        <f t="shared" ca="1" si="349"/>
        <v/>
      </c>
    </row>
    <row r="497" spans="1:19" x14ac:dyDescent="0.3">
      <c r="A497" s="1" t="str">
        <f t="shared" si="337"/>
        <v>LP_CritDmgUpOnLowerHp_01</v>
      </c>
      <c r="B497" s="1" t="s">
        <v>308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AddCriticalDamageByTargetHp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0.5</v>
      </c>
      <c r="O497" s="7" t="str">
        <f t="shared" ca="1" si="338"/>
        <v/>
      </c>
      <c r="S497" s="7" t="str">
        <f t="shared" ca="1" si="331"/>
        <v/>
      </c>
    </row>
    <row r="498" spans="1:19" x14ac:dyDescent="0.3">
      <c r="A498" s="1" t="str">
        <f t="shared" si="337"/>
        <v>LP_CritDmgUpOnLowerHp_02</v>
      </c>
      <c r="B498" s="1" t="s">
        <v>308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AddCriticalDamageByTargetHp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1.05</v>
      </c>
      <c r="O498" s="7" t="str">
        <f t="shared" ca="1" si="338"/>
        <v/>
      </c>
      <c r="S498" s="7" t="str">
        <f t="shared" ca="1" si="331"/>
        <v/>
      </c>
    </row>
    <row r="499" spans="1:19" x14ac:dyDescent="0.3">
      <c r="A499" s="1" t="str">
        <f t="shared" ref="A499:A501" si="350">B499&amp;"_"&amp;TEXT(D499,"00")</f>
        <v>LP_CritDmgUpOnLowerHp_03</v>
      </c>
      <c r="B499" s="1" t="s">
        <v>308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AddCriticalDamageByTargetHp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1.6500000000000001</v>
      </c>
      <c r="O499" s="7" t="str">
        <f t="shared" ref="O499:O501" ca="1" si="351">IF(NOT(ISBLANK(N499)),N499,
IF(ISBLANK(M499),"",
VLOOKUP(M499,OFFSET(INDIRECT("$A:$B"),0,MATCH(M$1&amp;"_Verify",INDIRECT("$1:$1"),0)-1),2,0)
))</f>
        <v/>
      </c>
      <c r="S499" s="7" t="str">
        <f t="shared" ca="1" si="331"/>
        <v/>
      </c>
    </row>
    <row r="500" spans="1:19" x14ac:dyDescent="0.3">
      <c r="A500" s="1" t="str">
        <f t="shared" si="350"/>
        <v>LP_CritDmgUpOnLowerHp_04</v>
      </c>
      <c r="B500" s="1" t="s">
        <v>308</v>
      </c>
      <c r="C500" s="1" t="str">
        <f>IF(ISERROR(VLOOKUP(B500,AffectorValueTable!$A:$A,1,0)),"어펙터밸류없음","")</f>
        <v/>
      </c>
      <c r="D500" s="1">
        <v>4</v>
      </c>
      <c r="E500" s="1" t="str">
        <f>VLOOKUP($B500,AffectorValueTable!$1:$1048576,MATCH(AffectorValueTable!$B$1,AffectorValueTable!$1:$1,0),0)</f>
        <v>AddCriticalDamageByTargetHp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2.2999999999999998</v>
      </c>
      <c r="O500" s="7" t="str">
        <f t="shared" ca="1" si="351"/>
        <v/>
      </c>
      <c r="S500" s="7" t="str">
        <f t="shared" ref="S500:S501" ca="1" si="352">IF(NOT(ISBLANK(R500)),R500,
IF(ISBLANK(Q500),"",
VLOOKUP(Q500,OFFSET(INDIRECT("$A:$B"),0,MATCH(Q$1&amp;"_Verify",INDIRECT("$1:$1"),0)-1),2,0)
))</f>
        <v/>
      </c>
    </row>
    <row r="501" spans="1:19" x14ac:dyDescent="0.3">
      <c r="A501" s="1" t="str">
        <f t="shared" si="350"/>
        <v>LP_CritDmgUpOnLowerHp_05</v>
      </c>
      <c r="B501" s="1" t="s">
        <v>308</v>
      </c>
      <c r="C501" s="1" t="str">
        <f>IF(ISERROR(VLOOKUP(B501,AffectorValueTable!$A:$A,1,0)),"어펙터밸류없음","")</f>
        <v/>
      </c>
      <c r="D501" s="1">
        <v>5</v>
      </c>
      <c r="E501" s="1" t="str">
        <f>VLOOKUP($B501,AffectorValueTable!$1:$1048576,MATCH(AffectorValueTable!$B$1,AffectorValueTable!$1:$1,0),0)</f>
        <v>AddCriticalDamageByTargetHp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3</v>
      </c>
      <c r="O501" s="7" t="str">
        <f t="shared" ca="1" si="351"/>
        <v/>
      </c>
      <c r="S501" s="7" t="str">
        <f t="shared" ca="1" si="352"/>
        <v/>
      </c>
    </row>
    <row r="502" spans="1:19" x14ac:dyDescent="0.3">
      <c r="A502" s="1" t="str">
        <f t="shared" ref="A502:A513" si="353">B502&amp;"_"&amp;TEXT(D502,"00")</f>
        <v>LP_CritDmgUpOnLowerHpBetter_01</v>
      </c>
      <c r="B502" s="1" t="s">
        <v>309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AddCriticalDamageByTargetHp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1</v>
      </c>
      <c r="O502" s="7" t="str">
        <f t="shared" ref="O502:O513" ca="1" si="354">IF(NOT(ISBLANK(N502)),N502,
IF(ISBLANK(M502),"",
VLOOKUP(M502,OFFSET(INDIRECT("$A:$B"),0,MATCH(M$1&amp;"_Verify",INDIRECT("$1:$1"),0)-1),2,0)
))</f>
        <v/>
      </c>
      <c r="S502" s="7" t="str">
        <f t="shared" ca="1" si="331"/>
        <v/>
      </c>
    </row>
    <row r="503" spans="1:19" x14ac:dyDescent="0.3">
      <c r="A503" s="1" t="str">
        <f t="shared" ref="A503" si="355">B503&amp;"_"&amp;TEXT(D503,"00")</f>
        <v>LP_CritDmgUpOnLowerHpBetter_02</v>
      </c>
      <c r="B503" s="1" t="s">
        <v>309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AddCriticalDamageByTargetHp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2.1</v>
      </c>
      <c r="O503" s="7" t="str">
        <f t="shared" ref="O503" ca="1" si="356">IF(NOT(ISBLANK(N503)),N503,
IF(ISBLANK(M503),"",
VLOOKUP(M503,OFFSET(INDIRECT("$A:$B"),0,MATCH(M$1&amp;"_Verify",INDIRECT("$1:$1"),0)-1),2,0)
))</f>
        <v/>
      </c>
      <c r="S503" s="7" t="str">
        <f t="shared" ref="S503" ca="1" si="357">IF(NOT(ISBLANK(R503)),R503,
IF(ISBLANK(Q503),"",
VLOOKUP(Q503,OFFSET(INDIRECT("$A:$B"),0,MATCH(Q$1&amp;"_Verify",INDIRECT("$1:$1"),0)-1),2,0)
))</f>
        <v/>
      </c>
    </row>
    <row r="504" spans="1:19" x14ac:dyDescent="0.3">
      <c r="A504" s="1" t="str">
        <f t="shared" ref="A504" si="358">B504&amp;"_"&amp;TEXT(D504,"00")</f>
        <v>LP_CritDmgUpOnLowerHpBetter_03</v>
      </c>
      <c r="B504" s="1" t="s">
        <v>309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AddCriticalDamageByTargetHp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3.3</v>
      </c>
      <c r="O504" s="7" t="str">
        <f t="shared" ref="O504" ca="1" si="359">IF(NOT(ISBLANK(N504)),N504,
IF(ISBLANK(M504),"",
VLOOKUP(M504,OFFSET(INDIRECT("$A:$B"),0,MATCH(M$1&amp;"_Verify",INDIRECT("$1:$1"),0)-1),2,0)
))</f>
        <v/>
      </c>
      <c r="S504" s="7" t="str">
        <f t="shared" ref="S504" ca="1" si="360">IF(NOT(ISBLANK(R504)),R504,
IF(ISBLANK(Q504),"",
VLOOKUP(Q504,OFFSET(INDIRECT("$A:$B"),0,MATCH(Q$1&amp;"_Verify",INDIRECT("$1:$1"),0)-1),2,0)
))</f>
        <v/>
      </c>
    </row>
    <row r="505" spans="1:19" x14ac:dyDescent="0.3">
      <c r="A505" s="1" t="str">
        <f t="shared" si="353"/>
        <v>LP_InstantKill_01</v>
      </c>
      <c r="B505" s="1" t="s">
        <v>310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InstantDeath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0">
        <v>0.06</v>
      </c>
      <c r="O505" s="7" t="str">
        <f t="shared" ca="1" si="354"/>
        <v/>
      </c>
      <c r="S505" s="7" t="str">
        <f t="shared" ca="1" si="331"/>
        <v/>
      </c>
    </row>
    <row r="506" spans="1:19" x14ac:dyDescent="0.3">
      <c r="A506" s="1" t="str">
        <f t="shared" si="353"/>
        <v>LP_InstantKill_02</v>
      </c>
      <c r="B506" s="1" t="s">
        <v>310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InstantDeath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0">
        <v>0.126</v>
      </c>
      <c r="O506" s="7" t="str">
        <f t="shared" ca="1" si="354"/>
        <v/>
      </c>
      <c r="S506" s="7" t="str">
        <f t="shared" ca="1" si="331"/>
        <v/>
      </c>
    </row>
    <row r="507" spans="1:19" x14ac:dyDescent="0.3">
      <c r="A507" s="1" t="str">
        <f t="shared" si="353"/>
        <v>LP_InstantKill_03</v>
      </c>
      <c r="B507" s="1" t="s">
        <v>310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InstantDeath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0">
        <v>0.19800000000000004</v>
      </c>
      <c r="O507" s="7" t="str">
        <f t="shared" ca="1" si="354"/>
        <v/>
      </c>
      <c r="S507" s="7" t="str">
        <f t="shared" ca="1" si="331"/>
        <v/>
      </c>
    </row>
    <row r="508" spans="1:19" x14ac:dyDescent="0.3">
      <c r="A508" s="1" t="str">
        <f t="shared" si="353"/>
        <v>LP_InstantKill_04</v>
      </c>
      <c r="B508" s="1" t="s">
        <v>310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InstantDeath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0">
        <v>0.27599999999999997</v>
      </c>
      <c r="O508" s="7" t="str">
        <f t="shared" ca="1" si="354"/>
        <v/>
      </c>
      <c r="S508" s="7" t="str">
        <f t="shared" ca="1" si="331"/>
        <v/>
      </c>
    </row>
    <row r="509" spans="1:19" x14ac:dyDescent="0.3">
      <c r="A509" s="1" t="str">
        <f t="shared" si="353"/>
        <v>LP_InstantKill_05</v>
      </c>
      <c r="B509" s="1" t="s">
        <v>310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InstantDeath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0">
        <v>0.36</v>
      </c>
      <c r="O509" s="7" t="str">
        <f t="shared" ca="1" si="354"/>
        <v/>
      </c>
      <c r="S509" s="7" t="str">
        <f t="shared" ca="1" si="331"/>
        <v/>
      </c>
    </row>
    <row r="510" spans="1:19" x14ac:dyDescent="0.3">
      <c r="A510" s="1" t="str">
        <f t="shared" si="353"/>
        <v>LP_InstantKill_06</v>
      </c>
      <c r="B510" s="1" t="s">
        <v>310</v>
      </c>
      <c r="C510" s="1" t="str">
        <f>IF(ISERROR(VLOOKUP(B510,AffectorValueTable!$A:$A,1,0)),"어펙터밸류없음","")</f>
        <v/>
      </c>
      <c r="D510" s="1">
        <v>6</v>
      </c>
      <c r="E510" s="1" t="str">
        <f>VLOOKUP($B510,AffectorValueTable!$1:$1048576,MATCH(AffectorValueTable!$B$1,AffectorValueTable!$1:$1,0),0)</f>
        <v>InstantDeath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0">
        <v>0.45</v>
      </c>
      <c r="O510" s="7" t="str">
        <f t="shared" ca="1" si="354"/>
        <v/>
      </c>
      <c r="S510" s="7" t="str">
        <f t="shared" ca="1" si="331"/>
        <v/>
      </c>
    </row>
    <row r="511" spans="1:19" x14ac:dyDescent="0.3">
      <c r="A511" s="1" t="str">
        <f t="shared" si="353"/>
        <v>LP_InstantKill_07</v>
      </c>
      <c r="B511" s="1" t="s">
        <v>310</v>
      </c>
      <c r="C511" s="1" t="str">
        <f>IF(ISERROR(VLOOKUP(B511,AffectorValueTable!$A:$A,1,0)),"어펙터밸류없음","")</f>
        <v/>
      </c>
      <c r="D511" s="1">
        <v>7</v>
      </c>
      <c r="E511" s="1" t="str">
        <f>VLOOKUP($B511,AffectorValueTable!$1:$1048576,MATCH(AffectorValueTable!$B$1,AffectorValueTable!$1:$1,0),0)</f>
        <v>InstantDeath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0">
        <v>0.54600000000000015</v>
      </c>
      <c r="O511" s="7" t="str">
        <f t="shared" ca="1" si="354"/>
        <v/>
      </c>
      <c r="S511" s="7" t="str">
        <f t="shared" ca="1" si="331"/>
        <v/>
      </c>
    </row>
    <row r="512" spans="1:19" x14ac:dyDescent="0.3">
      <c r="A512" s="1" t="str">
        <f t="shared" si="353"/>
        <v>LP_InstantKill_08</v>
      </c>
      <c r="B512" s="1" t="s">
        <v>310</v>
      </c>
      <c r="C512" s="1" t="str">
        <f>IF(ISERROR(VLOOKUP(B512,AffectorValueTable!$A:$A,1,0)),"어펙터밸류없음","")</f>
        <v/>
      </c>
      <c r="D512" s="1">
        <v>8</v>
      </c>
      <c r="E512" s="1" t="str">
        <f>VLOOKUP($B512,AffectorValueTable!$1:$1048576,MATCH(AffectorValueTable!$B$1,AffectorValueTable!$1:$1,0),0)</f>
        <v>InstantDeath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0">
        <v>0.64800000000000013</v>
      </c>
      <c r="O512" s="7" t="str">
        <f t="shared" ca="1" si="354"/>
        <v/>
      </c>
      <c r="S512" s="7" t="str">
        <f t="shared" ca="1" si="331"/>
        <v/>
      </c>
    </row>
    <row r="513" spans="1:19" x14ac:dyDescent="0.3">
      <c r="A513" s="1" t="str">
        <f t="shared" si="353"/>
        <v>LP_InstantKill_09</v>
      </c>
      <c r="B513" s="1" t="s">
        <v>310</v>
      </c>
      <c r="C513" s="1" t="str">
        <f>IF(ISERROR(VLOOKUP(B513,AffectorValueTable!$A:$A,1,0)),"어펙터밸류없음","")</f>
        <v/>
      </c>
      <c r="D513" s="1">
        <v>9</v>
      </c>
      <c r="E513" s="1" t="str">
        <f>VLOOKUP($B513,AffectorValueTable!$1:$1048576,MATCH(AffectorValueTable!$B$1,AffectorValueTable!$1:$1,0),0)</f>
        <v>InstantDeath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0">
        <v>0.75600000000000001</v>
      </c>
      <c r="O513" s="7" t="str">
        <f t="shared" ca="1" si="354"/>
        <v/>
      </c>
      <c r="S513" s="7" t="str">
        <f t="shared" ca="1" si="331"/>
        <v/>
      </c>
    </row>
    <row r="514" spans="1:19" x14ac:dyDescent="0.3">
      <c r="A514" s="1" t="str">
        <f t="shared" ref="A514:A523" si="361">B514&amp;"_"&amp;TEXT(D514,"00")</f>
        <v>LP_InstantKillBetter_01</v>
      </c>
      <c r="B514" s="1" t="s">
        <v>312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InstantDeath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0">
        <v>0.12</v>
      </c>
      <c r="O514" s="7" t="str">
        <f t="shared" ref="O514:O523" ca="1" si="362">IF(NOT(ISBLANK(N514)),N514,
IF(ISBLANK(M514),"",
VLOOKUP(M514,OFFSET(INDIRECT("$A:$B"),0,MATCH(M$1&amp;"_Verify",INDIRECT("$1:$1"),0)-1),2,0)
))</f>
        <v/>
      </c>
      <c r="S514" s="7" t="str">
        <f t="shared" ca="1" si="331"/>
        <v/>
      </c>
    </row>
    <row r="515" spans="1:19" x14ac:dyDescent="0.3">
      <c r="A515" s="1" t="str">
        <f t="shared" si="361"/>
        <v>LP_InstantKillBetter_02</v>
      </c>
      <c r="B515" s="1" t="s">
        <v>312</v>
      </c>
      <c r="C515" s="1" t="str">
        <f>IF(ISERROR(VLOOKUP(B515,AffectorValueTable!$A:$A,1,0)),"어펙터밸류없음","")</f>
        <v/>
      </c>
      <c r="D515" s="1">
        <v>2</v>
      </c>
      <c r="E515" s="1" t="str">
        <f>VLOOKUP($B515,AffectorValueTable!$1:$1048576,MATCH(AffectorValueTable!$B$1,AffectorValueTable!$1:$1,0),0)</f>
        <v>InstantDeath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0">
        <v>0.252</v>
      </c>
      <c r="O515" s="7" t="str">
        <f t="shared" ca="1" si="362"/>
        <v/>
      </c>
      <c r="S515" s="7" t="str">
        <f t="shared" ca="1" si="331"/>
        <v/>
      </c>
    </row>
    <row r="516" spans="1:19" x14ac:dyDescent="0.3">
      <c r="A516" s="1" t="str">
        <f t="shared" ref="A516:A518" si="363">B516&amp;"_"&amp;TEXT(D516,"00")</f>
        <v>LP_InstantKillBetter_03</v>
      </c>
      <c r="B516" s="1" t="s">
        <v>312</v>
      </c>
      <c r="C516" s="1" t="str">
        <f>IF(ISERROR(VLOOKUP(B516,AffectorValueTable!$A:$A,1,0)),"어펙터밸류없음","")</f>
        <v/>
      </c>
      <c r="D516" s="1">
        <v>3</v>
      </c>
      <c r="E516" s="1" t="str">
        <f>VLOOKUP($B516,AffectorValueTable!$1:$1048576,MATCH(AffectorValueTable!$B$1,AffectorValueTable!$1:$1,0),0)</f>
        <v>InstantDeath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0">
        <v>0.39600000000000002</v>
      </c>
      <c r="O516" s="7" t="str">
        <f t="shared" ref="O516:O518" ca="1" si="364">IF(NOT(ISBLANK(N516)),N516,
IF(ISBLANK(M516),"",
VLOOKUP(M516,OFFSET(INDIRECT("$A:$B"),0,MATCH(M$1&amp;"_Verify",INDIRECT("$1:$1"),0)-1),2,0)
))</f>
        <v/>
      </c>
      <c r="S516" s="7" t="str">
        <f t="shared" ca="1" si="331"/>
        <v/>
      </c>
    </row>
    <row r="517" spans="1:19" x14ac:dyDescent="0.3">
      <c r="A517" s="1" t="str">
        <f t="shared" si="363"/>
        <v>LP_InstantKillBetter_04</v>
      </c>
      <c r="B517" s="1" t="s">
        <v>312</v>
      </c>
      <c r="C517" s="1" t="str">
        <f>IF(ISERROR(VLOOKUP(B517,AffectorValueTable!$A:$A,1,0)),"어펙터밸류없음","")</f>
        <v/>
      </c>
      <c r="D517" s="1">
        <v>4</v>
      </c>
      <c r="E517" s="1" t="str">
        <f>VLOOKUP($B517,AffectorValueTable!$1:$1048576,MATCH(AffectorValueTable!$B$1,AffectorValueTable!$1:$1,0),0)</f>
        <v>InstantDeath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0">
        <v>0.55199999999999994</v>
      </c>
      <c r="O517" s="7" t="str">
        <f t="shared" ca="1" si="364"/>
        <v/>
      </c>
      <c r="S517" s="7" t="str">
        <f t="shared" ca="1" si="331"/>
        <v/>
      </c>
    </row>
    <row r="518" spans="1:19" x14ac:dyDescent="0.3">
      <c r="A518" s="1" t="str">
        <f t="shared" si="363"/>
        <v>LP_InstantKillBetter_05</v>
      </c>
      <c r="B518" s="1" t="s">
        <v>312</v>
      </c>
      <c r="C518" s="1" t="str">
        <f>IF(ISERROR(VLOOKUP(B518,AffectorValueTable!$A:$A,1,0)),"어펙터밸류없음","")</f>
        <v/>
      </c>
      <c r="D518" s="1">
        <v>5</v>
      </c>
      <c r="E518" s="1" t="str">
        <f>VLOOKUP($B518,AffectorValueTable!$1:$1048576,MATCH(AffectorValueTable!$B$1,AffectorValueTable!$1:$1,0),0)</f>
        <v>InstantDeath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0">
        <v>0.72</v>
      </c>
      <c r="O518" s="7" t="str">
        <f t="shared" ca="1" si="364"/>
        <v/>
      </c>
      <c r="S518" s="7" t="str">
        <f t="shared" ca="1" si="331"/>
        <v/>
      </c>
    </row>
    <row r="519" spans="1:19" x14ac:dyDescent="0.3">
      <c r="A519" s="1" t="str">
        <f t="shared" si="361"/>
        <v>LP_ImmortalWill_01</v>
      </c>
      <c r="B519" s="1" t="s">
        <v>313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ImmortalWill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ref="J519:J532" si="365">J159</f>
        <v>0.15</v>
      </c>
      <c r="O519" s="7" t="str">
        <f t="shared" ca="1" si="362"/>
        <v/>
      </c>
      <c r="S519" s="7" t="str">
        <f t="shared" ca="1" si="331"/>
        <v/>
      </c>
    </row>
    <row r="520" spans="1:19" x14ac:dyDescent="0.3">
      <c r="A520" s="1" t="str">
        <f t="shared" si="361"/>
        <v>LP_ImmortalWill_02</v>
      </c>
      <c r="B520" s="1" t="s">
        <v>313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ImmortalWill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5"/>
        <v>0.315</v>
      </c>
      <c r="O520" s="7" t="str">
        <f t="shared" ca="1" si="362"/>
        <v/>
      </c>
      <c r="S520" s="7" t="str">
        <f t="shared" ca="1" si="331"/>
        <v/>
      </c>
    </row>
    <row r="521" spans="1:19" x14ac:dyDescent="0.3">
      <c r="A521" s="1" t="str">
        <f t="shared" si="361"/>
        <v>LP_ImmortalWill_03</v>
      </c>
      <c r="B521" s="1" t="s">
        <v>313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ImmortalWill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5"/>
        <v>0.49500000000000005</v>
      </c>
      <c r="O521" s="7" t="str">
        <f t="shared" ca="1" si="362"/>
        <v/>
      </c>
      <c r="S521" s="7" t="str">
        <f t="shared" ca="1" si="331"/>
        <v/>
      </c>
    </row>
    <row r="522" spans="1:19" x14ac:dyDescent="0.3">
      <c r="A522" s="1" t="str">
        <f t="shared" si="361"/>
        <v>LP_ImmortalWill_04</v>
      </c>
      <c r="B522" s="1" t="s">
        <v>313</v>
      </c>
      <c r="C522" s="1" t="str">
        <f>IF(ISERROR(VLOOKUP(B522,AffectorValueTable!$A:$A,1,0)),"어펙터밸류없음","")</f>
        <v/>
      </c>
      <c r="D522" s="1">
        <v>4</v>
      </c>
      <c r="E522" s="1" t="str">
        <f>VLOOKUP($B522,AffectorValueTable!$1:$1048576,MATCH(AffectorValueTable!$B$1,AffectorValueTable!$1:$1,0),0)</f>
        <v>ImmortalWill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5"/>
        <v>0.69</v>
      </c>
      <c r="O522" s="7" t="str">
        <f t="shared" ca="1" si="362"/>
        <v/>
      </c>
      <c r="S522" s="7" t="str">
        <f t="shared" ca="1" si="331"/>
        <v/>
      </c>
    </row>
    <row r="523" spans="1:19" x14ac:dyDescent="0.3">
      <c r="A523" s="1" t="str">
        <f t="shared" si="361"/>
        <v>LP_ImmortalWill_05</v>
      </c>
      <c r="B523" s="1" t="s">
        <v>313</v>
      </c>
      <c r="C523" s="1" t="str">
        <f>IF(ISERROR(VLOOKUP(B523,AffectorValueTable!$A:$A,1,0)),"어펙터밸류없음","")</f>
        <v/>
      </c>
      <c r="D523" s="1">
        <v>5</v>
      </c>
      <c r="E523" s="1" t="str">
        <f>VLOOKUP($B523,AffectorValueTable!$1:$1048576,MATCH(AffectorValueTable!$B$1,AffectorValueTable!$1:$1,0),0)</f>
        <v>ImmortalWill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65"/>
        <v>0.89999999999999991</v>
      </c>
      <c r="O523" s="7" t="str">
        <f t="shared" ca="1" si="362"/>
        <v/>
      </c>
      <c r="S523" s="7" t="str">
        <f t="shared" ca="1" si="331"/>
        <v/>
      </c>
    </row>
    <row r="524" spans="1:19" x14ac:dyDescent="0.3">
      <c r="A524" s="1" t="str">
        <f t="shared" ref="A524:A527" si="366">B524&amp;"_"&amp;TEXT(D524,"00")</f>
        <v>LP_ImmortalWill_06</v>
      </c>
      <c r="B524" s="1" t="s">
        <v>313</v>
      </c>
      <c r="C524" s="1" t="str">
        <f>IF(ISERROR(VLOOKUP(B524,AffectorValueTable!$A:$A,1,0)),"어펙터밸류없음","")</f>
        <v/>
      </c>
      <c r="D524" s="1">
        <v>6</v>
      </c>
      <c r="E524" s="1" t="str">
        <f>VLOOKUP($B524,AffectorValueTable!$1:$1048576,MATCH(AffectorValueTable!$B$1,AffectorValueTable!$1:$1,0),0)</f>
        <v>ImmortalWill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65"/>
        <v>1.125</v>
      </c>
      <c r="O524" s="7" t="str">
        <f t="shared" ref="O524:O527" ca="1" si="367">IF(NOT(ISBLANK(N524)),N524,
IF(ISBLANK(M524),"",
VLOOKUP(M524,OFFSET(INDIRECT("$A:$B"),0,MATCH(M$1&amp;"_Verify",INDIRECT("$1:$1"),0)-1),2,0)
))</f>
        <v/>
      </c>
      <c r="S524" s="7" t="str">
        <f t="shared" ca="1" si="331"/>
        <v/>
      </c>
    </row>
    <row r="525" spans="1:19" x14ac:dyDescent="0.3">
      <c r="A525" s="1" t="str">
        <f t="shared" si="366"/>
        <v>LP_ImmortalWill_07</v>
      </c>
      <c r="B525" s="1" t="s">
        <v>313</v>
      </c>
      <c r="C525" s="1" t="str">
        <f>IF(ISERROR(VLOOKUP(B525,AffectorValueTable!$A:$A,1,0)),"어펙터밸류없음","")</f>
        <v/>
      </c>
      <c r="D525" s="1">
        <v>7</v>
      </c>
      <c r="E525" s="1" t="str">
        <f>VLOOKUP($B525,AffectorValueTable!$1:$1048576,MATCH(AffectorValueTable!$B$1,AffectorValueTable!$1:$1,0),0)</f>
        <v>ImmortalWill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65"/>
        <v>1.3650000000000002</v>
      </c>
      <c r="O525" s="7" t="str">
        <f t="shared" ca="1" si="367"/>
        <v/>
      </c>
      <c r="S525" s="7" t="str">
        <f t="shared" ca="1" si="331"/>
        <v/>
      </c>
    </row>
    <row r="526" spans="1:19" x14ac:dyDescent="0.3">
      <c r="A526" s="1" t="str">
        <f t="shared" si="366"/>
        <v>LP_ImmortalWill_08</v>
      </c>
      <c r="B526" s="1" t="s">
        <v>313</v>
      </c>
      <c r="C526" s="1" t="str">
        <f>IF(ISERROR(VLOOKUP(B526,AffectorValueTable!$A:$A,1,0)),"어펙터밸류없음","")</f>
        <v/>
      </c>
      <c r="D526" s="1">
        <v>8</v>
      </c>
      <c r="E526" s="1" t="str">
        <f>VLOOKUP($B526,AffectorValueTable!$1:$1048576,MATCH(AffectorValueTable!$B$1,AffectorValueTable!$1:$1,0),0)</f>
        <v>ImmortalWill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5"/>
        <v>1.62</v>
      </c>
      <c r="O526" s="7" t="str">
        <f t="shared" ca="1" si="367"/>
        <v/>
      </c>
      <c r="S526" s="7" t="str">
        <f t="shared" ca="1" si="331"/>
        <v/>
      </c>
    </row>
    <row r="527" spans="1:19" x14ac:dyDescent="0.3">
      <c r="A527" s="1" t="str">
        <f t="shared" si="366"/>
        <v>LP_ImmortalWill_09</v>
      </c>
      <c r="B527" s="1" t="s">
        <v>313</v>
      </c>
      <c r="C527" s="1" t="str">
        <f>IF(ISERROR(VLOOKUP(B527,AffectorValueTable!$A:$A,1,0)),"어펙터밸류없음","")</f>
        <v/>
      </c>
      <c r="D527" s="1">
        <v>9</v>
      </c>
      <c r="E527" s="1" t="str">
        <f>VLOOKUP($B527,AffectorValueTable!$1:$1048576,MATCH(AffectorValueTable!$B$1,AffectorValueTable!$1:$1,0),0)</f>
        <v>ImmortalWill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5"/>
        <v>1.89</v>
      </c>
      <c r="O527" s="7" t="str">
        <f t="shared" ca="1" si="367"/>
        <v/>
      </c>
      <c r="S527" s="7" t="str">
        <f t="shared" ca="1" si="331"/>
        <v/>
      </c>
    </row>
    <row r="528" spans="1:19" x14ac:dyDescent="0.3">
      <c r="A528" s="1" t="str">
        <f t="shared" ref="A528:A552" si="368">B528&amp;"_"&amp;TEXT(D528,"00")</f>
        <v>LP_ImmortalWillBetter_01</v>
      </c>
      <c r="B528" s="1" t="s">
        <v>314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ImmortalWill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65"/>
        <v>0.25</v>
      </c>
      <c r="O528" s="7" t="str">
        <f t="shared" ref="O528:O552" ca="1" si="369">IF(NOT(ISBLANK(N528)),N528,
IF(ISBLANK(M528),"",
VLOOKUP(M528,OFFSET(INDIRECT("$A:$B"),0,MATCH(M$1&amp;"_Verify",INDIRECT("$1:$1"),0)-1),2,0)
))</f>
        <v/>
      </c>
      <c r="S528" s="7" t="str">
        <f t="shared" ca="1" si="331"/>
        <v/>
      </c>
    </row>
    <row r="529" spans="1:21" x14ac:dyDescent="0.3">
      <c r="A529" s="1" t="str">
        <f t="shared" si="368"/>
        <v>LP_ImmortalWillBetter_02</v>
      </c>
      <c r="B529" s="1" t="s">
        <v>314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ImmortalWill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65"/>
        <v>0.52500000000000002</v>
      </c>
      <c r="O529" s="7" t="str">
        <f t="shared" ca="1" si="369"/>
        <v/>
      </c>
      <c r="S529" s="7" t="str">
        <f t="shared" ca="1" si="331"/>
        <v/>
      </c>
    </row>
    <row r="530" spans="1:21" x14ac:dyDescent="0.3">
      <c r="A530" s="1" t="str">
        <f t="shared" ref="A530:A532" si="370">B530&amp;"_"&amp;TEXT(D530,"00")</f>
        <v>LP_ImmortalWillBetter_03</v>
      </c>
      <c r="B530" s="1" t="s">
        <v>314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ImmortalWill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65"/>
        <v>0.82500000000000007</v>
      </c>
      <c r="O530" s="7" t="str">
        <f t="shared" ref="O530:O532" ca="1" si="371">IF(NOT(ISBLANK(N530)),N530,
IF(ISBLANK(M530),"",
VLOOKUP(M530,OFFSET(INDIRECT("$A:$B"),0,MATCH(M$1&amp;"_Verify",INDIRECT("$1:$1"),0)-1),2,0)
))</f>
        <v/>
      </c>
      <c r="S530" s="7" t="str">
        <f t="shared" ca="1" si="331"/>
        <v/>
      </c>
    </row>
    <row r="531" spans="1:21" x14ac:dyDescent="0.3">
      <c r="A531" s="1" t="str">
        <f t="shared" si="370"/>
        <v>LP_ImmortalWillBetter_04</v>
      </c>
      <c r="B531" s="1" t="s">
        <v>314</v>
      </c>
      <c r="C531" s="1" t="str">
        <f>IF(ISERROR(VLOOKUP(B531,AffectorValueTable!$A:$A,1,0)),"어펙터밸류없음","")</f>
        <v/>
      </c>
      <c r="D531" s="1">
        <v>4</v>
      </c>
      <c r="E531" s="1" t="str">
        <f>VLOOKUP($B531,AffectorValueTable!$1:$1048576,MATCH(AffectorValueTable!$B$1,AffectorValueTable!$1:$1,0),0)</f>
        <v>ImmortalWill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65"/>
        <v>1.1499999999999999</v>
      </c>
      <c r="O531" s="7" t="str">
        <f t="shared" ca="1" si="371"/>
        <v/>
      </c>
      <c r="S531" s="7" t="str">
        <f t="shared" ca="1" si="331"/>
        <v/>
      </c>
    </row>
    <row r="532" spans="1:21" x14ac:dyDescent="0.3">
      <c r="A532" s="1" t="str">
        <f t="shared" si="370"/>
        <v>LP_ImmortalWillBetter_05</v>
      </c>
      <c r="B532" s="1" t="s">
        <v>314</v>
      </c>
      <c r="C532" s="1" t="str">
        <f>IF(ISERROR(VLOOKUP(B532,AffectorValueTable!$A:$A,1,0)),"어펙터밸류없음","")</f>
        <v/>
      </c>
      <c r="D532" s="1">
        <v>5</v>
      </c>
      <c r="E532" s="1" t="str">
        <f>VLOOKUP($B532,AffectorValueTable!$1:$1048576,MATCH(AffectorValueTable!$B$1,AffectorValueTable!$1:$1,0),0)</f>
        <v>ImmortalWill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65"/>
        <v>1.5</v>
      </c>
      <c r="O532" s="7" t="str">
        <f t="shared" ca="1" si="371"/>
        <v/>
      </c>
      <c r="S532" s="7" t="str">
        <f t="shared" ca="1" si="331"/>
        <v/>
      </c>
    </row>
    <row r="533" spans="1:21" x14ac:dyDescent="0.3">
      <c r="A533" s="1" t="str">
        <f t="shared" si="368"/>
        <v>LP_HealAreaOnEncounter_01</v>
      </c>
      <c r="B533" s="1" t="s">
        <v>365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CallAffectorValue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O533" s="7" t="str">
        <f t="shared" ca="1" si="369"/>
        <v/>
      </c>
      <c r="Q533" s="1" t="s">
        <v>368</v>
      </c>
      <c r="S533" s="7">
        <f t="shared" ca="1" si="331"/>
        <v>1</v>
      </c>
      <c r="U533" s="1" t="s">
        <v>366</v>
      </c>
    </row>
    <row r="534" spans="1:21" x14ac:dyDescent="0.3">
      <c r="A534" s="1" t="str">
        <f t="shared" si="368"/>
        <v>LP_HealAreaOnEncounter_02</v>
      </c>
      <c r="B534" s="1" t="s">
        <v>365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CallAffectorValue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O534" s="7" t="str">
        <f t="shared" ca="1" si="369"/>
        <v/>
      </c>
      <c r="Q534" s="1" t="s">
        <v>368</v>
      </c>
      <c r="S534" s="7">
        <f t="shared" ca="1" si="331"/>
        <v>1</v>
      </c>
      <c r="U534" s="1" t="s">
        <v>366</v>
      </c>
    </row>
    <row r="535" spans="1:21" x14ac:dyDescent="0.3">
      <c r="A535" s="1" t="str">
        <f t="shared" si="368"/>
        <v>LP_HealAreaOnEncounter_03</v>
      </c>
      <c r="B535" s="1" t="s">
        <v>365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CallAffectorValue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O535" s="7" t="str">
        <f t="shared" ca="1" si="369"/>
        <v/>
      </c>
      <c r="Q535" s="1" t="s">
        <v>368</v>
      </c>
      <c r="S535" s="7">
        <f t="shared" ca="1" si="331"/>
        <v>1</v>
      </c>
      <c r="U535" s="1" t="s">
        <v>366</v>
      </c>
    </row>
    <row r="536" spans="1:21" x14ac:dyDescent="0.3">
      <c r="A536" s="1" t="str">
        <f t="shared" si="368"/>
        <v>LP_HealAreaOnEncounter_04</v>
      </c>
      <c r="B536" s="1" t="s">
        <v>365</v>
      </c>
      <c r="C536" s="1" t="str">
        <f>IF(ISERROR(VLOOKUP(B536,AffectorValueTable!$A:$A,1,0)),"어펙터밸류없음","")</f>
        <v/>
      </c>
      <c r="D536" s="1">
        <v>4</v>
      </c>
      <c r="E536" s="1" t="str">
        <f>VLOOKUP($B536,AffectorValueTable!$1:$1048576,MATCH(AffectorValueTable!$B$1,AffectorValueTable!$1:$1,0),0)</f>
        <v>CallAffectorValue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O536" s="7" t="str">
        <f t="shared" ca="1" si="369"/>
        <v/>
      </c>
      <c r="Q536" s="1" t="s">
        <v>368</v>
      </c>
      <c r="S536" s="7">
        <f t="shared" ca="1" si="331"/>
        <v>1</v>
      </c>
      <c r="U536" s="1" t="s">
        <v>366</v>
      </c>
    </row>
    <row r="537" spans="1:21" x14ac:dyDescent="0.3">
      <c r="A537" s="1" t="str">
        <f t="shared" si="368"/>
        <v>LP_HealAreaOnEncounter_05</v>
      </c>
      <c r="B537" s="1" t="s">
        <v>365</v>
      </c>
      <c r="C537" s="1" t="str">
        <f>IF(ISERROR(VLOOKUP(B537,AffectorValueTable!$A:$A,1,0)),"어펙터밸류없음","")</f>
        <v/>
      </c>
      <c r="D537" s="1">
        <v>5</v>
      </c>
      <c r="E537" s="1" t="str">
        <f>VLOOKUP($B537,AffectorValueTable!$1:$1048576,MATCH(AffectorValueTable!$B$1,AffectorValueTable!$1:$1,0),0)</f>
        <v>CallAffectorValue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O537" s="7" t="str">
        <f t="shared" ca="1" si="369"/>
        <v/>
      </c>
      <c r="Q537" s="1" t="s">
        <v>368</v>
      </c>
      <c r="S537" s="7">
        <f t="shared" ca="1" si="331"/>
        <v>1</v>
      </c>
      <c r="U537" s="1" t="s">
        <v>366</v>
      </c>
    </row>
    <row r="538" spans="1:21" x14ac:dyDescent="0.3">
      <c r="A538" s="1" t="str">
        <f t="shared" si="368"/>
        <v>LP_HealAreaOnEncounter_CreateHit_01</v>
      </c>
      <c r="B538" s="1" t="s">
        <v>366</v>
      </c>
      <c r="C538" s="1" t="str">
        <f>IF(ISERROR(VLOOKUP(B538,AffectorValueTable!$A:$A,1,0)),"어펙터밸류없음","")</f>
        <v/>
      </c>
      <c r="D538" s="1">
        <v>1</v>
      </c>
      <c r="E538" s="1" t="str">
        <f>VLOOKUP($B538,AffectorValueTable!$1:$1048576,MATCH(AffectorValueTable!$B$1,AffectorValueTable!$1:$1,0),0)</f>
        <v>CreateHitObject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O538" s="7" t="str">
        <f t="shared" ca="1" si="369"/>
        <v/>
      </c>
      <c r="S538" s="7" t="str">
        <f t="shared" ca="1" si="331"/>
        <v/>
      </c>
      <c r="T538" s="1" t="s">
        <v>369</v>
      </c>
    </row>
    <row r="539" spans="1:21" x14ac:dyDescent="0.3">
      <c r="A539" s="1" t="str">
        <f t="shared" si="368"/>
        <v>LP_HealAreaOnEncounter_CreateHit_02</v>
      </c>
      <c r="B539" s="1" t="s">
        <v>366</v>
      </c>
      <c r="C539" s="1" t="str">
        <f>IF(ISERROR(VLOOKUP(B539,AffectorValueTable!$A:$A,1,0)),"어펙터밸류없음","")</f>
        <v/>
      </c>
      <c r="D539" s="1">
        <v>2</v>
      </c>
      <c r="E539" s="1" t="str">
        <f>VLOOKUP($B539,AffectorValueTable!$1:$1048576,MATCH(AffectorValueTable!$B$1,AffectorValueTable!$1:$1,0),0)</f>
        <v>CreateHitObject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O539" s="7" t="str">
        <f t="shared" ca="1" si="369"/>
        <v/>
      </c>
      <c r="S539" s="7" t="str">
        <f t="shared" ca="1" si="331"/>
        <v/>
      </c>
      <c r="T539" s="1" t="s">
        <v>369</v>
      </c>
    </row>
    <row r="540" spans="1:21" x14ac:dyDescent="0.3">
      <c r="A540" s="1" t="str">
        <f t="shared" si="368"/>
        <v>LP_HealAreaOnEncounter_CreateHit_03</v>
      </c>
      <c r="B540" s="1" t="s">
        <v>366</v>
      </c>
      <c r="C540" s="1" t="str">
        <f>IF(ISERROR(VLOOKUP(B540,AffectorValueTable!$A:$A,1,0)),"어펙터밸류없음","")</f>
        <v/>
      </c>
      <c r="D540" s="1">
        <v>3</v>
      </c>
      <c r="E540" s="1" t="str">
        <f>VLOOKUP($B540,AffectorValueTable!$1:$1048576,MATCH(AffectorValueTable!$B$1,AffectorValueTable!$1:$1,0),0)</f>
        <v>CreateHitObject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O540" s="7" t="str">
        <f t="shared" ca="1" si="369"/>
        <v/>
      </c>
      <c r="S540" s="7" t="str">
        <f t="shared" ca="1" si="331"/>
        <v/>
      </c>
      <c r="T540" s="1" t="s">
        <v>369</v>
      </c>
    </row>
    <row r="541" spans="1:21" x14ac:dyDescent="0.3">
      <c r="A541" s="1" t="str">
        <f t="shared" si="368"/>
        <v>LP_HealAreaOnEncounter_CreateHit_04</v>
      </c>
      <c r="B541" s="1" t="s">
        <v>366</v>
      </c>
      <c r="C541" s="1" t="str">
        <f>IF(ISERROR(VLOOKUP(B541,AffectorValueTable!$A:$A,1,0)),"어펙터밸류없음","")</f>
        <v/>
      </c>
      <c r="D541" s="1">
        <v>4</v>
      </c>
      <c r="E541" s="1" t="str">
        <f>VLOOKUP($B541,AffectorValueTable!$1:$1048576,MATCH(AffectorValueTable!$B$1,AffectorValueTable!$1:$1,0),0)</f>
        <v>CreateHitObject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O541" s="7" t="str">
        <f t="shared" ca="1" si="369"/>
        <v/>
      </c>
      <c r="S541" s="7" t="str">
        <f t="shared" ca="1" si="331"/>
        <v/>
      </c>
      <c r="T541" s="1" t="s">
        <v>369</v>
      </c>
    </row>
    <row r="542" spans="1:21" x14ac:dyDescent="0.3">
      <c r="A542" s="1" t="str">
        <f t="shared" si="368"/>
        <v>LP_HealAreaOnEncounter_CreateHit_05</v>
      </c>
      <c r="B542" s="1" t="s">
        <v>366</v>
      </c>
      <c r="C542" s="1" t="str">
        <f>IF(ISERROR(VLOOKUP(B542,AffectorValueTable!$A:$A,1,0)),"어펙터밸류없음","")</f>
        <v/>
      </c>
      <c r="D542" s="1">
        <v>5</v>
      </c>
      <c r="E542" s="1" t="str">
        <f>VLOOKUP($B542,AffectorValueTable!$1:$1048576,MATCH(AffectorValueTable!$B$1,AffectorValueTable!$1:$1,0),0)</f>
        <v>CreateHitObject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O542" s="7" t="str">
        <f t="shared" ca="1" si="369"/>
        <v/>
      </c>
      <c r="S542" s="7" t="str">
        <f t="shared" ca="1" si="331"/>
        <v/>
      </c>
      <c r="T542" s="1" t="s">
        <v>369</v>
      </c>
    </row>
    <row r="543" spans="1:21" x14ac:dyDescent="0.3">
      <c r="A543" s="1" t="str">
        <f t="shared" si="368"/>
        <v>LP_HealAreaOnEncounter_CH_Heal_01</v>
      </c>
      <c r="B543" s="1" t="s">
        <v>370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Heal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K543" s="1">
        <v>1.6842105263157891E-2</v>
      </c>
      <c r="O543" s="7" t="str">
        <f t="shared" ca="1" si="369"/>
        <v/>
      </c>
      <c r="S543" s="7" t="str">
        <f t="shared" ref="S543:S552" ca="1" si="372">IF(NOT(ISBLANK(R543)),R543,
IF(ISBLANK(Q543),"",
VLOOKUP(Q543,OFFSET(INDIRECT("$A:$B"),0,MATCH(Q$1&amp;"_Verify",INDIRECT("$1:$1"),0)-1),2,0)
))</f>
        <v/>
      </c>
    </row>
    <row r="544" spans="1:21" x14ac:dyDescent="0.3">
      <c r="A544" s="1" t="str">
        <f t="shared" si="368"/>
        <v>LP_HealAreaOnEncounter_CH_Heal_02</v>
      </c>
      <c r="B544" s="1" t="s">
        <v>370</v>
      </c>
      <c r="C544" s="1" t="str">
        <f>IF(ISERROR(VLOOKUP(B544,AffectorValueTable!$A:$A,1,0)),"어펙터밸류없음","")</f>
        <v/>
      </c>
      <c r="D544" s="1">
        <v>2</v>
      </c>
      <c r="E544" s="1" t="str">
        <f>VLOOKUP($B544,AffectorValueTable!$1:$1048576,MATCH(AffectorValueTable!$B$1,AffectorValueTable!$1:$1,0),0)</f>
        <v>Heal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K544" s="1">
        <v>2.8990509059534077E-2</v>
      </c>
      <c r="O544" s="7" t="str">
        <f t="shared" ca="1" si="369"/>
        <v/>
      </c>
      <c r="S544" s="7" t="str">
        <f t="shared" ca="1" si="372"/>
        <v/>
      </c>
    </row>
    <row r="545" spans="1:23" x14ac:dyDescent="0.3">
      <c r="A545" s="1" t="str">
        <f t="shared" si="368"/>
        <v>LP_HealAreaOnEncounter_CH_Heal_03</v>
      </c>
      <c r="B545" s="1" t="s">
        <v>370</v>
      </c>
      <c r="C545" s="1" t="str">
        <f>IF(ISERROR(VLOOKUP(B545,AffectorValueTable!$A:$A,1,0)),"어펙터밸류없음","")</f>
        <v/>
      </c>
      <c r="D545" s="1">
        <v>3</v>
      </c>
      <c r="E545" s="1" t="str">
        <f>VLOOKUP($B545,AffectorValueTable!$1:$1048576,MATCH(AffectorValueTable!$B$1,AffectorValueTable!$1:$1,0),0)</f>
        <v>Heal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K545" s="1">
        <v>3.8067772170151414E-2</v>
      </c>
      <c r="O545" s="7" t="str">
        <f t="shared" ca="1" si="369"/>
        <v/>
      </c>
      <c r="S545" s="7" t="str">
        <f t="shared" ca="1" si="372"/>
        <v/>
      </c>
    </row>
    <row r="546" spans="1:23" x14ac:dyDescent="0.3">
      <c r="A546" s="1" t="str">
        <f t="shared" si="368"/>
        <v>LP_HealAreaOnEncounter_CH_Heal_04</v>
      </c>
      <c r="B546" s="1" t="s">
        <v>370</v>
      </c>
      <c r="C546" s="1" t="str">
        <f>IF(ISERROR(VLOOKUP(B546,AffectorValueTable!$A:$A,1,0)),"어펙터밸류없음","")</f>
        <v/>
      </c>
      <c r="D546" s="1">
        <v>4</v>
      </c>
      <c r="E546" s="1" t="str">
        <f>VLOOKUP($B546,AffectorValueTable!$1:$1048576,MATCH(AffectorValueTable!$B$1,AffectorValueTable!$1:$1,0),0)</f>
        <v>Heal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K546" s="1">
        <v>4.5042839657282757E-2</v>
      </c>
      <c r="O546" s="7" t="str">
        <f t="shared" ca="1" si="369"/>
        <v/>
      </c>
      <c r="S546" s="7" t="str">
        <f t="shared" ca="1" si="372"/>
        <v/>
      </c>
    </row>
    <row r="547" spans="1:23" x14ac:dyDescent="0.3">
      <c r="A547" s="1" t="str">
        <f t="shared" si="368"/>
        <v>LP_HealAreaOnEncounter_CH_Heal_05</v>
      </c>
      <c r="B547" s="1" t="s">
        <v>370</v>
      </c>
      <c r="C547" s="1" t="str">
        <f>IF(ISERROR(VLOOKUP(B547,AffectorValueTable!$A:$A,1,0)),"어펙터밸류없음","")</f>
        <v/>
      </c>
      <c r="D547" s="1">
        <v>5</v>
      </c>
      <c r="E547" s="1" t="str">
        <f>VLOOKUP($B547,AffectorValueTable!$1:$1048576,MATCH(AffectorValueTable!$B$1,AffectorValueTable!$1:$1,0),0)</f>
        <v>Heal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K547" s="1">
        <v>5.052631578947369E-2</v>
      </c>
      <c r="O547" s="7" t="str">
        <f t="shared" ca="1" si="369"/>
        <v/>
      </c>
      <c r="S547" s="7" t="str">
        <f t="shared" ca="1" si="372"/>
        <v/>
      </c>
    </row>
    <row r="548" spans="1:23" x14ac:dyDescent="0.3">
      <c r="A548" s="1" t="str">
        <f t="shared" si="368"/>
        <v>LP_MoveSpeed_01</v>
      </c>
      <c r="B548" s="1" t="s">
        <v>946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ChangeActorStatus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ref="J548:J552" si="373">J159</f>
        <v>0.15</v>
      </c>
      <c r="M548" s="1" t="s">
        <v>150</v>
      </c>
      <c r="O548" s="7">
        <f t="shared" ca="1" si="369"/>
        <v>5</v>
      </c>
      <c r="S548" s="7" t="str">
        <f t="shared" ca="1" si="372"/>
        <v/>
      </c>
    </row>
    <row r="549" spans="1:23" x14ac:dyDescent="0.3">
      <c r="A549" s="1" t="str">
        <f t="shared" si="368"/>
        <v>LP_MoveSpeed_02</v>
      </c>
      <c r="B549" s="1" t="s">
        <v>946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ChangeActorStatus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73"/>
        <v>0.315</v>
      </c>
      <c r="M549" s="1" t="s">
        <v>150</v>
      </c>
      <c r="O549" s="7">
        <f t="shared" ca="1" si="369"/>
        <v>5</v>
      </c>
      <c r="S549" s="7" t="str">
        <f t="shared" ca="1" si="372"/>
        <v/>
      </c>
    </row>
    <row r="550" spans="1:23" x14ac:dyDescent="0.3">
      <c r="A550" s="1" t="str">
        <f t="shared" si="368"/>
        <v>LP_MoveSpeed_03</v>
      </c>
      <c r="B550" s="1" t="s">
        <v>946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ChangeActorStatus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73"/>
        <v>0.49500000000000005</v>
      </c>
      <c r="M550" s="1" t="s">
        <v>150</v>
      </c>
      <c r="O550" s="7">
        <f t="shared" ca="1" si="369"/>
        <v>5</v>
      </c>
      <c r="S550" s="7" t="str">
        <f t="shared" ca="1" si="372"/>
        <v/>
      </c>
    </row>
    <row r="551" spans="1:23" x14ac:dyDescent="0.3">
      <c r="A551" s="1" t="str">
        <f t="shared" si="368"/>
        <v>LP_MoveSpeed_04</v>
      </c>
      <c r="B551" s="1" t="s">
        <v>946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ChangeActorStatus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73"/>
        <v>0.69</v>
      </c>
      <c r="M551" s="1" t="s">
        <v>150</v>
      </c>
      <c r="O551" s="7">
        <f t="shared" ca="1" si="369"/>
        <v>5</v>
      </c>
      <c r="S551" s="7" t="str">
        <f t="shared" ca="1" si="372"/>
        <v/>
      </c>
    </row>
    <row r="552" spans="1:23" x14ac:dyDescent="0.3">
      <c r="A552" s="1" t="str">
        <f t="shared" si="368"/>
        <v>LP_MoveSpeed_05</v>
      </c>
      <c r="B552" s="1" t="s">
        <v>946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ChangeActorStatus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73"/>
        <v>0.89999999999999991</v>
      </c>
      <c r="M552" s="1" t="s">
        <v>150</v>
      </c>
      <c r="O552" s="7">
        <f t="shared" ca="1" si="369"/>
        <v>5</v>
      </c>
      <c r="S552" s="7" t="str">
        <f t="shared" ca="1" si="372"/>
        <v/>
      </c>
    </row>
    <row r="553" spans="1:23" x14ac:dyDescent="0.3">
      <c r="A553" s="1" t="str">
        <f t="shared" ref="A553:A570" si="374">B553&amp;"_"&amp;TEXT(D553,"00")</f>
        <v>LP_MoveSpeedUpOnAttacked_01</v>
      </c>
      <c r="B553" s="1" t="s">
        <v>315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CallAffectorValue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O553" s="7" t="str">
        <f t="shared" ref="O553:O570" ca="1" si="375">IF(NOT(ISBLANK(N553)),N553,
IF(ISBLANK(M553),"",
VLOOKUP(M553,OFFSET(INDIRECT("$A:$B"),0,MATCH(M$1&amp;"_Verify",INDIRECT("$1:$1"),0)-1),2,0)
))</f>
        <v/>
      </c>
      <c r="Q553" s="1" t="s">
        <v>224</v>
      </c>
      <c r="S553" s="7">
        <f t="shared" ref="S553:S570" ca="1" si="376">IF(NOT(ISBLANK(R553)),R553,
IF(ISBLANK(Q553),"",
VLOOKUP(Q553,OFFSET(INDIRECT("$A:$B"),0,MATCH(Q$1&amp;"_Verify",INDIRECT("$1:$1"),0)-1),2,0)
))</f>
        <v>4</v>
      </c>
      <c r="U553" s="1" t="s">
        <v>317</v>
      </c>
    </row>
    <row r="554" spans="1:23" x14ac:dyDescent="0.3">
      <c r="A554" s="1" t="str">
        <f t="shared" si="374"/>
        <v>LP_MoveSpeedUpOnAttacked_02</v>
      </c>
      <c r="B554" s="1" t="s">
        <v>315</v>
      </c>
      <c r="C554" s="1" t="str">
        <f>IF(ISERROR(VLOOKUP(B554,AffectorValueTable!$A:$A,1,0)),"어펙터밸류없음","")</f>
        <v/>
      </c>
      <c r="D554" s="1">
        <v>2</v>
      </c>
      <c r="E554" s="1" t="str">
        <f>VLOOKUP($B554,AffectorValueTable!$1:$1048576,MATCH(AffectorValueTable!$B$1,AffectorValueTable!$1:$1,0),0)</f>
        <v>CallAffectorValue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O554" s="7" t="str">
        <f t="shared" ca="1" si="375"/>
        <v/>
      </c>
      <c r="Q554" s="1" t="s">
        <v>224</v>
      </c>
      <c r="S554" s="7">
        <f t="shared" ca="1" si="376"/>
        <v>4</v>
      </c>
      <c r="U554" s="1" t="s">
        <v>317</v>
      </c>
    </row>
    <row r="555" spans="1:23" x14ac:dyDescent="0.3">
      <c r="A555" s="1" t="str">
        <f t="shared" si="374"/>
        <v>LP_MoveSpeedUpOnAttacked_03</v>
      </c>
      <c r="B555" s="1" t="s">
        <v>315</v>
      </c>
      <c r="C555" s="1" t="str">
        <f>IF(ISERROR(VLOOKUP(B555,AffectorValueTable!$A:$A,1,0)),"어펙터밸류없음","")</f>
        <v/>
      </c>
      <c r="D555" s="1">
        <v>3</v>
      </c>
      <c r="E555" s="1" t="str">
        <f>VLOOKUP($B555,AffectorValueTable!$1:$1048576,MATCH(AffectorValueTable!$B$1,AffectorValueTable!$1:$1,0),0)</f>
        <v>CallAffectorValue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O555" s="7" t="str">
        <f t="shared" ca="1" si="375"/>
        <v/>
      </c>
      <c r="Q555" s="1" t="s">
        <v>224</v>
      </c>
      <c r="S555" s="7">
        <f t="shared" ca="1" si="376"/>
        <v>4</v>
      </c>
      <c r="U555" s="1" t="s">
        <v>317</v>
      </c>
    </row>
    <row r="556" spans="1:23" x14ac:dyDescent="0.3">
      <c r="A556" s="1" t="str">
        <f t="shared" ref="A556:A561" si="377">B556&amp;"_"&amp;TEXT(D556,"00")</f>
        <v>LP_MoveSpeedUpOnAttacked_Move_01</v>
      </c>
      <c r="B556" s="1" t="s">
        <v>316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ChangeActorStatus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2.4</v>
      </c>
      <c r="J556" s="1">
        <v>1</v>
      </c>
      <c r="M556" s="1" t="s">
        <v>548</v>
      </c>
      <c r="O556" s="7">
        <f t="shared" ref="O556:O561" ca="1" si="378">IF(NOT(ISBLANK(N556)),N556,
IF(ISBLANK(M556),"",
VLOOKUP(M556,OFFSET(INDIRECT("$A:$B"),0,MATCH(M$1&amp;"_Verify",INDIRECT("$1:$1"),0)-1),2,0)
))</f>
        <v>5</v>
      </c>
      <c r="R556" s="1">
        <v>1</v>
      </c>
      <c r="S556" s="7">
        <f t="shared" ref="S556:S561" ca="1" si="379">IF(NOT(ISBLANK(R556)),R556,
IF(ISBLANK(Q556),"",
VLOOKUP(Q556,OFFSET(INDIRECT("$A:$B"),0,MATCH(Q$1&amp;"_Verify",INDIRECT("$1:$1"),0)-1),2,0)
))</f>
        <v>1</v>
      </c>
      <c r="W556" s="1" t="s">
        <v>361</v>
      </c>
    </row>
    <row r="557" spans="1:23" x14ac:dyDescent="0.3">
      <c r="A557" s="1" t="str">
        <f t="shared" si="377"/>
        <v>LP_MoveSpeedUpOnAttacked_Move_02</v>
      </c>
      <c r="B557" s="1" t="s">
        <v>316</v>
      </c>
      <c r="C557" s="1" t="str">
        <f>IF(ISERROR(VLOOKUP(B557,AffectorValueTable!$A:$A,1,0)),"어펙터밸류없음","")</f>
        <v/>
      </c>
      <c r="D557" s="1">
        <v>2</v>
      </c>
      <c r="E557" s="1" t="str">
        <f>VLOOKUP($B557,AffectorValueTable!$1:$1048576,MATCH(AffectorValueTable!$B$1,AffectorValueTable!$1:$1,0),0)</f>
        <v>ChangeActorStatus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5.04</v>
      </c>
      <c r="J557" s="1">
        <v>1.4</v>
      </c>
      <c r="M557" s="1" t="s">
        <v>548</v>
      </c>
      <c r="O557" s="7">
        <f t="shared" ca="1" si="378"/>
        <v>5</v>
      </c>
      <c r="R557" s="1">
        <v>1</v>
      </c>
      <c r="S557" s="7">
        <f t="shared" ca="1" si="379"/>
        <v>1</v>
      </c>
      <c r="W557" s="1" t="s">
        <v>361</v>
      </c>
    </row>
    <row r="558" spans="1:23" x14ac:dyDescent="0.3">
      <c r="A558" s="1" t="str">
        <f t="shared" si="377"/>
        <v>LP_MoveSpeedUpOnAttacked_Move_03</v>
      </c>
      <c r="B558" s="1" t="s">
        <v>316</v>
      </c>
      <c r="C558" s="1" t="str">
        <f>IF(ISERROR(VLOOKUP(B558,AffectorValueTable!$A:$A,1,0)),"어펙터밸류없음","")</f>
        <v/>
      </c>
      <c r="D558" s="1">
        <v>3</v>
      </c>
      <c r="E558" s="1" t="str">
        <f>VLOOKUP($B558,AffectorValueTable!$1:$1048576,MATCH(AffectorValueTable!$B$1,AffectorValueTable!$1:$1,0),0)</f>
        <v>ChangeActorStatus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7.919999999999999</v>
      </c>
      <c r="J558" s="1">
        <v>1.75</v>
      </c>
      <c r="M558" s="1" t="s">
        <v>548</v>
      </c>
      <c r="O558" s="7">
        <f t="shared" ca="1" si="378"/>
        <v>5</v>
      </c>
      <c r="R558" s="1">
        <v>1</v>
      </c>
      <c r="S558" s="7">
        <f t="shared" ca="1" si="379"/>
        <v>1</v>
      </c>
      <c r="W558" s="1" t="s">
        <v>361</v>
      </c>
    </row>
    <row r="559" spans="1:23" x14ac:dyDescent="0.3">
      <c r="A559" s="1" t="str">
        <f t="shared" si="377"/>
        <v>LP_MoveSpeedUpOnKill_01</v>
      </c>
      <c r="B559" s="1" t="s">
        <v>507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CallAffectorValue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O559" s="7" t="str">
        <f t="shared" ca="1" si="378"/>
        <v/>
      </c>
      <c r="Q559" s="1" t="s">
        <v>511</v>
      </c>
      <c r="S559" s="7">
        <f t="shared" ca="1" si="379"/>
        <v>6</v>
      </c>
      <c r="U559" s="1" t="s">
        <v>509</v>
      </c>
    </row>
    <row r="560" spans="1:23" x14ac:dyDescent="0.3">
      <c r="A560" s="1" t="str">
        <f t="shared" si="377"/>
        <v>LP_MoveSpeedUpOnKill_02</v>
      </c>
      <c r="B560" s="1" t="s">
        <v>507</v>
      </c>
      <c r="C560" s="1" t="str">
        <f>IF(ISERROR(VLOOKUP(B560,AffectorValueTable!$A:$A,1,0)),"어펙터밸류없음","")</f>
        <v/>
      </c>
      <c r="D560" s="1">
        <v>2</v>
      </c>
      <c r="E560" s="1" t="str">
        <f>VLOOKUP($B560,AffectorValueTable!$1:$1048576,MATCH(AffectorValueTable!$B$1,AffectorValueTable!$1:$1,0),0)</f>
        <v>CallAffectorValue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O560" s="7" t="str">
        <f t="shared" ca="1" si="378"/>
        <v/>
      </c>
      <c r="Q560" s="1" t="s">
        <v>511</v>
      </c>
      <c r="S560" s="7">
        <f t="shared" ca="1" si="379"/>
        <v>6</v>
      </c>
      <c r="U560" s="1" t="s">
        <v>509</v>
      </c>
    </row>
    <row r="561" spans="1:23" x14ac:dyDescent="0.3">
      <c r="A561" s="1" t="str">
        <f t="shared" si="377"/>
        <v>LP_MoveSpeedUpOnKill_03</v>
      </c>
      <c r="B561" s="1" t="s">
        <v>507</v>
      </c>
      <c r="C561" s="1" t="str">
        <f>IF(ISERROR(VLOOKUP(B561,AffectorValueTable!$A:$A,1,0)),"어펙터밸류없음","")</f>
        <v/>
      </c>
      <c r="D561" s="1">
        <v>3</v>
      </c>
      <c r="E561" s="1" t="str">
        <f>VLOOKUP($B561,AffectorValueTable!$1:$1048576,MATCH(AffectorValueTable!$B$1,AffectorValueTable!$1:$1,0),0)</f>
        <v>CallAffectorValue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O561" s="7" t="str">
        <f t="shared" ca="1" si="378"/>
        <v/>
      </c>
      <c r="Q561" s="1" t="s">
        <v>511</v>
      </c>
      <c r="S561" s="7">
        <f t="shared" ca="1" si="379"/>
        <v>6</v>
      </c>
      <c r="U561" s="1" t="s">
        <v>509</v>
      </c>
    </row>
    <row r="562" spans="1:23" x14ac:dyDescent="0.3">
      <c r="A562" s="1" t="str">
        <f t="shared" ref="A562:A564" si="380">B562&amp;"_"&amp;TEXT(D562,"00")</f>
        <v>LP_MoveSpeedUpOnKill_Move_01</v>
      </c>
      <c r="B562" s="1" t="s">
        <v>509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ChangeActorStatus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1.6666666666666667</v>
      </c>
      <c r="J562" s="1">
        <v>0.8</v>
      </c>
      <c r="M562" s="1" t="s">
        <v>548</v>
      </c>
      <c r="O562" s="7">
        <f t="shared" ref="O562:O564" ca="1" si="381">IF(NOT(ISBLANK(N562)),N562,
IF(ISBLANK(M562),"",
VLOOKUP(M562,OFFSET(INDIRECT("$A:$B"),0,MATCH(M$1&amp;"_Verify",INDIRECT("$1:$1"),0)-1),2,0)
))</f>
        <v>5</v>
      </c>
      <c r="R562" s="1">
        <v>1</v>
      </c>
      <c r="S562" s="7">
        <f t="shared" ref="S562:S564" ca="1" si="382">IF(NOT(ISBLANK(R562)),R562,
IF(ISBLANK(Q562),"",
VLOOKUP(Q562,OFFSET(INDIRECT("$A:$B"),0,MATCH(Q$1&amp;"_Verify",INDIRECT("$1:$1"),0)-1),2,0)
))</f>
        <v>1</v>
      </c>
      <c r="W562" s="1" t="s">
        <v>361</v>
      </c>
    </row>
    <row r="563" spans="1:23" x14ac:dyDescent="0.3">
      <c r="A563" s="1" t="str">
        <f t="shared" si="380"/>
        <v>LP_MoveSpeedUpOnKill_Move_02</v>
      </c>
      <c r="B563" s="1" t="s">
        <v>509</v>
      </c>
      <c r="C563" s="1" t="str">
        <f>IF(ISERROR(VLOOKUP(B563,AffectorValueTable!$A:$A,1,0)),"어펙터밸류없음","")</f>
        <v/>
      </c>
      <c r="D563" s="1">
        <v>2</v>
      </c>
      <c r="E563" s="1" t="str">
        <f>VLOOKUP($B563,AffectorValueTable!$1:$1048576,MATCH(AffectorValueTable!$B$1,AffectorValueTable!$1:$1,0),0)</f>
        <v>ChangeActorStatus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3.5000000000000004</v>
      </c>
      <c r="J563" s="1">
        <v>1.1199999999999999</v>
      </c>
      <c r="M563" s="1" t="s">
        <v>548</v>
      </c>
      <c r="O563" s="7">
        <f t="shared" ca="1" si="381"/>
        <v>5</v>
      </c>
      <c r="R563" s="1">
        <v>1</v>
      </c>
      <c r="S563" s="7">
        <f t="shared" ca="1" si="382"/>
        <v>1</v>
      </c>
      <c r="W563" s="1" t="s">
        <v>361</v>
      </c>
    </row>
    <row r="564" spans="1:23" x14ac:dyDescent="0.3">
      <c r="A564" s="1" t="str">
        <f t="shared" si="380"/>
        <v>LP_MoveSpeedUpOnKill_Move_03</v>
      </c>
      <c r="B564" s="1" t="s">
        <v>509</v>
      </c>
      <c r="C564" s="1" t="str">
        <f>IF(ISERROR(VLOOKUP(B564,AffectorValueTable!$A:$A,1,0)),"어펙터밸류없음","")</f>
        <v/>
      </c>
      <c r="D564" s="1">
        <v>3</v>
      </c>
      <c r="E564" s="1" t="str">
        <f>VLOOKUP($B564,AffectorValueTable!$1:$1048576,MATCH(AffectorValueTable!$B$1,AffectorValueTable!$1:$1,0),0)</f>
        <v>ChangeActorStatus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5.5</v>
      </c>
      <c r="J564" s="1">
        <v>1.4000000000000001</v>
      </c>
      <c r="M564" s="1" t="s">
        <v>548</v>
      </c>
      <c r="O564" s="7">
        <f t="shared" ca="1" si="381"/>
        <v>5</v>
      </c>
      <c r="R564" s="1">
        <v>1</v>
      </c>
      <c r="S564" s="7">
        <f t="shared" ca="1" si="382"/>
        <v>1</v>
      </c>
      <c r="W564" s="1" t="s">
        <v>361</v>
      </c>
    </row>
    <row r="565" spans="1:23" x14ac:dyDescent="0.3">
      <c r="A565" s="1" t="str">
        <f t="shared" si="374"/>
        <v>LP_MineOnMove_01</v>
      </c>
      <c r="B565" s="1" t="s">
        <v>372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CreateHitObjectMoving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v>5</v>
      </c>
      <c r="O565" s="7" t="str">
        <f t="shared" ca="1" si="375"/>
        <v/>
      </c>
      <c r="S565" s="7" t="str">
        <f t="shared" ca="1" si="376"/>
        <v/>
      </c>
      <c r="T565" s="1" t="s">
        <v>375</v>
      </c>
    </row>
    <row r="566" spans="1:23" x14ac:dyDescent="0.3">
      <c r="A566" s="1" t="str">
        <f t="shared" si="374"/>
        <v>LP_MineOnMove_02</v>
      </c>
      <c r="B566" s="1" t="s">
        <v>372</v>
      </c>
      <c r="C566" s="1" t="str">
        <f>IF(ISERROR(VLOOKUP(B566,AffectorValueTable!$A:$A,1,0)),"어펙터밸류없음","")</f>
        <v/>
      </c>
      <c r="D566" s="1">
        <v>2</v>
      </c>
      <c r="E566" s="1" t="str">
        <f>VLOOKUP($B566,AffectorValueTable!$1:$1048576,MATCH(AffectorValueTable!$B$1,AffectorValueTable!$1:$1,0),0)</f>
        <v>CreateHitObjectMoving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v>5</v>
      </c>
      <c r="O566" s="7" t="str">
        <f t="shared" ca="1" si="375"/>
        <v/>
      </c>
      <c r="S566" s="7" t="str">
        <f t="shared" ca="1" si="376"/>
        <v/>
      </c>
      <c r="T566" s="1" t="s">
        <v>375</v>
      </c>
    </row>
    <row r="567" spans="1:23" x14ac:dyDescent="0.3">
      <c r="A567" s="1" t="str">
        <f t="shared" si="374"/>
        <v>LP_MineOnMove_03</v>
      </c>
      <c r="B567" s="1" t="s">
        <v>372</v>
      </c>
      <c r="C567" s="1" t="str">
        <f>IF(ISERROR(VLOOKUP(B567,AffectorValueTable!$A:$A,1,0)),"어펙터밸류없음","")</f>
        <v/>
      </c>
      <c r="D567" s="1">
        <v>3</v>
      </c>
      <c r="E567" s="1" t="str">
        <f>VLOOKUP($B567,AffectorValueTable!$1:$1048576,MATCH(AffectorValueTable!$B$1,AffectorValueTable!$1:$1,0),0)</f>
        <v>CreateHitObjectMoving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5</v>
      </c>
      <c r="O567" s="7" t="str">
        <f t="shared" ca="1" si="375"/>
        <v/>
      </c>
      <c r="S567" s="7" t="str">
        <f t="shared" ca="1" si="376"/>
        <v/>
      </c>
      <c r="T567" s="1" t="s">
        <v>375</v>
      </c>
    </row>
    <row r="568" spans="1:23" x14ac:dyDescent="0.3">
      <c r="A568" s="1" t="str">
        <f t="shared" si="374"/>
        <v>LP_MineOnMove_Damage_01</v>
      </c>
      <c r="B568" s="1" t="s">
        <v>374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CollisionDamage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1.7730496453900713</v>
      </c>
      <c r="O568" s="7" t="str">
        <f t="shared" ca="1" si="375"/>
        <v/>
      </c>
      <c r="P568" s="1">
        <v>1</v>
      </c>
      <c r="S568" s="7" t="str">
        <f t="shared" ca="1" si="376"/>
        <v/>
      </c>
    </row>
    <row r="569" spans="1:23" x14ac:dyDescent="0.3">
      <c r="A569" s="1" t="str">
        <f t="shared" si="374"/>
        <v>LP_MineOnMove_Damage_02</v>
      </c>
      <c r="B569" s="1" t="s">
        <v>374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CollisionDamage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3.7234042553191498</v>
      </c>
      <c r="O569" s="7" t="str">
        <f t="shared" ca="1" si="375"/>
        <v/>
      </c>
      <c r="P569" s="1">
        <v>1</v>
      </c>
      <c r="S569" s="7" t="str">
        <f t="shared" ca="1" si="376"/>
        <v/>
      </c>
    </row>
    <row r="570" spans="1:23" x14ac:dyDescent="0.3">
      <c r="A570" s="1" t="str">
        <f t="shared" si="374"/>
        <v>LP_MineOnMove_Damage_03</v>
      </c>
      <c r="B570" s="1" t="s">
        <v>374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CollisionDamage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5.8510638297872362</v>
      </c>
      <c r="O570" s="7" t="str">
        <f t="shared" ca="1" si="375"/>
        <v/>
      </c>
      <c r="P570" s="1">
        <v>1</v>
      </c>
      <c r="S570" s="7" t="str">
        <f t="shared" ca="1" si="376"/>
        <v/>
      </c>
    </row>
    <row r="571" spans="1:23" x14ac:dyDescent="0.3">
      <c r="A571" s="1" t="str">
        <f t="shared" ref="A571:A575" si="383">B571&amp;"_"&amp;TEXT(D571,"00")</f>
        <v>LP_SlowHitObject_01</v>
      </c>
      <c r="B571" s="1" t="s">
        <v>318</v>
      </c>
      <c r="C571" s="1" t="str">
        <f>IF(ISERROR(VLOOKUP(B571,AffectorValueTable!$A:$A,1,0)),"어펙터밸류없음","")</f>
        <v/>
      </c>
      <c r="D571" s="1">
        <v>1</v>
      </c>
      <c r="E571" s="1" t="str">
        <f>VLOOKUP($B571,AffectorValueTable!$1:$1048576,MATCH(AffectorValueTable!$B$1,AffectorValueTable!$1:$1,0),0)</f>
        <v>SlowHitObjectSpeed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v>0.02</v>
      </c>
      <c r="O571" s="7" t="str">
        <f t="shared" ref="O571:O575" ca="1" si="384">IF(NOT(ISBLANK(N571)),N571,
IF(ISBLANK(M571),"",
VLOOKUP(M571,OFFSET(INDIRECT("$A:$B"),0,MATCH(M$1&amp;"_Verify",INDIRECT("$1:$1"),0)-1),2,0)
))</f>
        <v/>
      </c>
      <c r="S571" s="7" t="str">
        <f t="shared" ref="S571:S598" ca="1" si="385">IF(NOT(ISBLANK(R571)),R571,
IF(ISBLANK(Q571),"",
VLOOKUP(Q571,OFFSET(INDIRECT("$A:$B"),0,MATCH(Q$1&amp;"_Verify",INDIRECT("$1:$1"),0)-1),2,0)
))</f>
        <v/>
      </c>
    </row>
    <row r="572" spans="1:23" x14ac:dyDescent="0.3">
      <c r="A572" s="1" t="str">
        <f t="shared" si="383"/>
        <v>LP_SlowHitObject_02</v>
      </c>
      <c r="B572" s="1" t="s">
        <v>318</v>
      </c>
      <c r="C572" s="1" t="str">
        <f>IF(ISERROR(VLOOKUP(B572,AffectorValueTable!$A:$A,1,0)),"어펙터밸류없음","")</f>
        <v/>
      </c>
      <c r="D572" s="1">
        <v>2</v>
      </c>
      <c r="E572" s="1" t="str">
        <f>VLOOKUP($B572,AffectorValueTable!$1:$1048576,MATCH(AffectorValueTable!$B$1,AffectorValueTable!$1:$1,0),0)</f>
        <v>SlowHitObjectSpeed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v>4.2000000000000003E-2</v>
      </c>
      <c r="O572" s="7" t="str">
        <f t="shared" ca="1" si="384"/>
        <v/>
      </c>
      <c r="S572" s="7" t="str">
        <f t="shared" ca="1" si="385"/>
        <v/>
      </c>
    </row>
    <row r="573" spans="1:23" x14ac:dyDescent="0.3">
      <c r="A573" s="1" t="str">
        <f t="shared" si="383"/>
        <v>LP_SlowHitObject_03</v>
      </c>
      <c r="B573" s="1" t="s">
        <v>318</v>
      </c>
      <c r="C573" s="1" t="str">
        <f>IF(ISERROR(VLOOKUP(B573,AffectorValueTable!$A:$A,1,0)),"어펙터밸류없음","")</f>
        <v/>
      </c>
      <c r="D573" s="1">
        <v>3</v>
      </c>
      <c r="E573" s="1" t="str">
        <f>VLOOKUP($B573,AffectorValueTable!$1:$1048576,MATCH(AffectorValueTable!$B$1,AffectorValueTable!$1:$1,0),0)</f>
        <v>SlowHitObjectSpeed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v>6.6000000000000003E-2</v>
      </c>
      <c r="O573" s="7" t="str">
        <f t="shared" ca="1" si="384"/>
        <v/>
      </c>
      <c r="S573" s="7" t="str">
        <f t="shared" ca="1" si="385"/>
        <v/>
      </c>
    </row>
    <row r="574" spans="1:23" x14ac:dyDescent="0.3">
      <c r="A574" s="1" t="str">
        <f t="shared" si="383"/>
        <v>LP_SlowHitObject_04</v>
      </c>
      <c r="B574" s="1" t="s">
        <v>318</v>
      </c>
      <c r="C574" s="1" t="str">
        <f>IF(ISERROR(VLOOKUP(B574,AffectorValueTable!$A:$A,1,0)),"어펙터밸류없음","")</f>
        <v/>
      </c>
      <c r="D574" s="1">
        <v>4</v>
      </c>
      <c r="E574" s="1" t="str">
        <f>VLOOKUP($B574,AffectorValueTable!$1:$1048576,MATCH(AffectorValueTable!$B$1,AffectorValueTable!$1:$1,0),0)</f>
        <v>SlowHitObjectSpeed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v>9.1999999999999998E-2</v>
      </c>
      <c r="O574" s="7" t="str">
        <f t="shared" ca="1" si="384"/>
        <v/>
      </c>
      <c r="S574" s="7" t="str">
        <f t="shared" ca="1" si="385"/>
        <v/>
      </c>
    </row>
    <row r="575" spans="1:23" x14ac:dyDescent="0.3">
      <c r="A575" s="1" t="str">
        <f t="shared" si="383"/>
        <v>LP_SlowHitObject_05</v>
      </c>
      <c r="B575" s="1" t="s">
        <v>318</v>
      </c>
      <c r="C575" s="1" t="str">
        <f>IF(ISERROR(VLOOKUP(B575,AffectorValueTable!$A:$A,1,0)),"어펙터밸류없음","")</f>
        <v/>
      </c>
      <c r="D575" s="1">
        <v>5</v>
      </c>
      <c r="E575" s="1" t="str">
        <f>VLOOKUP($B575,AffectorValueTable!$1:$1048576,MATCH(AffectorValueTable!$B$1,AffectorValueTable!$1:$1,0),0)</f>
        <v>SlowHitObjectSpeed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v>0.12</v>
      </c>
      <c r="O575" s="7" t="str">
        <f t="shared" ca="1" si="384"/>
        <v/>
      </c>
      <c r="S575" s="7" t="str">
        <f t="shared" ca="1" si="385"/>
        <v/>
      </c>
    </row>
    <row r="576" spans="1:23" x14ac:dyDescent="0.3">
      <c r="A576" s="1" t="str">
        <f t="shared" ref="A576:A580" si="386">B576&amp;"_"&amp;TEXT(D576,"00")</f>
        <v>LP_SlowHitObjectBetter_01</v>
      </c>
      <c r="B576" s="1" t="s">
        <v>512</v>
      </c>
      <c r="C576" s="1" t="str">
        <f>IF(ISERROR(VLOOKUP(B576,AffectorValueTable!$A:$A,1,0)),"어펙터밸류없음","")</f>
        <v/>
      </c>
      <c r="D576" s="1">
        <v>1</v>
      </c>
      <c r="E576" s="1" t="str">
        <f>VLOOKUP($B576,AffectorValueTable!$1:$1048576,MATCH(AffectorValueTable!$B$1,AffectorValueTable!$1:$1,0),0)</f>
        <v>SlowHitObjectSpeed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ref="J576:J580" si="387">J571*5/3</f>
        <v>3.3333333333333333E-2</v>
      </c>
      <c r="O576" s="7" t="str">
        <f t="shared" ref="O576:O580" ca="1" si="388">IF(NOT(ISBLANK(N576)),N576,
IF(ISBLANK(M576),"",
VLOOKUP(M576,OFFSET(INDIRECT("$A:$B"),0,MATCH(M$1&amp;"_Verify",INDIRECT("$1:$1"),0)-1),2,0)
))</f>
        <v/>
      </c>
      <c r="S576" s="7" t="str">
        <f t="shared" ref="S576:S580" ca="1" si="389">IF(NOT(ISBLANK(R576)),R576,
IF(ISBLANK(Q576),"",
VLOOKUP(Q576,OFFSET(INDIRECT("$A:$B"),0,MATCH(Q$1&amp;"_Verify",INDIRECT("$1:$1"),0)-1),2,0)
))</f>
        <v/>
      </c>
    </row>
    <row r="577" spans="1:23" x14ac:dyDescent="0.3">
      <c r="A577" s="1" t="str">
        <f t="shared" si="386"/>
        <v>LP_SlowHitObjectBetter_02</v>
      </c>
      <c r="B577" s="1" t="s">
        <v>512</v>
      </c>
      <c r="C577" s="1" t="str">
        <f>IF(ISERROR(VLOOKUP(B577,AffectorValueTable!$A:$A,1,0)),"어펙터밸류없음","")</f>
        <v/>
      </c>
      <c r="D577" s="1">
        <v>2</v>
      </c>
      <c r="E577" s="1" t="str">
        <f>VLOOKUP($B577,AffectorValueTable!$1:$1048576,MATCH(AffectorValueTable!$B$1,AffectorValueTable!$1:$1,0),0)</f>
        <v>SlowHitObjectSpeed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87"/>
        <v>7.0000000000000007E-2</v>
      </c>
      <c r="O577" s="7" t="str">
        <f t="shared" ca="1" si="388"/>
        <v/>
      </c>
      <c r="S577" s="7" t="str">
        <f t="shared" ca="1" si="389"/>
        <v/>
      </c>
    </row>
    <row r="578" spans="1:23" x14ac:dyDescent="0.3">
      <c r="A578" s="1" t="str">
        <f t="shared" si="386"/>
        <v>LP_SlowHitObjectBetter_03</v>
      </c>
      <c r="B578" s="1" t="s">
        <v>512</v>
      </c>
      <c r="C578" s="1" t="str">
        <f>IF(ISERROR(VLOOKUP(B578,AffectorValueTable!$A:$A,1,0)),"어펙터밸류없음","")</f>
        <v/>
      </c>
      <c r="D578" s="1">
        <v>3</v>
      </c>
      <c r="E578" s="1" t="str">
        <f>VLOOKUP($B578,AffectorValueTable!$1:$1048576,MATCH(AffectorValueTable!$B$1,AffectorValueTable!$1:$1,0),0)</f>
        <v>SlowHitObjectSpeed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87"/>
        <v>0.11</v>
      </c>
      <c r="O578" s="7" t="str">
        <f t="shared" ca="1" si="388"/>
        <v/>
      </c>
      <c r="S578" s="7" t="str">
        <f t="shared" ca="1" si="389"/>
        <v/>
      </c>
    </row>
    <row r="579" spans="1:23" x14ac:dyDescent="0.3">
      <c r="A579" s="1" t="str">
        <f t="shared" si="386"/>
        <v>LP_SlowHitObjectBetter_04</v>
      </c>
      <c r="B579" s="1" t="s">
        <v>512</v>
      </c>
      <c r="C579" s="1" t="str">
        <f>IF(ISERROR(VLOOKUP(B579,AffectorValueTable!$A:$A,1,0)),"어펙터밸류없음","")</f>
        <v/>
      </c>
      <c r="D579" s="1">
        <v>4</v>
      </c>
      <c r="E579" s="1" t="str">
        <f>VLOOKUP($B579,AffectorValueTable!$1:$1048576,MATCH(AffectorValueTable!$B$1,AffectorValueTable!$1:$1,0),0)</f>
        <v>SlowHitObjectSpeed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387"/>
        <v>0.15333333333333332</v>
      </c>
      <c r="O579" s="7" t="str">
        <f t="shared" ca="1" si="388"/>
        <v/>
      </c>
      <c r="S579" s="7" t="str">
        <f t="shared" ca="1" si="389"/>
        <v/>
      </c>
    </row>
    <row r="580" spans="1:23" x14ac:dyDescent="0.3">
      <c r="A580" s="1" t="str">
        <f t="shared" si="386"/>
        <v>LP_SlowHitObjectBetter_05</v>
      </c>
      <c r="B580" s="1" t="s">
        <v>512</v>
      </c>
      <c r="C580" s="1" t="str">
        <f>IF(ISERROR(VLOOKUP(B580,AffectorValueTable!$A:$A,1,0)),"어펙터밸류없음","")</f>
        <v/>
      </c>
      <c r="D580" s="1">
        <v>5</v>
      </c>
      <c r="E580" s="1" t="str">
        <f>VLOOKUP($B580,AffectorValueTable!$1:$1048576,MATCH(AffectorValueTable!$B$1,AffectorValueTable!$1:$1,0),0)</f>
        <v>SlowHitObjectSpeed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387"/>
        <v>0.19999999999999998</v>
      </c>
      <c r="O580" s="7" t="str">
        <f t="shared" ca="1" si="388"/>
        <v/>
      </c>
      <c r="S580" s="7" t="str">
        <f t="shared" ca="1" si="389"/>
        <v/>
      </c>
    </row>
    <row r="581" spans="1:23" x14ac:dyDescent="0.3">
      <c r="A581" s="1" t="str">
        <f t="shared" ref="A581:A583" si="390">B581&amp;"_"&amp;TEXT(D581,"00")</f>
        <v>LP_Paralyze_01</v>
      </c>
      <c r="B581" s="1" t="s">
        <v>329</v>
      </c>
      <c r="C581" s="1" t="str">
        <f>IF(ISERROR(VLOOKUP(B581,AffectorValueTable!$A:$A,1,0)),"어펙터밸류없음","")</f>
        <v/>
      </c>
      <c r="D581" s="1">
        <v>1</v>
      </c>
      <c r="E581" s="1" t="str">
        <f>VLOOKUP($B581,AffectorValueTable!$1:$1048576,MATCH(AffectorValueTable!$B$1,AffectorValueTable!$1:$1,0),0)</f>
        <v>CertainHpHitObject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J581" s="1">
        <v>0.33</v>
      </c>
      <c r="O581" s="7" t="str">
        <f t="shared" ref="O581:O583" ca="1" si="391">IF(NOT(ISBLANK(N581)),N581,
IF(ISBLANK(M581),"",
VLOOKUP(M581,OFFSET(INDIRECT("$A:$B"),0,MATCH(M$1&amp;"_Verify",INDIRECT("$1:$1"),0)-1),2,0)
))</f>
        <v/>
      </c>
      <c r="P581" s="1">
        <v>1</v>
      </c>
      <c r="S581" s="7" t="str">
        <f t="shared" ca="1" si="385"/>
        <v/>
      </c>
      <c r="U581" s="1" t="s">
        <v>330</v>
      </c>
      <c r="V581" s="1">
        <v>0.7</v>
      </c>
      <c r="W581" s="1" t="s">
        <v>426</v>
      </c>
    </row>
    <row r="582" spans="1:23" x14ac:dyDescent="0.3">
      <c r="A582" s="1" t="str">
        <f t="shared" si="390"/>
        <v>LP_Paralyze_02</v>
      </c>
      <c r="B582" s="1" t="s">
        <v>329</v>
      </c>
      <c r="C582" s="1" t="str">
        <f>IF(ISERROR(VLOOKUP(B582,AffectorValueTable!$A:$A,1,0)),"어펙터밸류없음","")</f>
        <v/>
      </c>
      <c r="D582" s="1">
        <v>2</v>
      </c>
      <c r="E582" s="1" t="str">
        <f>VLOOKUP($B582,AffectorValueTable!$1:$1048576,MATCH(AffectorValueTable!$B$1,AffectorValueTable!$1:$1,0),0)</f>
        <v>CertainHpHitObject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J582" s="1">
        <v>0.34</v>
      </c>
      <c r="O582" s="7" t="str">
        <f t="shared" ca="1" si="391"/>
        <v/>
      </c>
      <c r="P582" s="1">
        <v>1</v>
      </c>
      <c r="S582" s="7" t="str">
        <f t="shared" ca="1" si="385"/>
        <v/>
      </c>
      <c r="U582" s="1" t="s">
        <v>330</v>
      </c>
      <c r="V582" s="1" t="s">
        <v>427</v>
      </c>
      <c r="W582" s="1" t="s">
        <v>428</v>
      </c>
    </row>
    <row r="583" spans="1:23" x14ac:dyDescent="0.3">
      <c r="A583" s="1" t="str">
        <f t="shared" si="390"/>
        <v>LP_Paralyze_03</v>
      </c>
      <c r="B583" s="1" t="s">
        <v>329</v>
      </c>
      <c r="C583" s="1" t="str">
        <f>IF(ISERROR(VLOOKUP(B583,AffectorValueTable!$A:$A,1,0)),"어펙터밸류없음","")</f>
        <v/>
      </c>
      <c r="D583" s="1">
        <v>3</v>
      </c>
      <c r="E583" s="1" t="str">
        <f>VLOOKUP($B583,AffectorValueTable!$1:$1048576,MATCH(AffectorValueTable!$B$1,AffectorValueTable!$1:$1,0),0)</f>
        <v>CertainHpHitObject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J583" s="1">
        <v>0.35</v>
      </c>
      <c r="O583" s="7" t="str">
        <f t="shared" ca="1" si="391"/>
        <v/>
      </c>
      <c r="P583" s="1">
        <v>1</v>
      </c>
      <c r="S583" s="7" t="str">
        <f t="shared" ca="1" si="385"/>
        <v/>
      </c>
      <c r="U583" s="1" t="s">
        <v>330</v>
      </c>
      <c r="V583" s="1" t="s">
        <v>336</v>
      </c>
      <c r="W583" s="1" t="s">
        <v>337</v>
      </c>
    </row>
    <row r="584" spans="1:23" x14ac:dyDescent="0.3">
      <c r="A584" s="1" t="str">
        <f t="shared" ref="A584:A589" si="392">B584&amp;"_"&amp;TEXT(D584,"00")</f>
        <v>LP_Paralyze_CannotAction_01</v>
      </c>
      <c r="B584" s="1" t="s">
        <v>330</v>
      </c>
      <c r="C584" s="1" t="str">
        <f>IF(ISERROR(VLOOKUP(B584,AffectorValueTable!$A:$A,1,0)),"어펙터밸류없음","")</f>
        <v/>
      </c>
      <c r="D584" s="1">
        <v>1</v>
      </c>
      <c r="E584" s="1" t="str">
        <f>VLOOKUP($B584,AffectorValueTable!$1:$1048576,MATCH(AffectorValueTable!$B$1,AffectorValueTable!$1:$1,0),0)</f>
        <v>CannotAction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1.4</v>
      </c>
      <c r="O584" s="7" t="str">
        <f t="shared" ref="O584:O589" ca="1" si="393">IF(NOT(ISBLANK(N584)),N584,
IF(ISBLANK(M584),"",
VLOOKUP(M584,OFFSET(INDIRECT("$A:$B"),0,MATCH(M$1&amp;"_Verify",INDIRECT("$1:$1"),0)-1),2,0)
))</f>
        <v/>
      </c>
      <c r="S584" s="7" t="str">
        <f t="shared" ca="1" si="385"/>
        <v/>
      </c>
    </row>
    <row r="585" spans="1:23" x14ac:dyDescent="0.3">
      <c r="A585" s="1" t="str">
        <f t="shared" si="392"/>
        <v>LP_Paralyze_CannotAction_02</v>
      </c>
      <c r="B585" s="1" t="s">
        <v>330</v>
      </c>
      <c r="C585" s="1" t="str">
        <f>IF(ISERROR(VLOOKUP(B585,AffectorValueTable!$A:$A,1,0)),"어펙터밸류없음","")</f>
        <v/>
      </c>
      <c r="D585" s="1">
        <v>2</v>
      </c>
      <c r="E585" s="1" t="str">
        <f>VLOOKUP($B585,AffectorValueTable!$1:$1048576,MATCH(AffectorValueTable!$B$1,AffectorValueTable!$1:$1,0),0)</f>
        <v>CannotAction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2</v>
      </c>
      <c r="O585" s="7" t="str">
        <f t="shared" ca="1" si="393"/>
        <v/>
      </c>
      <c r="S585" s="7" t="str">
        <f t="shared" ca="1" si="385"/>
        <v/>
      </c>
    </row>
    <row r="586" spans="1:23" x14ac:dyDescent="0.3">
      <c r="A586" s="1" t="str">
        <f t="shared" ref="A586" si="394">B586&amp;"_"&amp;TEXT(D586,"00")</f>
        <v>LP_Paralyze_CannotAction_03</v>
      </c>
      <c r="B586" s="1" t="s">
        <v>330</v>
      </c>
      <c r="C586" s="1" t="str">
        <f>IF(ISERROR(VLOOKUP(B586,AffectorValueTable!$A:$A,1,0)),"어펙터밸류없음","")</f>
        <v/>
      </c>
      <c r="D586" s="1">
        <v>3</v>
      </c>
      <c r="E586" s="1" t="str">
        <f>VLOOKUP($B586,AffectorValueTable!$1:$1048576,MATCH(AffectorValueTable!$B$1,AffectorValueTable!$1:$1,0),0)</f>
        <v>CannotAction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2.6</v>
      </c>
      <c r="O586" s="7" t="str">
        <f t="shared" ref="O586" ca="1" si="395">IF(NOT(ISBLANK(N586)),N586,
IF(ISBLANK(M586),"",
VLOOKUP(M586,OFFSET(INDIRECT("$A:$B"),0,MATCH(M$1&amp;"_Verify",INDIRECT("$1:$1"),0)-1),2,0)
))</f>
        <v/>
      </c>
      <c r="S586" s="7" t="str">
        <f t="shared" ref="S586" ca="1" si="396">IF(NOT(ISBLANK(R586)),R586,
IF(ISBLANK(Q586),"",
VLOOKUP(Q586,OFFSET(INDIRECT("$A:$B"),0,MATCH(Q$1&amp;"_Verify",INDIRECT("$1:$1"),0)-1),2,0)
))</f>
        <v/>
      </c>
    </row>
    <row r="587" spans="1:23" x14ac:dyDescent="0.3">
      <c r="A587" s="1" t="str">
        <f t="shared" si="392"/>
        <v>LP_Hold_01</v>
      </c>
      <c r="B587" s="1" t="s">
        <v>320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AttackWeightHitObject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J587" s="1">
        <v>0.25</v>
      </c>
      <c r="K587" s="1">
        <v>7.0000000000000007E-2</v>
      </c>
      <c r="O587" s="7" t="str">
        <f t="shared" ca="1" si="393"/>
        <v/>
      </c>
      <c r="P587" s="1">
        <v>1</v>
      </c>
      <c r="S587" s="7" t="str">
        <f t="shared" ca="1" si="385"/>
        <v/>
      </c>
      <c r="U587" s="1" t="s">
        <v>321</v>
      </c>
    </row>
    <row r="588" spans="1:23" x14ac:dyDescent="0.3">
      <c r="A588" s="1" t="str">
        <f t="shared" si="392"/>
        <v>LP_Hold_02</v>
      </c>
      <c r="B588" s="1" t="s">
        <v>320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AttackWeightHitObject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J588" s="1">
        <v>0.35</v>
      </c>
      <c r="K588" s="1">
        <v>0.09</v>
      </c>
      <c r="O588" s="7" t="str">
        <f t="shared" ca="1" si="393"/>
        <v/>
      </c>
      <c r="P588" s="1">
        <v>1</v>
      </c>
      <c r="S588" s="7" t="str">
        <f t="shared" ca="1" si="385"/>
        <v/>
      </c>
      <c r="U588" s="1" t="s">
        <v>321</v>
      </c>
    </row>
    <row r="589" spans="1:23" x14ac:dyDescent="0.3">
      <c r="A589" s="1" t="str">
        <f t="shared" si="392"/>
        <v>LP_Hold_03</v>
      </c>
      <c r="B589" s="1" t="s">
        <v>320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AttackWeightHitObject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J589" s="1">
        <v>0.45</v>
      </c>
      <c r="K589" s="1">
        <v>0.11</v>
      </c>
      <c r="O589" s="7" t="str">
        <f t="shared" ca="1" si="393"/>
        <v/>
      </c>
      <c r="P589" s="1">
        <v>1</v>
      </c>
      <c r="S589" s="7" t="str">
        <f t="shared" ca="1" si="385"/>
        <v/>
      </c>
      <c r="U589" s="1" t="s">
        <v>321</v>
      </c>
    </row>
    <row r="590" spans="1:23" x14ac:dyDescent="0.3">
      <c r="A590" s="1" t="str">
        <f t="shared" ref="A590:A595" si="397">B590&amp;"_"&amp;TEXT(D590,"00")</f>
        <v>LP_Hold_CannotMove_01</v>
      </c>
      <c r="B590" s="1" t="s">
        <v>322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CannotMove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1.5</v>
      </c>
      <c r="O590" s="7" t="str">
        <f t="shared" ref="O590:O595" ca="1" si="398">IF(NOT(ISBLANK(N590)),N590,
IF(ISBLANK(M590),"",
VLOOKUP(M590,OFFSET(INDIRECT("$A:$B"),0,MATCH(M$1&amp;"_Verify",INDIRECT("$1:$1"),0)-1),2,0)
))</f>
        <v/>
      </c>
      <c r="S590" s="7" t="str">
        <f t="shared" ca="1" si="385"/>
        <v/>
      </c>
      <c r="V590" s="1" t="s">
        <v>360</v>
      </c>
    </row>
    <row r="591" spans="1:23" x14ac:dyDescent="0.3">
      <c r="A591" s="1" t="str">
        <f t="shared" si="397"/>
        <v>LP_Hold_CannotMove_02</v>
      </c>
      <c r="B591" s="1" t="s">
        <v>322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CannotMove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3.1500000000000004</v>
      </c>
      <c r="O591" s="7" t="str">
        <f t="shared" ca="1" si="398"/>
        <v/>
      </c>
      <c r="S591" s="7" t="str">
        <f t="shared" ca="1" si="385"/>
        <v/>
      </c>
      <c r="V591" s="1" t="s">
        <v>360</v>
      </c>
    </row>
    <row r="592" spans="1:23" x14ac:dyDescent="0.3">
      <c r="A592" s="1" t="str">
        <f t="shared" si="397"/>
        <v>LP_Hold_CannotMove_03</v>
      </c>
      <c r="B592" s="1" t="s">
        <v>322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CannotMove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4.95</v>
      </c>
      <c r="O592" s="7" t="str">
        <f t="shared" ca="1" si="398"/>
        <v/>
      </c>
      <c r="S592" s="7" t="str">
        <f t="shared" ca="1" si="385"/>
        <v/>
      </c>
      <c r="V592" s="1" t="s">
        <v>360</v>
      </c>
    </row>
    <row r="593" spans="1:23" x14ac:dyDescent="0.3">
      <c r="A593" s="1" t="str">
        <f t="shared" si="397"/>
        <v>LP_Transport_01</v>
      </c>
      <c r="B593" s="1" t="s">
        <v>356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TeleportingHitObject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J593" s="1">
        <v>0.15</v>
      </c>
      <c r="K593" s="1">
        <v>0.1</v>
      </c>
      <c r="L593" s="1">
        <v>0.1</v>
      </c>
      <c r="N593" s="1">
        <v>3</v>
      </c>
      <c r="O593" s="7">
        <f t="shared" ca="1" si="398"/>
        <v>3</v>
      </c>
      <c r="P593" s="1">
        <v>1</v>
      </c>
      <c r="R593" s="1">
        <v>1</v>
      </c>
      <c r="S593" s="7">
        <f t="shared" ca="1" si="385"/>
        <v>1</v>
      </c>
      <c r="U593" s="1" t="s">
        <v>353</v>
      </c>
    </row>
    <row r="594" spans="1:23" x14ac:dyDescent="0.3">
      <c r="A594" s="1" t="str">
        <f t="shared" si="397"/>
        <v>LP_Transport_02</v>
      </c>
      <c r="B594" s="1" t="s">
        <v>356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TeleportingHitObject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J594" s="1">
        <v>0.22500000000000001</v>
      </c>
      <c r="K594" s="1">
        <v>0.1</v>
      </c>
      <c r="L594" s="1">
        <v>0.1</v>
      </c>
      <c r="N594" s="1">
        <v>6</v>
      </c>
      <c r="O594" s="7">
        <f t="shared" ca="1" si="398"/>
        <v>6</v>
      </c>
      <c r="P594" s="1">
        <v>1</v>
      </c>
      <c r="R594" s="1">
        <v>2</v>
      </c>
      <c r="S594" s="7">
        <f t="shared" ca="1" si="385"/>
        <v>2</v>
      </c>
      <c r="U594" s="1" t="s">
        <v>353</v>
      </c>
    </row>
    <row r="595" spans="1:23" x14ac:dyDescent="0.3">
      <c r="A595" s="1" t="str">
        <f t="shared" si="397"/>
        <v>LP_Transport_03</v>
      </c>
      <c r="B595" s="1" t="s">
        <v>356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TeleportingHitObject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J595" s="1">
        <v>0.3</v>
      </c>
      <c r="K595" s="1">
        <v>0.1</v>
      </c>
      <c r="L595" s="1">
        <v>0.1</v>
      </c>
      <c r="N595" s="1">
        <v>9</v>
      </c>
      <c r="O595" s="7">
        <f t="shared" ca="1" si="398"/>
        <v>9</v>
      </c>
      <c r="P595" s="1">
        <v>1</v>
      </c>
      <c r="R595" s="1">
        <v>3</v>
      </c>
      <c r="S595" s="7">
        <f t="shared" ca="1" si="385"/>
        <v>3</v>
      </c>
      <c r="U595" s="1" t="s">
        <v>353</v>
      </c>
    </row>
    <row r="596" spans="1:23" x14ac:dyDescent="0.3">
      <c r="A596" s="1" t="str">
        <f t="shared" ref="A596:A598" si="399">B596&amp;"_"&amp;TEXT(D596,"00")</f>
        <v>LP_Transport_Teleported_01</v>
      </c>
      <c r="B596" s="1" t="s">
        <v>357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Teleported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10</v>
      </c>
      <c r="J596" s="1">
        <v>10</v>
      </c>
      <c r="O596" s="7" t="str">
        <f t="shared" ref="O596:O598" ca="1" si="400">IF(NOT(ISBLANK(N596)),N596,
IF(ISBLANK(M596),"",
VLOOKUP(M596,OFFSET(INDIRECT("$A:$B"),0,MATCH(M$1&amp;"_Verify",INDIRECT("$1:$1"),0)-1),2,0)
))</f>
        <v/>
      </c>
      <c r="S596" s="7" t="str">
        <f t="shared" ca="1" si="385"/>
        <v/>
      </c>
      <c r="U596" s="1" t="s">
        <v>432</v>
      </c>
      <c r="V596" s="1" t="s">
        <v>358</v>
      </c>
      <c r="W596" s="1" t="s">
        <v>359</v>
      </c>
    </row>
    <row r="597" spans="1:23" x14ac:dyDescent="0.3">
      <c r="A597" s="1" t="str">
        <f t="shared" si="399"/>
        <v>LP_Transport_Teleported_02</v>
      </c>
      <c r="B597" s="1" t="s">
        <v>357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Teleported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0">
        <v>14</v>
      </c>
      <c r="J597" s="1">
        <v>10</v>
      </c>
      <c r="O597" s="7" t="str">
        <f t="shared" ca="1" si="400"/>
        <v/>
      </c>
      <c r="S597" s="7" t="str">
        <f t="shared" ca="1" si="385"/>
        <v/>
      </c>
      <c r="U597" s="1" t="s">
        <v>432</v>
      </c>
      <c r="V597" s="1" t="s">
        <v>358</v>
      </c>
      <c r="W597" s="1" t="s">
        <v>359</v>
      </c>
    </row>
    <row r="598" spans="1:23" x14ac:dyDescent="0.3">
      <c r="A598" s="1" t="str">
        <f t="shared" si="399"/>
        <v>LP_Transport_Teleported_03</v>
      </c>
      <c r="B598" s="1" t="s">
        <v>357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Teleported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0">
        <v>18</v>
      </c>
      <c r="J598" s="1">
        <v>10</v>
      </c>
      <c r="O598" s="7" t="str">
        <f t="shared" ca="1" si="400"/>
        <v/>
      </c>
      <c r="S598" s="7" t="str">
        <f t="shared" ca="1" si="385"/>
        <v/>
      </c>
      <c r="U598" s="1" t="s">
        <v>432</v>
      </c>
      <c r="V598" s="1" t="s">
        <v>358</v>
      </c>
      <c r="W598" s="1" t="s">
        <v>359</v>
      </c>
    </row>
    <row r="599" spans="1:23" x14ac:dyDescent="0.3">
      <c r="A599" s="1" t="str">
        <f t="shared" ref="A599:A610" si="401">B599&amp;"_"&amp;TEXT(D599,"00")</f>
        <v>LP_SummonShield_01</v>
      </c>
      <c r="B599" s="1" t="s">
        <v>377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CreateWall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v>3</v>
      </c>
      <c r="K599" s="1">
        <v>3</v>
      </c>
      <c r="O599" s="7" t="str">
        <f t="shared" ref="O599:O610" ca="1" si="402">IF(NOT(ISBLANK(N599)),N599,
IF(ISBLANK(M599),"",
VLOOKUP(M599,OFFSET(INDIRECT("$A:$B"),0,MATCH(M$1&amp;"_Verify",INDIRECT("$1:$1"),0)-1),2,0)
))</f>
        <v/>
      </c>
      <c r="S599" s="7" t="str">
        <f t="shared" ref="S599:S610" ca="1" si="403">IF(NOT(ISBLANK(R599)),R599,
IF(ISBLANK(Q599),"",
VLOOKUP(Q599,OFFSET(INDIRECT("$A:$B"),0,MATCH(Q$1&amp;"_Verify",INDIRECT("$1:$1"),0)-1),2,0)
))</f>
        <v/>
      </c>
      <c r="T599" s="1" t="s">
        <v>379</v>
      </c>
    </row>
    <row r="600" spans="1:23" x14ac:dyDescent="0.3">
      <c r="A600" s="1" t="str">
        <f t="shared" si="401"/>
        <v>LP_SummonShield_02</v>
      </c>
      <c r="B600" s="1" t="s">
        <v>377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CreateWall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v>1.9672131147540985</v>
      </c>
      <c r="K600" s="1">
        <v>3</v>
      </c>
      <c r="O600" s="7" t="str">
        <f t="shared" ca="1" si="402"/>
        <v/>
      </c>
      <c r="S600" s="7" t="str">
        <f t="shared" ca="1" si="403"/>
        <v/>
      </c>
      <c r="T600" s="1" t="s">
        <v>379</v>
      </c>
    </row>
    <row r="601" spans="1:23" x14ac:dyDescent="0.3">
      <c r="A601" s="1" t="str">
        <f t="shared" si="401"/>
        <v>LP_SummonShield_03</v>
      </c>
      <c r="B601" s="1" t="s">
        <v>377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CreateWall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v>1.4285714285714284</v>
      </c>
      <c r="K601" s="1">
        <v>3</v>
      </c>
      <c r="O601" s="7" t="str">
        <f t="shared" ca="1" si="402"/>
        <v/>
      </c>
      <c r="S601" s="7" t="str">
        <f t="shared" ca="1" si="403"/>
        <v/>
      </c>
      <c r="T601" s="1" t="s">
        <v>379</v>
      </c>
    </row>
    <row r="602" spans="1:23" x14ac:dyDescent="0.3">
      <c r="A602" s="1" t="str">
        <f t="shared" si="401"/>
        <v>LP_SummonShield_04</v>
      </c>
      <c r="B602" s="1" t="s">
        <v>377</v>
      </c>
      <c r="C602" s="1" t="str">
        <f>IF(ISERROR(VLOOKUP(B602,AffectorValueTable!$A:$A,1,0)),"어펙터밸류없음","")</f>
        <v/>
      </c>
      <c r="D602" s="1">
        <v>4</v>
      </c>
      <c r="E602" s="1" t="str">
        <f>VLOOKUP($B602,AffectorValueTable!$1:$1048576,MATCH(AffectorValueTable!$B$1,AffectorValueTable!$1:$1,0),0)</f>
        <v>CreateWall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v>1.1009174311926606</v>
      </c>
      <c r="K602" s="1">
        <v>3</v>
      </c>
      <c r="O602" s="7" t="str">
        <f t="shared" ca="1" si="402"/>
        <v/>
      </c>
      <c r="S602" s="7" t="str">
        <f t="shared" ca="1" si="403"/>
        <v/>
      </c>
      <c r="T602" s="1" t="s">
        <v>379</v>
      </c>
    </row>
    <row r="603" spans="1:23" x14ac:dyDescent="0.3">
      <c r="A603" s="1" t="str">
        <f t="shared" si="401"/>
        <v>LP_SummonShield_05</v>
      </c>
      <c r="B603" s="1" t="s">
        <v>377</v>
      </c>
      <c r="C603" s="1" t="str">
        <f>IF(ISERROR(VLOOKUP(B603,AffectorValueTable!$A:$A,1,0)),"어펙터밸류없음","")</f>
        <v/>
      </c>
      <c r="D603" s="1">
        <v>5</v>
      </c>
      <c r="E603" s="1" t="str">
        <f>VLOOKUP($B603,AffectorValueTable!$1:$1048576,MATCH(AffectorValueTable!$B$1,AffectorValueTable!$1:$1,0),0)</f>
        <v>CreateWall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v>0.88235294117647056</v>
      </c>
      <c r="K603" s="1">
        <v>3</v>
      </c>
      <c r="O603" s="7" t="str">
        <f t="shared" ca="1" si="402"/>
        <v/>
      </c>
      <c r="S603" s="7" t="str">
        <f t="shared" ca="1" si="403"/>
        <v/>
      </c>
      <c r="T603" s="1" t="s">
        <v>379</v>
      </c>
    </row>
    <row r="604" spans="1:23" x14ac:dyDescent="0.3">
      <c r="A604" s="1" t="str">
        <f t="shared" si="401"/>
        <v>LP_HealSpOnAttack_01</v>
      </c>
      <c r="B604" s="1" t="s">
        <v>517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HealSpOnHit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v>1</v>
      </c>
      <c r="K604" s="1">
        <v>1</v>
      </c>
      <c r="O604" s="7" t="str">
        <f t="shared" ca="1" si="402"/>
        <v/>
      </c>
      <c r="S604" s="7" t="str">
        <f t="shared" ca="1" si="403"/>
        <v/>
      </c>
    </row>
    <row r="605" spans="1:23" x14ac:dyDescent="0.3">
      <c r="A605" s="1" t="str">
        <f t="shared" si="401"/>
        <v>LP_HealSpOnAttack_02</v>
      </c>
      <c r="B605" s="1" t="s">
        <v>517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HealSpOnHit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v>2.1</v>
      </c>
      <c r="K605" s="1">
        <v>2.1</v>
      </c>
      <c r="O605" s="7" t="str">
        <f t="shared" ca="1" si="402"/>
        <v/>
      </c>
      <c r="S605" s="7" t="str">
        <f t="shared" ca="1" si="403"/>
        <v/>
      </c>
    </row>
    <row r="606" spans="1:23" x14ac:dyDescent="0.3">
      <c r="A606" s="1" t="str">
        <f t="shared" si="401"/>
        <v>LP_HealSpOnAttack_03</v>
      </c>
      <c r="B606" s="1" t="s">
        <v>517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HealSpOnHit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3.3000000000000003</v>
      </c>
      <c r="K606" s="1">
        <v>3.3000000000000003</v>
      </c>
      <c r="O606" s="7" t="str">
        <f t="shared" ca="1" si="402"/>
        <v/>
      </c>
      <c r="S606" s="7" t="str">
        <f t="shared" ca="1" si="403"/>
        <v/>
      </c>
    </row>
    <row r="607" spans="1:23" x14ac:dyDescent="0.3">
      <c r="A607" s="1" t="str">
        <f t="shared" ref="A607:A608" si="404">B607&amp;"_"&amp;TEXT(D607,"00")</f>
        <v>LP_HealSpOnAttack_04</v>
      </c>
      <c r="B607" s="1" t="s">
        <v>517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HealSpOnHit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4.5999999999999996</v>
      </c>
      <c r="K607" s="1">
        <v>4.5999999999999996</v>
      </c>
      <c r="O607" s="7" t="str">
        <f t="shared" ref="O607:O608" ca="1" si="405">IF(NOT(ISBLANK(N607)),N607,
IF(ISBLANK(M607),"",
VLOOKUP(M607,OFFSET(INDIRECT("$A:$B"),0,MATCH(M$1&amp;"_Verify",INDIRECT("$1:$1"),0)-1),2,0)
))</f>
        <v/>
      </c>
    </row>
    <row r="608" spans="1:23" x14ac:dyDescent="0.3">
      <c r="A608" s="1" t="str">
        <f t="shared" si="404"/>
        <v>LP_HealSpOnAttack_05</v>
      </c>
      <c r="B608" s="1" t="s">
        <v>517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HealSpOnHit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6</v>
      </c>
      <c r="K608" s="1">
        <v>6</v>
      </c>
      <c r="O608" s="7" t="str">
        <f t="shared" ca="1" si="405"/>
        <v/>
      </c>
    </row>
    <row r="609" spans="1:19" x14ac:dyDescent="0.3">
      <c r="A609" s="1" t="str">
        <f t="shared" si="401"/>
        <v>LP_HealSpOnAttackBetter_01</v>
      </c>
      <c r="B609" s="1" t="s">
        <v>519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HealSpOnHit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1.6666666666666667</v>
      </c>
      <c r="K609" s="1">
        <v>1.6666666666666667</v>
      </c>
      <c r="O609" s="7" t="str">
        <f t="shared" ca="1" si="402"/>
        <v/>
      </c>
      <c r="S609" s="7" t="str">
        <f t="shared" ca="1" si="403"/>
        <v/>
      </c>
    </row>
    <row r="610" spans="1:19" x14ac:dyDescent="0.3">
      <c r="A610" s="1" t="str">
        <f t="shared" si="401"/>
        <v>LP_HealSpOnAttackBetter_02</v>
      </c>
      <c r="B610" s="1" t="s">
        <v>519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HealSpOnHit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3.5000000000000004</v>
      </c>
      <c r="K610" s="1">
        <v>3.5000000000000004</v>
      </c>
      <c r="O610" s="7" t="str">
        <f t="shared" ca="1" si="402"/>
        <v/>
      </c>
      <c r="S610" s="7" t="str">
        <f t="shared" ca="1" si="403"/>
        <v/>
      </c>
    </row>
    <row r="611" spans="1:19" x14ac:dyDescent="0.3">
      <c r="A611" s="1" t="str">
        <f t="shared" ref="A611:A638" si="406">B611&amp;"_"&amp;TEXT(D611,"00")</f>
        <v>LP_HealSpOnAttackBetter_03</v>
      </c>
      <c r="B611" s="1" t="s">
        <v>519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HealSpOnHit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5.5</v>
      </c>
      <c r="K611" s="1">
        <v>5.5</v>
      </c>
      <c r="O611" s="7" t="str">
        <f t="shared" ref="O611:O638" ca="1" si="407">IF(NOT(ISBLANK(N611)),N611,
IF(ISBLANK(M611),"",
VLOOKUP(M611,OFFSET(INDIRECT("$A:$B"),0,MATCH(M$1&amp;"_Verify",INDIRECT("$1:$1"),0)-1),2,0)
))</f>
        <v/>
      </c>
      <c r="S611" s="7" t="str">
        <f t="shared" ref="S611:S638" ca="1" si="408">IF(NOT(ISBLANK(R611)),R611,
IF(ISBLANK(Q611),"",
VLOOKUP(Q611,OFFSET(INDIRECT("$A:$B"),0,MATCH(Q$1&amp;"_Verify",INDIRECT("$1:$1"),0)-1),2,0)
))</f>
        <v/>
      </c>
    </row>
    <row r="612" spans="1:19" x14ac:dyDescent="0.3">
      <c r="A612" s="1" t="str">
        <f t="shared" ref="A612" si="409">B612&amp;"_"&amp;TEXT(D612,"00")</f>
        <v>LP_HealSpOnAttackBetter_04</v>
      </c>
      <c r="B612" s="1" t="s">
        <v>519</v>
      </c>
      <c r="C612" s="1" t="str">
        <f>IF(ISERROR(VLOOKUP(B612,AffectorValueTable!$A:$A,1,0)),"어펙터밸류없음","")</f>
        <v/>
      </c>
      <c r="D612" s="1">
        <v>4</v>
      </c>
      <c r="E612" s="1" t="str">
        <f>VLOOKUP($B612,AffectorValueTable!$1:$1048576,MATCH(AffectorValueTable!$B$1,AffectorValueTable!$1:$1,0),0)</f>
        <v>HealSpOnHit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5.5</v>
      </c>
      <c r="K612" s="1">
        <v>5.5</v>
      </c>
      <c r="O612" s="7" t="str">
        <f t="shared" ref="O612" ca="1" si="410">IF(NOT(ISBLANK(N612)),N612,
IF(ISBLANK(M612),"",
VLOOKUP(M612,OFFSET(INDIRECT("$A:$B"),0,MATCH(M$1&amp;"_Verify",INDIRECT("$1:$1"),0)-1),2,0)
))</f>
        <v/>
      </c>
      <c r="S612" s="7" t="str">
        <f t="shared" ref="S612" ca="1" si="411">IF(NOT(ISBLANK(R612)),R612,
IF(ISBLANK(Q612),"",
VLOOKUP(Q612,OFFSET(INDIRECT("$A:$B"),0,MATCH(Q$1&amp;"_Verify",INDIRECT("$1:$1"),0)-1),2,0)
))</f>
        <v/>
      </c>
    </row>
    <row r="613" spans="1:19" x14ac:dyDescent="0.3">
      <c r="A613" s="1" t="str">
        <f t="shared" si="406"/>
        <v>LP_PaybackSp_01</v>
      </c>
      <c r="B613" s="1" t="s">
        <v>533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PaybackSp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0.11739130434782601</v>
      </c>
      <c r="K613" s="1">
        <v>0.14347826086956511</v>
      </c>
      <c r="O613" s="7" t="str">
        <f t="shared" ca="1" si="407"/>
        <v/>
      </c>
      <c r="S613" s="7" t="str">
        <f t="shared" ca="1" si="408"/>
        <v/>
      </c>
    </row>
    <row r="614" spans="1:19" x14ac:dyDescent="0.3">
      <c r="A614" s="1" t="str">
        <f t="shared" si="406"/>
        <v>LP_PaybackSp_02</v>
      </c>
      <c r="B614" s="1" t="s">
        <v>533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PaybackSp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0.21558935361216724</v>
      </c>
      <c r="K614" s="1">
        <v>0.26349809885931552</v>
      </c>
      <c r="O614" s="7" t="str">
        <f t="shared" ca="1" si="407"/>
        <v/>
      </c>
      <c r="S614" s="7" t="str">
        <f t="shared" ca="1" si="408"/>
        <v/>
      </c>
    </row>
    <row r="615" spans="1:19" x14ac:dyDescent="0.3">
      <c r="A615" s="1" t="str">
        <f t="shared" si="406"/>
        <v>LP_PaybackSp_03</v>
      </c>
      <c r="B615" s="1" t="s">
        <v>533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PaybackSp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0.29799331103678928</v>
      </c>
      <c r="K615" s="1">
        <v>0.3642140468227425</v>
      </c>
      <c r="O615" s="7" t="str">
        <f t="shared" ca="1" si="407"/>
        <v/>
      </c>
      <c r="S615" s="7" t="str">
        <f t="shared" ca="1" si="408"/>
        <v/>
      </c>
    </row>
    <row r="616" spans="1:19" x14ac:dyDescent="0.3">
      <c r="A616" s="1" t="str">
        <f t="shared" si="406"/>
        <v>LP_PaybackSp_04</v>
      </c>
      <c r="B616" s="1" t="s">
        <v>533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PaybackSp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0.36745562130177511</v>
      </c>
      <c r="K616" s="1">
        <v>0.44911242603550294</v>
      </c>
      <c r="O616" s="7" t="str">
        <f t="shared" ca="1" si="407"/>
        <v/>
      </c>
      <c r="S616" s="7" t="str">
        <f t="shared" ca="1" si="408"/>
        <v/>
      </c>
    </row>
    <row r="617" spans="1:19" x14ac:dyDescent="0.3">
      <c r="A617" s="1" t="str">
        <f t="shared" si="406"/>
        <v>LP_PaybackSp_05</v>
      </c>
      <c r="B617" s="1" t="s">
        <v>533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PaybackSp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0.4263157894736842</v>
      </c>
      <c r="K617" s="1">
        <v>0.52105263157894743</v>
      </c>
      <c r="O617" s="7" t="str">
        <f t="shared" ca="1" si="407"/>
        <v/>
      </c>
      <c r="S617" s="7" t="str">
        <f t="shared" ca="1" si="408"/>
        <v/>
      </c>
    </row>
    <row r="618" spans="1:19" x14ac:dyDescent="0.3">
      <c r="A618" s="1" t="str">
        <f t="shared" ref="A618:A621" si="412">B618&amp;"_"&amp;TEXT(D618,"00")</f>
        <v>LP_PaybackSp_06</v>
      </c>
      <c r="B618" s="1" t="s">
        <v>533</v>
      </c>
      <c r="C618" s="1" t="str">
        <f>IF(ISERROR(VLOOKUP(B618,AffectorValueTable!$A:$A,1,0)),"어펙터밸류없음","")</f>
        <v/>
      </c>
      <c r="D618" s="1">
        <v>6</v>
      </c>
      <c r="E618" s="1" t="str">
        <f>VLOOKUP($B618,AffectorValueTable!$1:$1048576,MATCH(AffectorValueTable!$B$1,AffectorValueTable!$1:$1,0),0)</f>
        <v>PaybackSp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0.47647058823529409</v>
      </c>
      <c r="K618" s="1">
        <v>0.58235294117647063</v>
      </c>
      <c r="O618" s="7" t="str">
        <f t="shared" ref="O618:O621" ca="1" si="413">IF(NOT(ISBLANK(N618)),N618,
IF(ISBLANK(M618),"",
VLOOKUP(M618,OFFSET(INDIRECT("$A:$B"),0,MATCH(M$1&amp;"_Verify",INDIRECT("$1:$1"),0)-1),2,0)
))</f>
        <v/>
      </c>
      <c r="S618" s="7" t="str">
        <f t="shared" ref="S618:S621" ca="1" si="414">IF(NOT(ISBLANK(R618)),R618,
IF(ISBLANK(Q618),"",
VLOOKUP(Q618,OFFSET(INDIRECT("$A:$B"),0,MATCH(Q$1&amp;"_Verify",INDIRECT("$1:$1"),0)-1),2,0)
))</f>
        <v/>
      </c>
    </row>
    <row r="619" spans="1:19" x14ac:dyDescent="0.3">
      <c r="A619" s="1" t="str">
        <f t="shared" si="412"/>
        <v>LP_PaybackSp_07</v>
      </c>
      <c r="B619" s="1" t="s">
        <v>533</v>
      </c>
      <c r="C619" s="1" t="str">
        <f>IF(ISERROR(VLOOKUP(B619,AffectorValueTable!$A:$A,1,0)),"어펙터밸류없음","")</f>
        <v/>
      </c>
      <c r="D619" s="1">
        <v>7</v>
      </c>
      <c r="E619" s="1" t="str">
        <f>VLOOKUP($B619,AffectorValueTable!$1:$1048576,MATCH(AffectorValueTable!$B$1,AffectorValueTable!$1:$1,0),0)</f>
        <v>PaybackSp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0.51945031712473577</v>
      </c>
      <c r="K619" s="1">
        <v>0.63488372093023271</v>
      </c>
      <c r="O619" s="7" t="str">
        <f t="shared" ca="1" si="413"/>
        <v/>
      </c>
      <c r="S619" s="7" t="str">
        <f t="shared" ca="1" si="414"/>
        <v/>
      </c>
    </row>
    <row r="620" spans="1:19" x14ac:dyDescent="0.3">
      <c r="A620" s="1" t="str">
        <f t="shared" si="412"/>
        <v>LP_PaybackSp_08</v>
      </c>
      <c r="B620" s="1" t="s">
        <v>533</v>
      </c>
      <c r="C620" s="1" t="str">
        <f>IF(ISERROR(VLOOKUP(B620,AffectorValueTable!$A:$A,1,0)),"어펙터밸류없음","")</f>
        <v/>
      </c>
      <c r="D620" s="1">
        <v>8</v>
      </c>
      <c r="E620" s="1" t="str">
        <f>VLOOKUP($B620,AffectorValueTable!$1:$1048576,MATCH(AffectorValueTable!$B$1,AffectorValueTable!$1:$1,0),0)</f>
        <v>PaybackSp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0.55648854961832062</v>
      </c>
      <c r="K620" s="1">
        <v>0.68015267175572525</v>
      </c>
      <c r="O620" s="7" t="str">
        <f t="shared" ca="1" si="413"/>
        <v/>
      </c>
      <c r="S620" s="7" t="str">
        <f t="shared" ca="1" si="414"/>
        <v/>
      </c>
    </row>
    <row r="621" spans="1:19" x14ac:dyDescent="0.3">
      <c r="A621" s="1" t="str">
        <f t="shared" si="412"/>
        <v>LP_PaybackSp_09</v>
      </c>
      <c r="B621" s="1" t="s">
        <v>533</v>
      </c>
      <c r="C621" s="1" t="str">
        <f>IF(ISERROR(VLOOKUP(B621,AffectorValueTable!$A:$A,1,0)),"어펙터밸류없음","")</f>
        <v/>
      </c>
      <c r="D621" s="1">
        <v>9</v>
      </c>
      <c r="E621" s="1" t="str">
        <f>VLOOKUP($B621,AffectorValueTable!$1:$1048576,MATCH(AffectorValueTable!$B$1,AffectorValueTable!$1:$1,0),0)</f>
        <v>PaybackSp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0.58858131487889276</v>
      </c>
      <c r="K621" s="1">
        <v>0.71937716262975782</v>
      </c>
      <c r="O621" s="7" t="str">
        <f t="shared" ca="1" si="413"/>
        <v/>
      </c>
      <c r="S621" s="7" t="str">
        <f t="shared" ca="1" si="414"/>
        <v/>
      </c>
    </row>
    <row r="622" spans="1:19" x14ac:dyDescent="0.3">
      <c r="A622" s="1" t="str">
        <f t="shared" ref="A622:A629" si="415">B622&amp;"_"&amp;TEXT(D622,"00")</f>
        <v>LP_SpUpOnMaxHp_01</v>
      </c>
      <c r="B622" s="1" t="s">
        <v>949</v>
      </c>
      <c r="C622" s="1" t="str">
        <f>IF(ISERROR(VLOOKUP(B622,AffectorValueTable!$A:$A,1,0)),"어펙터밸류없음","")</f>
        <v/>
      </c>
      <c r="D622" s="1">
        <v>1</v>
      </c>
      <c r="E622" s="1" t="str">
        <f>VLOOKUP($B622,AffectorValueTable!$1:$1048576,MATCH(AffectorValueTable!$B$1,AffectorValueTable!$1:$1,0),0)</f>
        <v>AddSpGainByHp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f t="shared" ref="J622:J626" si="416">J159*5/3*2</f>
        <v>0.5</v>
      </c>
      <c r="N622" s="1">
        <v>1</v>
      </c>
      <c r="O622" s="7">
        <f t="shared" ref="O622:O629" ca="1" si="417">IF(NOT(ISBLANK(N622)),N622,
IF(ISBLANK(M622),"",
VLOOKUP(M622,OFFSET(INDIRECT("$A:$B"),0,MATCH(M$1&amp;"_Verify",INDIRECT("$1:$1"),0)-1),2,0)
))</f>
        <v>1</v>
      </c>
      <c r="S622" s="7" t="str">
        <f t="shared" ref="S622:S629" ca="1" si="418">IF(NOT(ISBLANK(R622)),R622,
IF(ISBLANK(Q622),"",
VLOOKUP(Q622,OFFSET(INDIRECT("$A:$B"),0,MATCH(Q$1&amp;"_Verify",INDIRECT("$1:$1"),0)-1),2,0)
))</f>
        <v/>
      </c>
    </row>
    <row r="623" spans="1:19" x14ac:dyDescent="0.3">
      <c r="A623" s="1" t="str">
        <f t="shared" si="415"/>
        <v>LP_SpUpOnMaxHp_02</v>
      </c>
      <c r="B623" s="1" t="s">
        <v>949</v>
      </c>
      <c r="C623" s="1" t="str">
        <f>IF(ISERROR(VLOOKUP(B623,AffectorValueTable!$A:$A,1,0)),"어펙터밸류없음","")</f>
        <v/>
      </c>
      <c r="D623" s="1">
        <v>2</v>
      </c>
      <c r="E623" s="1" t="str">
        <f>VLOOKUP($B623,AffectorValueTable!$1:$1048576,MATCH(AffectorValueTable!$B$1,AffectorValueTable!$1:$1,0),0)</f>
        <v>AddSpGainByHp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f t="shared" si="416"/>
        <v>1.05</v>
      </c>
      <c r="N623" s="1">
        <v>1</v>
      </c>
      <c r="O623" s="7">
        <f t="shared" ca="1" si="417"/>
        <v>1</v>
      </c>
      <c r="S623" s="7" t="str">
        <f t="shared" ca="1" si="418"/>
        <v/>
      </c>
    </row>
    <row r="624" spans="1:19" x14ac:dyDescent="0.3">
      <c r="A624" s="1" t="str">
        <f t="shared" si="415"/>
        <v>LP_SpUpOnMaxHp_03</v>
      </c>
      <c r="B624" s="1" t="s">
        <v>949</v>
      </c>
      <c r="C624" s="1" t="str">
        <f>IF(ISERROR(VLOOKUP(B624,AffectorValueTable!$A:$A,1,0)),"어펙터밸류없음","")</f>
        <v/>
      </c>
      <c r="D624" s="1">
        <v>3</v>
      </c>
      <c r="E624" s="1" t="str">
        <f>VLOOKUP($B624,AffectorValueTable!$1:$1048576,MATCH(AffectorValueTable!$B$1,AffectorValueTable!$1:$1,0),0)</f>
        <v>AddSpGainByHp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f t="shared" si="416"/>
        <v>1.6500000000000001</v>
      </c>
      <c r="N624" s="1">
        <v>1</v>
      </c>
      <c r="O624" s="7">
        <f t="shared" ca="1" si="417"/>
        <v>1</v>
      </c>
      <c r="S624" s="7" t="str">
        <f t="shared" ca="1" si="418"/>
        <v/>
      </c>
    </row>
    <row r="625" spans="1:19" x14ac:dyDescent="0.3">
      <c r="A625" s="1" t="str">
        <f t="shared" ref="A625:A626" si="419">B625&amp;"_"&amp;TEXT(D625,"00")</f>
        <v>LP_SpUpOnMaxHp_04</v>
      </c>
      <c r="B625" s="1" t="s">
        <v>949</v>
      </c>
      <c r="C625" s="1" t="str">
        <f>IF(ISERROR(VLOOKUP(B625,AffectorValueTable!$A:$A,1,0)),"어펙터밸류없음","")</f>
        <v/>
      </c>
      <c r="D625" s="1">
        <v>4</v>
      </c>
      <c r="E625" s="1" t="str">
        <f>VLOOKUP($B625,AffectorValueTable!$1:$1048576,MATCH(AffectorValueTable!$B$1,AffectorValueTable!$1:$1,0),0)</f>
        <v>AddSpGainByHp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f t="shared" si="416"/>
        <v>2.2999999999999998</v>
      </c>
      <c r="N625" s="1">
        <v>1</v>
      </c>
      <c r="O625" s="7">
        <f t="shared" ref="O625:O626" ca="1" si="420">IF(NOT(ISBLANK(N625)),N625,
IF(ISBLANK(M625),"",
VLOOKUP(M625,OFFSET(INDIRECT("$A:$B"),0,MATCH(M$1&amp;"_Verify",INDIRECT("$1:$1"),0)-1),2,0)
))</f>
        <v>1</v>
      </c>
      <c r="S625" s="7" t="str">
        <f t="shared" ref="S625:S626" ca="1" si="421">IF(NOT(ISBLANK(R625)),R625,
IF(ISBLANK(Q625),"",
VLOOKUP(Q625,OFFSET(INDIRECT("$A:$B"),0,MATCH(Q$1&amp;"_Verify",INDIRECT("$1:$1"),0)-1),2,0)
))</f>
        <v/>
      </c>
    </row>
    <row r="626" spans="1:19" x14ac:dyDescent="0.3">
      <c r="A626" s="1" t="str">
        <f t="shared" si="419"/>
        <v>LP_SpUpOnMaxHp_05</v>
      </c>
      <c r="B626" s="1" t="s">
        <v>949</v>
      </c>
      <c r="C626" s="1" t="str">
        <f>IF(ISERROR(VLOOKUP(B626,AffectorValueTable!$A:$A,1,0)),"어펙터밸류없음","")</f>
        <v/>
      </c>
      <c r="D626" s="1">
        <v>5</v>
      </c>
      <c r="E626" s="1" t="str">
        <f>VLOOKUP($B626,AffectorValueTable!$1:$1048576,MATCH(AffectorValueTable!$B$1,AffectorValueTable!$1:$1,0),0)</f>
        <v>AddSpGainByHp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f t="shared" si="416"/>
        <v>3</v>
      </c>
      <c r="N626" s="1">
        <v>1</v>
      </c>
      <c r="O626" s="7">
        <f t="shared" ca="1" si="420"/>
        <v>1</v>
      </c>
      <c r="S626" s="7" t="str">
        <f t="shared" ca="1" si="421"/>
        <v/>
      </c>
    </row>
    <row r="627" spans="1:19" x14ac:dyDescent="0.3">
      <c r="A627" s="1" t="str">
        <f t="shared" si="415"/>
        <v>LP_SpUpOnMaxHpBetter_01</v>
      </c>
      <c r="B627" s="1" t="s">
        <v>950</v>
      </c>
      <c r="C627" s="1" t="str">
        <f>IF(ISERROR(VLOOKUP(B627,AffectorValueTable!$A:$A,1,0)),"어펙터밸류없음","")</f>
        <v/>
      </c>
      <c r="D627" s="1">
        <v>1</v>
      </c>
      <c r="E627" s="1" t="str">
        <f>VLOOKUP($B627,AffectorValueTable!$1:$1048576,MATCH(AffectorValueTable!$B$1,AffectorValueTable!$1:$1,0),0)</f>
        <v>AddSpGainByHp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f t="shared" ref="J627:J629" si="422">J168*5/3*2</f>
        <v>0.83333333333333337</v>
      </c>
      <c r="N627" s="1">
        <v>1</v>
      </c>
      <c r="O627" s="7">
        <f t="shared" ca="1" si="417"/>
        <v>1</v>
      </c>
      <c r="S627" s="7" t="str">
        <f t="shared" ca="1" si="418"/>
        <v/>
      </c>
    </row>
    <row r="628" spans="1:19" x14ac:dyDescent="0.3">
      <c r="A628" s="1" t="str">
        <f t="shared" si="415"/>
        <v>LP_SpUpOnMaxHpBetter_02</v>
      </c>
      <c r="B628" s="1" t="s">
        <v>950</v>
      </c>
      <c r="C628" s="1" t="str">
        <f>IF(ISERROR(VLOOKUP(B628,AffectorValueTable!$A:$A,1,0)),"어펙터밸류없음","")</f>
        <v/>
      </c>
      <c r="D628" s="1">
        <v>2</v>
      </c>
      <c r="E628" s="1" t="str">
        <f>VLOOKUP($B628,AffectorValueTable!$1:$1048576,MATCH(AffectorValueTable!$B$1,AffectorValueTable!$1:$1,0),0)</f>
        <v>AddSpGainByHp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 t="shared" si="422"/>
        <v>1.75</v>
      </c>
      <c r="N628" s="1">
        <v>1</v>
      </c>
      <c r="O628" s="7">
        <f t="shared" ca="1" si="417"/>
        <v>1</v>
      </c>
      <c r="S628" s="7" t="str">
        <f t="shared" ca="1" si="418"/>
        <v/>
      </c>
    </row>
    <row r="629" spans="1:19" x14ac:dyDescent="0.3">
      <c r="A629" s="1" t="str">
        <f t="shared" si="415"/>
        <v>LP_SpUpOnMaxHpBetter_03</v>
      </c>
      <c r="B629" s="1" t="s">
        <v>950</v>
      </c>
      <c r="C629" s="1" t="str">
        <f>IF(ISERROR(VLOOKUP(B629,AffectorValueTable!$A:$A,1,0)),"어펙터밸류없음","")</f>
        <v/>
      </c>
      <c r="D629" s="1">
        <v>3</v>
      </c>
      <c r="E629" s="1" t="str">
        <f>VLOOKUP($B629,AffectorValueTable!$1:$1048576,MATCH(AffectorValueTable!$B$1,AffectorValueTable!$1:$1,0),0)</f>
        <v>AddSpGainByHp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 t="shared" si="422"/>
        <v>2.75</v>
      </c>
      <c r="N629" s="1">
        <v>1</v>
      </c>
      <c r="O629" s="7">
        <f t="shared" ca="1" si="417"/>
        <v>1</v>
      </c>
      <c r="S629" s="7" t="str">
        <f t="shared" ca="1" si="418"/>
        <v/>
      </c>
    </row>
    <row r="630" spans="1:19" x14ac:dyDescent="0.3">
      <c r="A630" s="1" t="str">
        <f t="shared" ref="A630" si="423">B630&amp;"_"&amp;TEXT(D630,"00")</f>
        <v>LP_HitSizeDown_01</v>
      </c>
      <c r="B630" s="1" t="s">
        <v>948</v>
      </c>
      <c r="C630" s="1" t="str">
        <f>IF(ISERROR(VLOOKUP(B630,AffectorValueTable!$A:$A,1,0)),"어펙터밸류없음","")</f>
        <v/>
      </c>
      <c r="D630" s="1">
        <v>1</v>
      </c>
      <c r="E630" s="1" t="str">
        <f>VLOOKUP($B630,AffectorValueTable!$1:$1048576,MATCH(AffectorValueTable!$B$1,AffectorValueTable!$1:$1,0),0)</f>
        <v>ChangeHitColliderSize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0.9</v>
      </c>
      <c r="O630" s="7" t="str">
        <f t="shared" ref="O630" ca="1" si="424">IF(NOT(ISBLANK(N630)),N630,
IF(ISBLANK(M630),"",
VLOOKUP(M630,OFFSET(INDIRECT("$A:$B"),0,MATCH(M$1&amp;"_Verify",INDIRECT("$1:$1"),0)-1),2,0)
))</f>
        <v/>
      </c>
      <c r="S630" s="7" t="str">
        <f t="shared" ref="S630" ca="1" si="425">IF(NOT(ISBLANK(R630)),R630,
IF(ISBLANK(Q630),"",
VLOOKUP(Q630,OFFSET(INDIRECT("$A:$B"),0,MATCH(Q$1&amp;"_Verify",INDIRECT("$1:$1"),0)-1),2,0)
))</f>
        <v/>
      </c>
    </row>
    <row r="631" spans="1:19" x14ac:dyDescent="0.3">
      <c r="A631" s="1" t="str">
        <f t="shared" ref="A631:A634" si="426">B631&amp;"_"&amp;TEXT(D631,"00")</f>
        <v>LP_HitSizeDown_02</v>
      </c>
      <c r="B631" s="1" t="s">
        <v>948</v>
      </c>
      <c r="C631" s="1" t="str">
        <f>IF(ISERROR(VLOOKUP(B631,AffectorValueTable!$A:$A,1,0)),"어펙터밸류없음","")</f>
        <v/>
      </c>
      <c r="D631" s="1">
        <v>2</v>
      </c>
      <c r="E631" s="1" t="str">
        <f>VLOOKUP($B631,AffectorValueTable!$1:$1048576,MATCH(AffectorValueTable!$B$1,AffectorValueTable!$1:$1,0),0)</f>
        <v>ChangeHitColliderSize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0.8</v>
      </c>
      <c r="O631" s="7" t="str">
        <f t="shared" ref="O631:O634" ca="1" si="427">IF(NOT(ISBLANK(N631)),N631,
IF(ISBLANK(M631),"",
VLOOKUP(M631,OFFSET(INDIRECT("$A:$B"),0,MATCH(M$1&amp;"_Verify",INDIRECT("$1:$1"),0)-1),2,0)
))</f>
        <v/>
      </c>
      <c r="S631" s="7" t="str">
        <f t="shared" ref="S631:S634" ca="1" si="428">IF(NOT(ISBLANK(R631)),R631,
IF(ISBLANK(Q631),"",
VLOOKUP(Q631,OFFSET(INDIRECT("$A:$B"),0,MATCH(Q$1&amp;"_Verify",INDIRECT("$1:$1"),0)-1),2,0)
))</f>
        <v/>
      </c>
    </row>
    <row r="632" spans="1:19" x14ac:dyDescent="0.3">
      <c r="A632" s="1" t="str">
        <f t="shared" si="426"/>
        <v>LP_HitSizeDown_03</v>
      </c>
      <c r="B632" s="1" t="s">
        <v>948</v>
      </c>
      <c r="C632" s="1" t="str">
        <f>IF(ISERROR(VLOOKUP(B632,AffectorValueTable!$A:$A,1,0)),"어펙터밸류없음","")</f>
        <v/>
      </c>
      <c r="D632" s="1">
        <v>3</v>
      </c>
      <c r="E632" s="1" t="str">
        <f>VLOOKUP($B632,AffectorValueTable!$1:$1048576,MATCH(AffectorValueTable!$B$1,AffectorValueTable!$1:$1,0),0)</f>
        <v>ChangeHitColliderSize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0.7</v>
      </c>
      <c r="O632" s="7" t="str">
        <f t="shared" ca="1" si="427"/>
        <v/>
      </c>
      <c r="S632" s="7" t="str">
        <f t="shared" ca="1" si="428"/>
        <v/>
      </c>
    </row>
    <row r="633" spans="1:19" x14ac:dyDescent="0.3">
      <c r="A633" s="1" t="str">
        <f t="shared" si="426"/>
        <v>LP_HitSizeDown_04</v>
      </c>
      <c r="B633" s="1" t="s">
        <v>948</v>
      </c>
      <c r="C633" s="1" t="str">
        <f>IF(ISERROR(VLOOKUP(B633,AffectorValueTable!$A:$A,1,0)),"어펙터밸류없음","")</f>
        <v/>
      </c>
      <c r="D633" s="1">
        <v>4</v>
      </c>
      <c r="E633" s="1" t="str">
        <f>VLOOKUP($B633,AffectorValueTable!$1:$1048576,MATCH(AffectorValueTable!$B$1,AffectorValueTable!$1:$1,0),0)</f>
        <v>ChangeHitColliderSize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0.6</v>
      </c>
      <c r="O633" s="7" t="str">
        <f t="shared" ca="1" si="427"/>
        <v/>
      </c>
      <c r="S633" s="7" t="str">
        <f t="shared" ca="1" si="428"/>
        <v/>
      </c>
    </row>
    <row r="634" spans="1:19" x14ac:dyDescent="0.3">
      <c r="A634" s="1" t="str">
        <f t="shared" si="426"/>
        <v>LP_HitSizeDown_05</v>
      </c>
      <c r="B634" s="1" t="s">
        <v>948</v>
      </c>
      <c r="C634" s="1" t="str">
        <f>IF(ISERROR(VLOOKUP(B634,AffectorValueTable!$A:$A,1,0)),"어펙터밸류없음","")</f>
        <v/>
      </c>
      <c r="D634" s="1">
        <v>5</v>
      </c>
      <c r="E634" s="1" t="str">
        <f>VLOOKUP($B634,AffectorValueTable!$1:$1048576,MATCH(AffectorValueTable!$B$1,AffectorValueTable!$1:$1,0),0)</f>
        <v>ChangeHitColliderSize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0.5</v>
      </c>
      <c r="O634" s="7" t="str">
        <f t="shared" ca="1" si="427"/>
        <v/>
      </c>
      <c r="S634" s="7" t="str">
        <f t="shared" ca="1" si="428"/>
        <v/>
      </c>
    </row>
    <row r="635" spans="1:19" x14ac:dyDescent="0.3">
      <c r="A635" s="1" t="str">
        <f t="shared" si="406"/>
        <v>PN_Magic1.5Times_01</v>
      </c>
      <c r="B635" s="1" t="s">
        <v>817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EnlargeDamage</v>
      </c>
      <c r="G635" s="1" t="s">
        <v>394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0.5</v>
      </c>
      <c r="O635" s="7" t="str">
        <f t="shared" ca="1" si="407"/>
        <v/>
      </c>
      <c r="S635" s="7" t="str">
        <f t="shared" ca="1" si="408"/>
        <v/>
      </c>
    </row>
    <row r="636" spans="1:19" x14ac:dyDescent="0.3">
      <c r="A636" s="1" t="str">
        <f t="shared" si="406"/>
        <v>PN_Machine1.5Times_01</v>
      </c>
      <c r="B636" s="1" t="s">
        <v>819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EnlargeDamage</v>
      </c>
      <c r="G636" s="1" t="s">
        <v>824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0.5</v>
      </c>
      <c r="O636" s="7" t="str">
        <f t="shared" ca="1" si="407"/>
        <v/>
      </c>
      <c r="S636" s="7" t="str">
        <f t="shared" ca="1" si="408"/>
        <v/>
      </c>
    </row>
    <row r="637" spans="1:19" x14ac:dyDescent="0.3">
      <c r="A637" s="1" t="str">
        <f t="shared" si="406"/>
        <v>PN_Nature1.5Times_01</v>
      </c>
      <c r="B637" s="1" t="s">
        <v>821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EnlargeDamage</v>
      </c>
      <c r="G637" s="1" t="s">
        <v>397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0.5</v>
      </c>
      <c r="O637" s="7" t="str">
        <f t="shared" ca="1" si="407"/>
        <v/>
      </c>
      <c r="S637" s="7" t="str">
        <f t="shared" ca="1" si="408"/>
        <v/>
      </c>
    </row>
    <row r="638" spans="1:19" x14ac:dyDescent="0.3">
      <c r="A638" s="1" t="str">
        <f t="shared" si="406"/>
        <v>PN_Qigong1.5Times_01</v>
      </c>
      <c r="B638" s="1" t="s">
        <v>823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EnlargeDamage</v>
      </c>
      <c r="G638" s="1" t="s">
        <v>825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0.5</v>
      </c>
      <c r="O638" s="7" t="str">
        <f t="shared" ca="1" si="407"/>
        <v/>
      </c>
      <c r="S638" s="7" t="str">
        <f t="shared" ca="1" si="408"/>
        <v/>
      </c>
    </row>
    <row r="639" spans="1:19" x14ac:dyDescent="0.3">
      <c r="A639" s="1" t="str">
        <f t="shared" ref="A639:A640" si="429">B639&amp;"_"&amp;TEXT(D639,"00")</f>
        <v>PN_Magic2Times_01</v>
      </c>
      <c r="B639" s="1" t="s">
        <v>385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EnlargeDamage</v>
      </c>
      <c r="G639" s="1" t="s">
        <v>394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1</v>
      </c>
      <c r="O639" s="7" t="str">
        <f t="shared" ref="O639:O640" ca="1" si="430">IF(NOT(ISBLANK(N639)),N639,
IF(ISBLANK(M639),"",
VLOOKUP(M639,OFFSET(INDIRECT("$A:$B"),0,MATCH(M$1&amp;"_Verify",INDIRECT("$1:$1"),0)-1),2,0)
))</f>
        <v/>
      </c>
      <c r="S639" s="7" t="str">
        <f t="shared" ref="S639:S640" ca="1" si="431">IF(NOT(ISBLANK(R639)),R639,
IF(ISBLANK(Q639),"",
VLOOKUP(Q639,OFFSET(INDIRECT("$A:$B"),0,MATCH(Q$1&amp;"_Verify",INDIRECT("$1:$1"),0)-1),2,0)
))</f>
        <v/>
      </c>
    </row>
    <row r="640" spans="1:19" x14ac:dyDescent="0.3">
      <c r="A640" s="1" t="str">
        <f t="shared" si="429"/>
        <v>PN_Machine2Times_01</v>
      </c>
      <c r="B640" s="1" t="s">
        <v>402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EnlargeDamage</v>
      </c>
      <c r="G640" s="1" t="s">
        <v>404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1</v>
      </c>
      <c r="O640" s="7" t="str">
        <f t="shared" ca="1" si="430"/>
        <v/>
      </c>
      <c r="S640" s="7" t="str">
        <f t="shared" ca="1" si="431"/>
        <v/>
      </c>
    </row>
    <row r="641" spans="1:19" x14ac:dyDescent="0.3">
      <c r="A641" s="1" t="str">
        <f t="shared" ref="A641:A644" si="432">B641&amp;"_"&amp;TEXT(D641,"00")</f>
        <v>PN_Nature2Times_01</v>
      </c>
      <c r="B641" s="1" t="s">
        <v>387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EnlargeDamage</v>
      </c>
      <c r="G641" s="1" t="s">
        <v>397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1</v>
      </c>
      <c r="O641" s="7" t="str">
        <f t="shared" ref="O641:O644" ca="1" si="433">IF(NOT(ISBLANK(N641)),N641,
IF(ISBLANK(M641),"",
VLOOKUP(M641,OFFSET(INDIRECT("$A:$B"),0,MATCH(M$1&amp;"_Verify",INDIRECT("$1:$1"),0)-1),2,0)
))</f>
        <v/>
      </c>
      <c r="S641" s="7" t="str">
        <f t="shared" ref="S641:S644" ca="1" si="434">IF(NOT(ISBLANK(R641)),R641,
IF(ISBLANK(Q641),"",
VLOOKUP(Q641,OFFSET(INDIRECT("$A:$B"),0,MATCH(Q$1&amp;"_Verify",INDIRECT("$1:$1"),0)-1),2,0)
))</f>
        <v/>
      </c>
    </row>
    <row r="642" spans="1:19" x14ac:dyDescent="0.3">
      <c r="A642" s="1" t="str">
        <f t="shared" si="432"/>
        <v>PN_Qigong2Times_01</v>
      </c>
      <c r="B642" s="1" t="s">
        <v>403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EnlargeDamage</v>
      </c>
      <c r="G642" s="1" t="s">
        <v>405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1</v>
      </c>
      <c r="O642" s="7" t="str">
        <f t="shared" ca="1" si="433"/>
        <v/>
      </c>
      <c r="S642" s="7" t="str">
        <f t="shared" ca="1" si="434"/>
        <v/>
      </c>
    </row>
    <row r="643" spans="1:19" x14ac:dyDescent="0.3">
      <c r="A643" s="1" t="str">
        <f t="shared" si="432"/>
        <v>PN_Magic3Times_01</v>
      </c>
      <c r="B643" s="1" t="s">
        <v>774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EnlargeDamage</v>
      </c>
      <c r="G643" s="1" t="s">
        <v>394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2</v>
      </c>
      <c r="O643" s="7" t="str">
        <f t="shared" ca="1" si="433"/>
        <v/>
      </c>
      <c r="S643" s="7" t="str">
        <f t="shared" ca="1" si="434"/>
        <v/>
      </c>
    </row>
    <row r="644" spans="1:19" x14ac:dyDescent="0.3">
      <c r="A644" s="1" t="str">
        <f t="shared" si="432"/>
        <v>PN_Machine3Times_01</v>
      </c>
      <c r="B644" s="1" t="s">
        <v>771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EnlargeDamage</v>
      </c>
      <c r="G644" s="1" t="s">
        <v>396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2</v>
      </c>
      <c r="O644" s="7" t="str">
        <f t="shared" ca="1" si="433"/>
        <v/>
      </c>
      <c r="S644" s="7" t="str">
        <f t="shared" ca="1" si="434"/>
        <v/>
      </c>
    </row>
    <row r="645" spans="1:19" x14ac:dyDescent="0.3">
      <c r="A645" s="1" t="str">
        <f t="shared" ref="A645:A646" si="435">B645&amp;"_"&amp;TEXT(D645,"00")</f>
        <v>PN_Nature3Times_01</v>
      </c>
      <c r="B645" s="1" t="s">
        <v>775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EnlargeDamage</v>
      </c>
      <c r="G645" s="1" t="s">
        <v>397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2</v>
      </c>
      <c r="O645" s="7" t="str">
        <f t="shared" ref="O645:O646" ca="1" si="436">IF(NOT(ISBLANK(N645)),N645,
IF(ISBLANK(M645),"",
VLOOKUP(M645,OFFSET(INDIRECT("$A:$B"),0,MATCH(M$1&amp;"_Verify",INDIRECT("$1:$1"),0)-1),2,0)
))</f>
        <v/>
      </c>
      <c r="S645" s="7" t="str">
        <f t="shared" ref="S645:S646" ca="1" si="437">IF(NOT(ISBLANK(R645)),R645,
IF(ISBLANK(Q645),"",
VLOOKUP(Q645,OFFSET(INDIRECT("$A:$B"),0,MATCH(Q$1&amp;"_Verify",INDIRECT("$1:$1"),0)-1),2,0)
))</f>
        <v/>
      </c>
    </row>
    <row r="646" spans="1:19" x14ac:dyDescent="0.3">
      <c r="A646" s="1" t="str">
        <f t="shared" si="435"/>
        <v>PN_Qigong3Times_01</v>
      </c>
      <c r="B646" s="1" t="s">
        <v>773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EnlargeDamage</v>
      </c>
      <c r="G646" s="1" t="s">
        <v>399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2</v>
      </c>
      <c r="O646" s="7" t="str">
        <f t="shared" ca="1" si="436"/>
        <v/>
      </c>
      <c r="S646" s="7" t="str">
        <f t="shared" ca="1" si="43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:Q403 M3:M646 Q412:Q646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G412:G417 G50:G110 G123:G131 G153:G155 G3:G47 G159:G403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861</v>
      </c>
      <c r="B3" t="s">
        <v>857</v>
      </c>
      <c r="C3" t="s">
        <v>863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883</v>
      </c>
      <c r="B4" t="s">
        <v>884</v>
      </c>
      <c r="C4" s="10" t="s">
        <v>878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888</v>
      </c>
      <c r="B5" t="s">
        <v>889</v>
      </c>
      <c r="C5" t="s">
        <v>891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6"/>
  <sheetViews>
    <sheetView zoomScaleNormal="100" workbookViewId="0">
      <pane ySplit="1" topLeftCell="A59" activePane="bottomLeft" state="frozen"/>
      <selection pane="bottomLeft" activeCell="D62" sqref="D6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702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955</v>
      </c>
      <c r="G5" s="4" t="s">
        <v>624</v>
      </c>
      <c r="H5" s="4" t="s">
        <v>623</v>
      </c>
      <c r="I5" s="4" t="s">
        <v>956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833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697</v>
      </c>
      <c r="H16" s="4" t="s">
        <v>895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797</v>
      </c>
      <c r="C18" s="3" t="s">
        <v>62</v>
      </c>
      <c r="D18" s="4" t="s">
        <v>236</v>
      </c>
      <c r="E18" s="4"/>
      <c r="F18" s="5"/>
      <c r="G18" s="3" t="s">
        <v>796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673</v>
      </c>
      <c r="H22" s="3" t="s">
        <v>674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935</v>
      </c>
      <c r="B24" s="3" t="s">
        <v>420</v>
      </c>
      <c r="C24" s="3" t="s">
        <v>62</v>
      </c>
      <c r="D24" s="4" t="s">
        <v>412</v>
      </c>
      <c r="E24" s="4" t="s">
        <v>678</v>
      </c>
      <c r="F24" s="5"/>
      <c r="G24" s="3"/>
      <c r="H24" s="3" t="s">
        <v>682</v>
      </c>
      <c r="I24" s="4" t="s">
        <v>424</v>
      </c>
      <c r="J24" s="3" t="s">
        <v>726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668</v>
      </c>
      <c r="C25" s="3"/>
      <c r="D25" s="4"/>
      <c r="E25" s="4"/>
      <c r="F25" s="5"/>
      <c r="G25" s="3" t="s">
        <v>815</v>
      </c>
      <c r="H25" s="3"/>
      <c r="I25" s="4" t="s">
        <v>814</v>
      </c>
      <c r="J25" s="3" t="s">
        <v>669</v>
      </c>
      <c r="K25" s="5"/>
      <c r="L25" s="5"/>
      <c r="M25" s="3"/>
    </row>
    <row r="26" spans="1:13" s="10" customFormat="1" ht="36" x14ac:dyDescent="0.3">
      <c r="A26" s="10" t="s">
        <v>784</v>
      </c>
      <c r="B26" s="3" t="s">
        <v>786</v>
      </c>
      <c r="C26" s="3" t="s">
        <v>787</v>
      </c>
      <c r="D26" s="4"/>
      <c r="E26" s="4"/>
      <c r="F26" s="5"/>
      <c r="G26" s="3"/>
      <c r="H26" s="3"/>
      <c r="I26" s="4"/>
      <c r="J26" s="3" t="s">
        <v>785</v>
      </c>
      <c r="K26" s="5"/>
      <c r="L26" s="5"/>
      <c r="M26" s="3"/>
    </row>
    <row r="27" spans="1:13" s="10" customFormat="1" ht="24" x14ac:dyDescent="0.3">
      <c r="A27" s="10" t="s">
        <v>717</v>
      </c>
      <c r="B27" s="3" t="s">
        <v>718</v>
      </c>
      <c r="C27" s="3" t="s">
        <v>62</v>
      </c>
      <c r="D27" s="4" t="s">
        <v>719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803</v>
      </c>
      <c r="B28" s="3" t="s">
        <v>804</v>
      </c>
      <c r="C28" s="3"/>
      <c r="D28" s="4"/>
      <c r="E28" s="4"/>
      <c r="F28" s="5"/>
      <c r="G28" s="3" t="s">
        <v>812</v>
      </c>
      <c r="H28" s="3" t="s">
        <v>813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790</v>
      </c>
      <c r="B30" s="3" t="s">
        <v>791</v>
      </c>
      <c r="C30" s="3" t="s">
        <v>827</v>
      </c>
      <c r="D30" s="3" t="s">
        <v>826</v>
      </c>
      <c r="E30" s="3" t="s">
        <v>828</v>
      </c>
      <c r="F30" s="3" t="s">
        <v>829</v>
      </c>
      <c r="G30" s="2" t="s">
        <v>792</v>
      </c>
      <c r="H30" s="2" t="s">
        <v>793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425</v>
      </c>
      <c r="C38" s="4"/>
      <c r="D38" s="4" t="s">
        <v>513</v>
      </c>
      <c r="E38" s="4" t="s">
        <v>514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430</v>
      </c>
      <c r="H40" s="4" t="s">
        <v>323</v>
      </c>
      <c r="I40" s="4" t="s">
        <v>431</v>
      </c>
      <c r="J40" s="2"/>
      <c r="K40" s="3" t="s">
        <v>328</v>
      </c>
      <c r="L40" s="2"/>
      <c r="M40" s="2"/>
    </row>
    <row r="41" spans="1:13" ht="48" x14ac:dyDescent="0.3">
      <c r="A41" t="s">
        <v>658</v>
      </c>
      <c r="B41" s="3" t="s">
        <v>659</v>
      </c>
      <c r="C41" s="4" t="s">
        <v>660</v>
      </c>
      <c r="D41" s="4"/>
      <c r="E41" s="4"/>
      <c r="F41" s="4"/>
      <c r="G41" s="4" t="s">
        <v>661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474</v>
      </c>
      <c r="C51" s="4" t="s">
        <v>61</v>
      </c>
      <c r="D51" s="3"/>
      <c r="F51" s="3"/>
      <c r="G51" s="3" t="s">
        <v>551</v>
      </c>
      <c r="H51" s="3" t="s">
        <v>549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587</v>
      </c>
      <c r="K52" s="4" t="s">
        <v>429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478</v>
      </c>
      <c r="B56" s="3" t="s">
        <v>483</v>
      </c>
      <c r="C56" s="3" t="s">
        <v>62</v>
      </c>
      <c r="D56" s="4" t="s">
        <v>481</v>
      </c>
      <c r="E56" s="3" t="s">
        <v>482</v>
      </c>
    </row>
    <row r="57" spans="1:13" ht="96" x14ac:dyDescent="0.3">
      <c r="A57" s="10" t="s">
        <v>480</v>
      </c>
      <c r="B57" s="3" t="s">
        <v>484</v>
      </c>
      <c r="C57" s="3" t="s">
        <v>62</v>
      </c>
      <c r="D57" s="4" t="s">
        <v>485</v>
      </c>
    </row>
    <row r="58" spans="1:13" ht="72" x14ac:dyDescent="0.3">
      <c r="A58" s="10" t="s">
        <v>515</v>
      </c>
      <c r="B58" s="3" t="s">
        <v>552</v>
      </c>
      <c r="C58" s="3" t="s">
        <v>62</v>
      </c>
      <c r="D58" s="4" t="s">
        <v>522</v>
      </c>
      <c r="E58" s="4" t="s">
        <v>523</v>
      </c>
    </row>
    <row r="59" spans="1:13" ht="60" x14ac:dyDescent="0.3">
      <c r="A59" t="s">
        <v>525</v>
      </c>
      <c r="B59" s="3" t="s">
        <v>553</v>
      </c>
      <c r="C59" s="3" t="s">
        <v>62</v>
      </c>
      <c r="D59" s="4" t="s">
        <v>526</v>
      </c>
      <c r="E59" s="4" t="s">
        <v>527</v>
      </c>
    </row>
    <row r="60" spans="1:13" ht="60" x14ac:dyDescent="0.3">
      <c r="A60" t="s">
        <v>529</v>
      </c>
      <c r="B60" s="3" t="s">
        <v>532</v>
      </c>
      <c r="C60" s="3" t="s">
        <v>62</v>
      </c>
      <c r="D60" s="4" t="s">
        <v>939</v>
      </c>
      <c r="E60" s="4" t="s">
        <v>530</v>
      </c>
      <c r="F60" s="4" t="s">
        <v>531</v>
      </c>
    </row>
    <row r="61" spans="1:13" ht="84" x14ac:dyDescent="0.3">
      <c r="A61" t="s">
        <v>539</v>
      </c>
      <c r="B61" s="3" t="s">
        <v>608</v>
      </c>
      <c r="C61" s="3" t="s">
        <v>540</v>
      </c>
      <c r="D61" s="4" t="s">
        <v>557</v>
      </c>
      <c r="E61" s="4" t="s">
        <v>920</v>
      </c>
      <c r="F61" s="4" t="s">
        <v>589</v>
      </c>
      <c r="G61" s="4" t="s">
        <v>870</v>
      </c>
      <c r="H61" s="4" t="s">
        <v>625</v>
      </c>
      <c r="I61" s="4" t="s">
        <v>565</v>
      </c>
      <c r="J61" s="4" t="s">
        <v>541</v>
      </c>
      <c r="K61" s="4" t="s">
        <v>572</v>
      </c>
      <c r="L61" s="4" t="s">
        <v>871</v>
      </c>
    </row>
    <row r="62" spans="1:13" ht="108" x14ac:dyDescent="0.3">
      <c r="A62" t="s">
        <v>579</v>
      </c>
      <c r="B62" s="3" t="s">
        <v>581</v>
      </c>
      <c r="C62" s="3" t="s">
        <v>62</v>
      </c>
      <c r="D62" s="3" t="s">
        <v>960</v>
      </c>
      <c r="E62" s="3" t="s">
        <v>921</v>
      </c>
      <c r="F62" s="3" t="s">
        <v>922</v>
      </c>
      <c r="G62" s="4" t="s">
        <v>909</v>
      </c>
      <c r="J62" s="4" t="s">
        <v>582</v>
      </c>
      <c r="K62" s="4" t="s">
        <v>601</v>
      </c>
      <c r="M62" s="2" t="s">
        <v>354</v>
      </c>
    </row>
    <row r="63" spans="1:13" ht="24" x14ac:dyDescent="0.3">
      <c r="A63" s="10" t="s">
        <v>592</v>
      </c>
      <c r="B63" s="3" t="s">
        <v>595</v>
      </c>
      <c r="C63" s="3" t="s">
        <v>62</v>
      </c>
      <c r="D63" s="3" t="s">
        <v>593</v>
      </c>
      <c r="J63" s="4" t="s">
        <v>594</v>
      </c>
    </row>
    <row r="64" spans="1:13" s="10" customFormat="1" ht="60" x14ac:dyDescent="0.3">
      <c r="A64" s="10" t="s">
        <v>641</v>
      </c>
      <c r="B64" s="3" t="s">
        <v>643</v>
      </c>
      <c r="C64" s="3" t="s">
        <v>62</v>
      </c>
      <c r="D64" s="3"/>
      <c r="G64" s="4" t="s">
        <v>645</v>
      </c>
      <c r="J64" s="4" t="s">
        <v>642</v>
      </c>
    </row>
    <row r="65" spans="1:13" ht="24" x14ac:dyDescent="0.3">
      <c r="A65" t="s">
        <v>648</v>
      </c>
      <c r="B65" s="3" t="s">
        <v>650</v>
      </c>
      <c r="C65" s="4" t="s">
        <v>61</v>
      </c>
      <c r="D65" s="4" t="s">
        <v>649</v>
      </c>
      <c r="M65" s="2" t="s">
        <v>354</v>
      </c>
    </row>
    <row r="66" spans="1:13" ht="36" x14ac:dyDescent="0.3">
      <c r="A66" t="s">
        <v>704</v>
      </c>
      <c r="B66" s="3" t="s">
        <v>705</v>
      </c>
      <c r="C66" s="3" t="s">
        <v>62</v>
      </c>
      <c r="D66" s="3" t="s">
        <v>706</v>
      </c>
      <c r="E66" s="3" t="s">
        <v>816</v>
      </c>
      <c r="J66" s="3" t="s">
        <v>341</v>
      </c>
      <c r="K66" s="4" t="s">
        <v>713</v>
      </c>
      <c r="L66" s="2" t="s">
        <v>96</v>
      </c>
      <c r="M66" s="2" t="s">
        <v>707</v>
      </c>
    </row>
    <row r="67" spans="1:13" ht="24" x14ac:dyDescent="0.3">
      <c r="A67" t="s">
        <v>728</v>
      </c>
      <c r="B67" s="3" t="s">
        <v>729</v>
      </c>
      <c r="C67" s="3" t="s">
        <v>730</v>
      </c>
      <c r="D67" s="3" t="s">
        <v>731</v>
      </c>
      <c r="J67" s="4" t="s">
        <v>732</v>
      </c>
      <c r="K67" s="4" t="s">
        <v>733</v>
      </c>
      <c r="L67" s="4" t="s">
        <v>734</v>
      </c>
    </row>
    <row r="68" spans="1:13" x14ac:dyDescent="0.3">
      <c r="A68" t="s">
        <v>744</v>
      </c>
      <c r="B68" s="3" t="s">
        <v>745</v>
      </c>
    </row>
    <row r="69" spans="1:13" s="10" customFormat="1" ht="48" x14ac:dyDescent="0.3">
      <c r="A69" s="10" t="s">
        <v>746</v>
      </c>
      <c r="B69" s="3" t="s">
        <v>748</v>
      </c>
      <c r="C69" s="3" t="s">
        <v>749</v>
      </c>
      <c r="D69" s="4" t="s">
        <v>750</v>
      </c>
      <c r="E69" s="4"/>
      <c r="F69" s="4" t="s">
        <v>751</v>
      </c>
      <c r="G69" s="4" t="s">
        <v>747</v>
      </c>
      <c r="H69" s="4"/>
      <c r="I69" s="4"/>
      <c r="J69" s="4" t="s">
        <v>541</v>
      </c>
      <c r="K69" s="4"/>
    </row>
    <row r="70" spans="1:13" ht="24" x14ac:dyDescent="0.3">
      <c r="A70" t="s">
        <v>801</v>
      </c>
      <c r="B70" s="3" t="s">
        <v>805</v>
      </c>
      <c r="C70" s="3" t="s">
        <v>62</v>
      </c>
      <c r="D70" s="4" t="s">
        <v>811</v>
      </c>
      <c r="G70" s="4" t="s">
        <v>806</v>
      </c>
    </row>
    <row r="71" spans="1:13" s="10" customFormat="1" ht="60" x14ac:dyDescent="0.3">
      <c r="A71" s="10" t="s">
        <v>831</v>
      </c>
      <c r="B71" s="3" t="s">
        <v>832</v>
      </c>
      <c r="C71" s="3"/>
      <c r="D71" s="5"/>
      <c r="E71" s="5"/>
      <c r="F71" s="5"/>
      <c r="G71" s="3" t="s">
        <v>858</v>
      </c>
      <c r="H71" s="3"/>
      <c r="I71" s="3"/>
      <c r="J71" s="3" t="s">
        <v>838</v>
      </c>
      <c r="K71" s="3" t="s">
        <v>859</v>
      </c>
      <c r="L71" s="5"/>
      <c r="M71" s="2" t="s">
        <v>354</v>
      </c>
    </row>
    <row r="72" spans="1:13" s="10" customFormat="1" ht="36" x14ac:dyDescent="0.3">
      <c r="A72" s="10" t="s">
        <v>854</v>
      </c>
      <c r="B72" s="3" t="s">
        <v>843</v>
      </c>
      <c r="C72" s="3" t="s">
        <v>62</v>
      </c>
      <c r="D72" s="3"/>
      <c r="E72" s="3"/>
      <c r="F72" s="3"/>
      <c r="G72" s="4"/>
      <c r="J72" s="4" t="s">
        <v>841</v>
      </c>
      <c r="K72" s="4" t="s">
        <v>842</v>
      </c>
      <c r="M72" s="2"/>
    </row>
    <row r="73" spans="1:13" s="10" customFormat="1" ht="36" x14ac:dyDescent="0.3">
      <c r="A73" s="10" t="s">
        <v>897</v>
      </c>
      <c r="B73" s="3" t="s">
        <v>900</v>
      </c>
      <c r="C73" s="3" t="s">
        <v>62</v>
      </c>
      <c r="D73" s="3"/>
      <c r="E73" s="3"/>
      <c r="F73" s="3"/>
      <c r="G73" s="4" t="s">
        <v>898</v>
      </c>
      <c r="J73" s="4"/>
      <c r="K73" s="4"/>
      <c r="L73" s="4" t="s">
        <v>96</v>
      </c>
      <c r="M73" s="4" t="s">
        <v>899</v>
      </c>
    </row>
    <row r="74" spans="1:13" ht="24" x14ac:dyDescent="0.3">
      <c r="A74" s="10" t="s">
        <v>924</v>
      </c>
      <c r="B74" s="3" t="s">
        <v>927</v>
      </c>
      <c r="C74" s="3" t="s">
        <v>62</v>
      </c>
      <c r="D74" s="4" t="s">
        <v>926</v>
      </c>
      <c r="E74" s="4"/>
      <c r="F74" s="5"/>
      <c r="G74" s="3" t="s">
        <v>925</v>
      </c>
      <c r="H74" s="3"/>
      <c r="I74" s="3"/>
      <c r="J74" s="5"/>
      <c r="K74" s="5"/>
      <c r="L74" s="5"/>
      <c r="M74" s="5"/>
    </row>
    <row r="75" spans="1:13" ht="48" x14ac:dyDescent="0.3">
      <c r="A75" s="10" t="s">
        <v>929</v>
      </c>
      <c r="B75" s="3" t="s">
        <v>931</v>
      </c>
      <c r="C75" s="3" t="s">
        <v>62</v>
      </c>
      <c r="D75" s="4" t="s">
        <v>930</v>
      </c>
      <c r="E75" s="4"/>
      <c r="F75" s="5"/>
      <c r="G75" s="3"/>
      <c r="H75" s="3"/>
      <c r="I75" s="3"/>
      <c r="J75" s="5"/>
      <c r="K75" s="5"/>
      <c r="L75" s="5"/>
      <c r="M75" s="5"/>
    </row>
    <row r="76" spans="1:13" ht="24" x14ac:dyDescent="0.3">
      <c r="A76" s="10" t="s">
        <v>933</v>
      </c>
      <c r="B76" s="3" t="s">
        <v>937</v>
      </c>
      <c r="C76" s="3" t="s">
        <v>62</v>
      </c>
      <c r="D76" s="4" t="s">
        <v>938</v>
      </c>
      <c r="E76" s="4"/>
      <c r="F7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2021-02-21T12:23:32Z</dcterms:modified>
</cp:coreProperties>
</file>