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3F66CF5-A290-4D37-B512-0EDA26B6705A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39" i="1" l="1"/>
  <c r="BG239" i="1"/>
  <c r="BA239" i="1"/>
  <c r="AU239" i="1"/>
  <c r="AO239" i="1"/>
  <c r="AI239" i="1"/>
  <c r="AC239" i="1"/>
  <c r="W239" i="1"/>
  <c r="K239" i="1"/>
  <c r="H239" i="1"/>
  <c r="G239" i="1"/>
  <c r="F239" i="1"/>
  <c r="E239" i="1"/>
  <c r="C239" i="1"/>
  <c r="D239" i="1" s="1"/>
  <c r="BG238" i="1"/>
  <c r="BA238" i="1"/>
  <c r="AU238" i="1"/>
  <c r="AO238" i="1"/>
  <c r="AI238" i="1"/>
  <c r="AC238" i="1"/>
  <c r="W238" i="1"/>
  <c r="Q238" i="1"/>
  <c r="K238" i="1"/>
  <c r="H238" i="1"/>
  <c r="G238" i="1"/>
  <c r="F238" i="1"/>
  <c r="E238" i="1"/>
  <c r="C238" i="1"/>
  <c r="D238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T201" i="1" l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T182" i="1" s="1"/>
  <c r="T181" i="1" s="1"/>
  <c r="T180" i="1" s="1"/>
  <c r="T179" i="1" s="1"/>
  <c r="T178" i="1" s="1"/>
  <c r="T177" i="1" s="1"/>
  <c r="S178" i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N228" i="1" l="1"/>
  <c r="N226" i="1"/>
  <c r="N223" i="1"/>
  <c r="N221" i="1"/>
  <c r="N220" i="1"/>
  <c r="N217" i="1"/>
  <c r="N214" i="1"/>
  <c r="N212" i="1"/>
  <c r="N211" i="1"/>
  <c r="N208" i="1"/>
  <c r="N205" i="1"/>
  <c r="N203" i="1"/>
  <c r="M203" i="1"/>
  <c r="T202" i="1"/>
  <c r="M178" i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28" i="1" s="1"/>
  <c r="N178" i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27" i="1" s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I177" i="1"/>
  <c r="AO177" i="1"/>
  <c r="AI178" i="1"/>
  <c r="AO178" i="1"/>
  <c r="AI179" i="1"/>
  <c r="AO179" i="1"/>
  <c r="AI180" i="1"/>
  <c r="AO180" i="1"/>
  <c r="AI181" i="1"/>
  <c r="AO181" i="1"/>
  <c r="AI182" i="1"/>
  <c r="AO182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N206" i="1" l="1"/>
  <c r="N215" i="1"/>
  <c r="N224" i="1"/>
  <c r="N209" i="1"/>
  <c r="N218" i="1"/>
  <c r="M205" i="1"/>
  <c r="M208" i="1"/>
  <c r="M211" i="1"/>
  <c r="M214" i="1"/>
  <c r="M217" i="1"/>
  <c r="M220" i="1"/>
  <c r="M223" i="1"/>
  <c r="M226" i="1"/>
  <c r="M206" i="1"/>
  <c r="M209" i="1"/>
  <c r="M212" i="1"/>
  <c r="M215" i="1"/>
  <c r="M218" i="1"/>
  <c r="M221" i="1"/>
  <c r="M224" i="1"/>
  <c r="M227" i="1"/>
  <c r="M204" i="1"/>
  <c r="M207" i="1"/>
  <c r="M210" i="1"/>
  <c r="M213" i="1"/>
  <c r="M216" i="1"/>
  <c r="M219" i="1"/>
  <c r="M222" i="1"/>
  <c r="M225" i="1"/>
  <c r="N204" i="1"/>
  <c r="N207" i="1"/>
  <c r="N210" i="1"/>
  <c r="N213" i="1"/>
  <c r="N216" i="1"/>
  <c r="N219" i="1"/>
  <c r="N222" i="1"/>
  <c r="N225" i="1"/>
  <c r="Q254" i="1"/>
  <c r="Q253" i="1"/>
  <c r="Q252" i="1"/>
  <c r="Q251" i="1"/>
  <c r="K254" i="1"/>
  <c r="K253" i="1"/>
  <c r="K252" i="1"/>
  <c r="W251" i="1"/>
  <c r="AC251" i="1"/>
  <c r="AI251" i="1"/>
  <c r="AO251" i="1"/>
  <c r="W252" i="1"/>
  <c r="AC252" i="1"/>
  <c r="AI252" i="1"/>
  <c r="AO252" i="1"/>
  <c r="W253" i="1"/>
  <c r="AC253" i="1"/>
  <c r="AI253" i="1"/>
  <c r="AO253" i="1"/>
  <c r="W254" i="1"/>
  <c r="AC254" i="1"/>
  <c r="AI254" i="1"/>
  <c r="AO254" i="1"/>
  <c r="BA228" i="1" l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BA209" i="1"/>
  <c r="AU209" i="1"/>
  <c r="AO209" i="1"/>
  <c r="AI209" i="1"/>
  <c r="AC209" i="1"/>
  <c r="W209" i="1"/>
  <c r="Q209" i="1"/>
  <c r="K209" i="1"/>
  <c r="BA208" i="1"/>
  <c r="AU208" i="1"/>
  <c r="AO208" i="1"/>
  <c r="AI208" i="1"/>
  <c r="AC208" i="1"/>
  <c r="W208" i="1"/>
  <c r="Q208" i="1"/>
  <c r="K208" i="1"/>
  <c r="BA207" i="1"/>
  <c r="AU207" i="1"/>
  <c r="AO207" i="1"/>
  <c r="AI207" i="1"/>
  <c r="AC207" i="1"/>
  <c r="W207" i="1"/>
  <c r="Q207" i="1"/>
  <c r="K207" i="1"/>
  <c r="BA206" i="1"/>
  <c r="AU206" i="1"/>
  <c r="AO206" i="1"/>
  <c r="AI206" i="1"/>
  <c r="AC206" i="1"/>
  <c r="W206" i="1"/>
  <c r="Q206" i="1"/>
  <c r="K206" i="1"/>
  <c r="BA205" i="1"/>
  <c r="AU205" i="1"/>
  <c r="AO205" i="1"/>
  <c r="AI205" i="1"/>
  <c r="AC205" i="1"/>
  <c r="W205" i="1"/>
  <c r="Q205" i="1"/>
  <c r="K205" i="1"/>
  <c r="BA204" i="1"/>
  <c r="AU204" i="1"/>
  <c r="AO204" i="1"/>
  <c r="AI204" i="1"/>
  <c r="AC204" i="1"/>
  <c r="W204" i="1"/>
  <c r="Q204" i="1"/>
  <c r="K204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BG183" i="1"/>
  <c r="BA183" i="1"/>
  <c r="AU183" i="1"/>
  <c r="W183" i="1"/>
  <c r="Q183" i="1"/>
  <c r="K183" i="1"/>
  <c r="BG182" i="1"/>
  <c r="BA182" i="1"/>
  <c r="AU182" i="1"/>
  <c r="W182" i="1"/>
  <c r="Q182" i="1"/>
  <c r="K182" i="1"/>
  <c r="BG181" i="1"/>
  <c r="BA181" i="1"/>
  <c r="AU181" i="1"/>
  <c r="W181" i="1"/>
  <c r="Q181" i="1"/>
  <c r="K181" i="1"/>
  <c r="BG180" i="1"/>
  <c r="BA180" i="1"/>
  <c r="AU180" i="1"/>
  <c r="W180" i="1"/>
  <c r="Q180" i="1"/>
  <c r="K180" i="1"/>
  <c r="BG179" i="1"/>
  <c r="BA179" i="1"/>
  <c r="AU179" i="1"/>
  <c r="W179" i="1"/>
  <c r="Q179" i="1"/>
  <c r="K179" i="1"/>
  <c r="BG178" i="1"/>
  <c r="BA178" i="1"/>
  <c r="AU178" i="1"/>
  <c r="W178" i="1"/>
  <c r="Q178" i="1"/>
  <c r="K178" i="1"/>
  <c r="Q177" i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C225" i="1"/>
  <c r="D225" i="1" s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D219" i="1"/>
  <c r="C219" i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C213" i="1"/>
  <c r="D213" i="1" s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D211" i="1"/>
  <c r="C211" i="1"/>
  <c r="BG210" i="1"/>
  <c r="H210" i="1"/>
  <c r="G210" i="1"/>
  <c r="F210" i="1"/>
  <c r="E210" i="1"/>
  <c r="C210" i="1"/>
  <c r="D210" i="1" s="1"/>
  <c r="BG209" i="1"/>
  <c r="H209" i="1"/>
  <c r="G209" i="1"/>
  <c r="F209" i="1"/>
  <c r="E209" i="1"/>
  <c r="C209" i="1"/>
  <c r="D209" i="1" s="1"/>
  <c r="BG208" i="1"/>
  <c r="H208" i="1"/>
  <c r="G208" i="1"/>
  <c r="F208" i="1"/>
  <c r="E208" i="1"/>
  <c r="C208" i="1"/>
  <c r="D208" i="1" s="1"/>
  <c r="BG207" i="1"/>
  <c r="H207" i="1"/>
  <c r="G207" i="1"/>
  <c r="F207" i="1"/>
  <c r="E207" i="1"/>
  <c r="D207" i="1"/>
  <c r="C207" i="1"/>
  <c r="BG206" i="1"/>
  <c r="H206" i="1"/>
  <c r="G206" i="1"/>
  <c r="F206" i="1"/>
  <c r="E206" i="1"/>
  <c r="C206" i="1"/>
  <c r="D206" i="1" s="1"/>
  <c r="BG205" i="1"/>
  <c r="H205" i="1"/>
  <c r="G205" i="1"/>
  <c r="F205" i="1"/>
  <c r="E205" i="1"/>
  <c r="C205" i="1"/>
  <c r="D205" i="1" s="1"/>
  <c r="BG204" i="1"/>
  <c r="H204" i="1"/>
  <c r="G204" i="1"/>
  <c r="F204" i="1"/>
  <c r="E204" i="1"/>
  <c r="C204" i="1"/>
  <c r="D204" i="1" s="1"/>
  <c r="BG203" i="1"/>
  <c r="BA203" i="1"/>
  <c r="AU203" i="1"/>
  <c r="AO203" i="1"/>
  <c r="AI203" i="1"/>
  <c r="AC203" i="1"/>
  <c r="W203" i="1"/>
  <c r="Q203" i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H183" i="1"/>
  <c r="G183" i="1"/>
  <c r="F183" i="1"/>
  <c r="E183" i="1"/>
  <c r="C183" i="1"/>
  <c r="D183" i="1" s="1"/>
  <c r="H182" i="1"/>
  <c r="G182" i="1"/>
  <c r="F182" i="1"/>
  <c r="E182" i="1"/>
  <c r="C182" i="1"/>
  <c r="D182" i="1" s="1"/>
  <c r="H181" i="1"/>
  <c r="G181" i="1"/>
  <c r="F181" i="1"/>
  <c r="E181" i="1"/>
  <c r="C181" i="1"/>
  <c r="D181" i="1" s="1"/>
  <c r="H180" i="1"/>
  <c r="G180" i="1"/>
  <c r="F180" i="1"/>
  <c r="E180" i="1"/>
  <c r="C180" i="1"/>
  <c r="D180" i="1" s="1"/>
  <c r="H179" i="1"/>
  <c r="G179" i="1"/>
  <c r="F179" i="1"/>
  <c r="E179" i="1"/>
  <c r="C179" i="1"/>
  <c r="D179" i="1" s="1"/>
  <c r="H178" i="1"/>
  <c r="G178" i="1"/>
  <c r="F178" i="1"/>
  <c r="E178" i="1"/>
  <c r="C178" i="1"/>
  <c r="D178" i="1" s="1"/>
  <c r="BG177" i="1"/>
  <c r="BA177" i="1"/>
  <c r="AU177" i="1"/>
  <c r="W177" i="1"/>
  <c r="K177" i="1"/>
  <c r="H177" i="1"/>
  <c r="G177" i="1"/>
  <c r="F177" i="1"/>
  <c r="E177" i="1"/>
  <c r="C177" i="1"/>
  <c r="D177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A60" i="1"/>
  <c r="AU60" i="1"/>
  <c r="BA53" i="1"/>
  <c r="AU53" i="1"/>
  <c r="BA46" i="1"/>
  <c r="AU46" i="1"/>
  <c r="BA39" i="1"/>
  <c r="AU39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O60" i="1"/>
  <c r="AO53" i="1"/>
  <c r="AO46" i="1"/>
  <c r="AO39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BG254" i="1" l="1"/>
  <c r="BA254" i="1"/>
  <c r="AU254" i="1"/>
  <c r="BG253" i="1"/>
  <c r="BA253" i="1"/>
  <c r="AU253" i="1"/>
  <c r="BG252" i="1"/>
  <c r="BA252" i="1"/>
  <c r="AU252" i="1"/>
  <c r="BG251" i="1"/>
  <c r="BA251" i="1"/>
  <c r="AU251" i="1"/>
  <c r="BG250" i="1"/>
  <c r="BA250" i="1"/>
  <c r="AU250" i="1"/>
  <c r="AO250" i="1"/>
  <c r="AI250" i="1"/>
  <c r="AC250" i="1"/>
  <c r="W250" i="1"/>
  <c r="BG249" i="1"/>
  <c r="BA249" i="1"/>
  <c r="AU249" i="1"/>
  <c r="AO249" i="1"/>
  <c r="AI249" i="1"/>
  <c r="AC249" i="1"/>
  <c r="W249" i="1"/>
  <c r="BG248" i="1"/>
  <c r="BA248" i="1"/>
  <c r="AU248" i="1"/>
  <c r="AO248" i="1"/>
  <c r="AI248" i="1"/>
  <c r="AC248" i="1"/>
  <c r="W248" i="1"/>
  <c r="BG247" i="1"/>
  <c r="BA247" i="1"/>
  <c r="AU247" i="1"/>
  <c r="AO247" i="1"/>
  <c r="AI247" i="1"/>
  <c r="AC247" i="1"/>
  <c r="W247" i="1"/>
  <c r="Q250" i="1"/>
  <c r="Q249" i="1"/>
  <c r="Q248" i="1"/>
  <c r="Q247" i="1"/>
  <c r="Q246" i="1"/>
  <c r="H254" i="1"/>
  <c r="G254" i="1"/>
  <c r="F254" i="1"/>
  <c r="E254" i="1"/>
  <c r="C254" i="1"/>
  <c r="D254" i="1" s="1"/>
  <c r="H253" i="1"/>
  <c r="G253" i="1"/>
  <c r="F253" i="1"/>
  <c r="E253" i="1"/>
  <c r="C253" i="1"/>
  <c r="D253" i="1" s="1"/>
  <c r="H252" i="1"/>
  <c r="G252" i="1"/>
  <c r="F252" i="1"/>
  <c r="E252" i="1"/>
  <c r="C252" i="1"/>
  <c r="D252" i="1" s="1"/>
  <c r="H251" i="1"/>
  <c r="G251" i="1"/>
  <c r="F251" i="1"/>
  <c r="E251" i="1"/>
  <c r="K251" i="1"/>
  <c r="C251" i="1"/>
  <c r="D251" i="1" s="1"/>
  <c r="BG232" i="1" l="1"/>
  <c r="BA232" i="1"/>
  <c r="AU232" i="1"/>
  <c r="AO232" i="1"/>
  <c r="AI232" i="1"/>
  <c r="AC232" i="1"/>
  <c r="W232" i="1"/>
  <c r="Q232" i="1"/>
  <c r="K232" i="1"/>
  <c r="H232" i="1"/>
  <c r="G232" i="1"/>
  <c r="F232" i="1"/>
  <c r="E232" i="1"/>
  <c r="C232" i="1"/>
  <c r="D232" i="1" s="1"/>
  <c r="O7" i="5" l="1"/>
  <c r="K250" i="1" l="1"/>
  <c r="H250" i="1"/>
  <c r="G250" i="1"/>
  <c r="F250" i="1"/>
  <c r="E250" i="1"/>
  <c r="C250" i="1"/>
  <c r="D250" i="1" s="1"/>
  <c r="K249" i="1"/>
  <c r="H249" i="1"/>
  <c r="G249" i="1"/>
  <c r="F249" i="1"/>
  <c r="E249" i="1"/>
  <c r="C249" i="1"/>
  <c r="D249" i="1" s="1"/>
  <c r="K248" i="1"/>
  <c r="H248" i="1"/>
  <c r="G248" i="1"/>
  <c r="F248" i="1"/>
  <c r="E248" i="1"/>
  <c r="C248" i="1"/>
  <c r="D248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46" i="1" l="1"/>
  <c r="BA246" i="1"/>
  <c r="AU246" i="1"/>
  <c r="AO246" i="1"/>
  <c r="AI246" i="1"/>
  <c r="AC246" i="1"/>
  <c r="W246" i="1"/>
  <c r="K247" i="1"/>
  <c r="K246" i="1"/>
  <c r="BG245" i="1"/>
  <c r="BG244" i="1"/>
  <c r="BG243" i="1"/>
  <c r="BG242" i="1"/>
  <c r="BG241" i="1"/>
  <c r="BG240" i="1"/>
  <c r="BG237" i="1"/>
  <c r="BG236" i="1"/>
  <c r="BG235" i="1"/>
  <c r="BG234" i="1"/>
  <c r="BG233" i="1"/>
  <c r="BG231" i="1"/>
  <c r="BG230" i="1"/>
  <c r="BG229" i="1"/>
  <c r="BG65" i="1"/>
  <c r="BG64" i="1"/>
  <c r="BA245" i="1"/>
  <c r="BA244" i="1"/>
  <c r="BA243" i="1"/>
  <c r="BA242" i="1"/>
  <c r="BA241" i="1"/>
  <c r="BA240" i="1"/>
  <c r="BA237" i="1"/>
  <c r="BA236" i="1"/>
  <c r="BA235" i="1"/>
  <c r="BA234" i="1"/>
  <c r="BA233" i="1"/>
  <c r="BA231" i="1"/>
  <c r="BA230" i="1"/>
  <c r="BA229" i="1"/>
  <c r="BA65" i="1"/>
  <c r="BA64" i="1"/>
  <c r="AU245" i="1"/>
  <c r="AU244" i="1"/>
  <c r="AU243" i="1"/>
  <c r="AU242" i="1"/>
  <c r="AU241" i="1"/>
  <c r="AU240" i="1"/>
  <c r="AU237" i="1"/>
  <c r="AU236" i="1"/>
  <c r="AU235" i="1"/>
  <c r="AU234" i="1"/>
  <c r="AO245" i="1"/>
  <c r="AO244" i="1"/>
  <c r="AO243" i="1"/>
  <c r="AO242" i="1"/>
  <c r="AO241" i="1"/>
  <c r="AO240" i="1"/>
  <c r="AO237" i="1"/>
  <c r="AO236" i="1"/>
  <c r="AO235" i="1"/>
  <c r="AO234" i="1"/>
  <c r="AI245" i="1"/>
  <c r="AI244" i="1"/>
  <c r="AI243" i="1"/>
  <c r="AI242" i="1"/>
  <c r="AI241" i="1"/>
  <c r="AI240" i="1"/>
  <c r="AI237" i="1"/>
  <c r="AI236" i="1"/>
  <c r="AI235" i="1"/>
  <c r="AI234" i="1"/>
  <c r="AC245" i="1"/>
  <c r="AC244" i="1"/>
  <c r="AC243" i="1"/>
  <c r="AC242" i="1"/>
  <c r="AC241" i="1"/>
  <c r="AC240" i="1"/>
  <c r="AC236" i="1"/>
  <c r="AC235" i="1"/>
  <c r="W240" i="1"/>
  <c r="H247" i="1"/>
  <c r="G247" i="1"/>
  <c r="F247" i="1"/>
  <c r="E247" i="1"/>
  <c r="C247" i="1"/>
  <c r="D247" i="1" s="1"/>
  <c r="H246" i="1"/>
  <c r="G246" i="1"/>
  <c r="F246" i="1"/>
  <c r="E246" i="1"/>
  <c r="C246" i="1"/>
  <c r="D246" i="1" s="1"/>
  <c r="AC237" i="1" l="1"/>
  <c r="W237" i="1"/>
  <c r="Q237" i="1"/>
  <c r="K237" i="1"/>
  <c r="H237" i="1"/>
  <c r="G237" i="1"/>
  <c r="F237" i="1"/>
  <c r="E237" i="1"/>
  <c r="C237" i="1"/>
  <c r="D237" i="1" s="1"/>
  <c r="W245" i="1" l="1"/>
  <c r="W244" i="1"/>
  <c r="W243" i="1"/>
  <c r="W242" i="1"/>
  <c r="W241" i="1"/>
  <c r="Q245" i="1"/>
  <c r="K245" i="1"/>
  <c r="H245" i="1"/>
  <c r="G245" i="1"/>
  <c r="F245" i="1"/>
  <c r="E245" i="1"/>
  <c r="C245" i="1"/>
  <c r="D245" i="1" s="1"/>
  <c r="Q244" i="1"/>
  <c r="K244" i="1"/>
  <c r="H244" i="1"/>
  <c r="G244" i="1"/>
  <c r="F244" i="1"/>
  <c r="E244" i="1"/>
  <c r="C244" i="1"/>
  <c r="D244" i="1" s="1"/>
  <c r="Q243" i="1"/>
  <c r="K243" i="1"/>
  <c r="H243" i="1"/>
  <c r="G243" i="1"/>
  <c r="F243" i="1"/>
  <c r="E243" i="1"/>
  <c r="C243" i="1"/>
  <c r="D243" i="1" s="1"/>
  <c r="Q242" i="1"/>
  <c r="K242" i="1"/>
  <c r="H242" i="1"/>
  <c r="G242" i="1"/>
  <c r="F242" i="1"/>
  <c r="E242" i="1"/>
  <c r="C242" i="1"/>
  <c r="D242" i="1" s="1"/>
  <c r="Q241" i="1"/>
  <c r="K241" i="1"/>
  <c r="H241" i="1"/>
  <c r="G241" i="1"/>
  <c r="F241" i="1"/>
  <c r="E241" i="1"/>
  <c r="C241" i="1"/>
  <c r="D241" i="1" s="1"/>
  <c r="Q240" i="1"/>
  <c r="K240" i="1"/>
  <c r="H240" i="1"/>
  <c r="G240" i="1"/>
  <c r="F240" i="1"/>
  <c r="E240" i="1"/>
  <c r="C240" i="1"/>
  <c r="D240" i="1" s="1"/>
  <c r="Q236" i="1"/>
  <c r="W236" i="1" l="1"/>
  <c r="K236" i="1"/>
  <c r="H236" i="1"/>
  <c r="G236" i="1"/>
  <c r="F236" i="1"/>
  <c r="E236" i="1"/>
  <c r="C236" i="1"/>
  <c r="D236" i="1" s="1"/>
  <c r="W235" i="1" l="1"/>
  <c r="Q235" i="1"/>
  <c r="K235" i="1"/>
  <c r="H235" i="1"/>
  <c r="G235" i="1"/>
  <c r="F235" i="1"/>
  <c r="E235" i="1"/>
  <c r="C235" i="1"/>
  <c r="D235" i="1" s="1"/>
  <c r="E234" i="1"/>
  <c r="Q234" i="1"/>
  <c r="H234" i="1"/>
  <c r="G234" i="1"/>
  <c r="F234" i="1"/>
  <c r="C234" i="1"/>
  <c r="D234" i="1" s="1"/>
  <c r="AC234" i="1"/>
  <c r="W234" i="1"/>
  <c r="K234" i="1"/>
  <c r="AU231" i="1" l="1"/>
  <c r="AO231" i="1"/>
  <c r="AI231" i="1"/>
  <c r="W231" i="1"/>
  <c r="AO233" i="1"/>
  <c r="AI233" i="1"/>
  <c r="AC233" i="1"/>
  <c r="AU233" i="1"/>
  <c r="W233" i="1"/>
  <c r="K233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230" i="1"/>
  <c r="AU229" i="1"/>
  <c r="AU62" i="1"/>
  <c r="AU61" i="1"/>
  <c r="AU35" i="1"/>
  <c r="AU34" i="1"/>
  <c r="AU33" i="1"/>
  <c r="AU32" i="1"/>
  <c r="AU7" i="1"/>
  <c r="AU6" i="1"/>
  <c r="AU5" i="1"/>
  <c r="AU4" i="1"/>
  <c r="AU3" i="1"/>
  <c r="AU2" i="1"/>
  <c r="AO230" i="1"/>
  <c r="AO229" i="1"/>
  <c r="AO62" i="1"/>
  <c r="AO61" i="1"/>
  <c r="AO35" i="1"/>
  <c r="AO34" i="1"/>
  <c r="AO33" i="1"/>
  <c r="AO32" i="1"/>
  <c r="AO7" i="1"/>
  <c r="AO6" i="1"/>
  <c r="AO5" i="1"/>
  <c r="AO4" i="1"/>
  <c r="AO3" i="1"/>
  <c r="AO2" i="1"/>
  <c r="AI230" i="1"/>
  <c r="AI229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231" i="1"/>
  <c r="AC230" i="1"/>
  <c r="AC229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230" i="1"/>
  <c r="W229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233" i="1"/>
  <c r="Q231" i="1"/>
  <c r="Q230" i="1"/>
  <c r="Q229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231" i="1"/>
  <c r="K230" i="1"/>
  <c r="K229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231" i="1" l="1"/>
  <c r="F231" i="1"/>
  <c r="G231" i="1"/>
  <c r="H231" i="1"/>
  <c r="G3" i="3" l="1"/>
  <c r="G2" i="3"/>
  <c r="H2" i="3" l="1"/>
  <c r="H3" i="3"/>
  <c r="BP3" i="1"/>
  <c r="BP8" i="1"/>
  <c r="BP7" i="1"/>
  <c r="H233" i="1"/>
  <c r="G233" i="1"/>
  <c r="F233" i="1"/>
  <c r="E233" i="1"/>
  <c r="C233" i="1"/>
  <c r="D233" i="1" s="1"/>
  <c r="C231" i="1"/>
  <c r="D231" i="1" s="1"/>
  <c r="H230" i="1"/>
  <c r="G230" i="1"/>
  <c r="F230" i="1"/>
  <c r="E230" i="1"/>
  <c r="C230" i="1"/>
  <c r="D230" i="1" s="1"/>
  <c r="H229" i="1"/>
  <c r="G229" i="1"/>
  <c r="F229" i="1"/>
  <c r="E229" i="1"/>
  <c r="C229" i="1"/>
  <c r="D229" i="1" s="1"/>
  <c r="H3" i="1" l="1"/>
  <c r="G3" i="1"/>
  <c r="F3" i="1"/>
  <c r="E3" i="1"/>
  <c r="C3" i="1"/>
  <c r="D3" i="1" s="1"/>
  <c r="BP12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3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6" i="1"/>
  <c r="BP10" i="1"/>
  <c r="BP9" i="1"/>
  <c r="BP4" i="1"/>
  <c r="BP11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2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29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29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31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31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31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31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32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34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51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<sst xmlns="http://schemas.openxmlformats.org/spreadsheetml/2006/main" count="2164" uniqueCount="237">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</sst>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54"/>
  <sheetViews>
    <sheetView tabSelected="1" workbookViewId="0">
      <pane xSplit="2" ySplit="1" topLeftCell="C226" activePane="bottomRight" state="frozen"/>
      <selection pane="topRight" activeCell="C1" sqref="C1"/>
      <selection pane="bottomLeft" activeCell="A2" sqref="A2"/>
      <selection pane="bottomRight" activeCell="A239" sqref="A239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3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231</v>
      </c>
      <c r="BO2">
        <v>12</v>
      </c>
      <c r="BP2">
        <f>LEN(BN2)</f>
        <v>12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6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7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8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9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0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33" si="11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34" si="12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34" si="13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34" si="14">IF(AND(OR(AA3="Gacha",AA3="Origin"),ISBLANK(AB3)),"서브밸류 필요","")</f>
        <v/>
      </c>
      <c r="AG3" s="3"/>
      <c r="AI3" s="4" t="str">
        <f t="shared" ref="AI3:AI246" si="15">IF(AND(OR(AG3="Gacha",AG3="Origin"),ISBLANK(AH3)),"서브밸류 필요","")</f>
        <v/>
      </c>
      <c r="AM3" s="3"/>
      <c r="AO3" s="4" t="str">
        <f t="shared" ref="AO3:AO246" si="16">IF(AND(OR(AM3="Gacha",AM3="Origin"),ISBLANK(AN3)),"서브밸류 필요","")</f>
        <v/>
      </c>
      <c r="AS3" s="3"/>
      <c r="AU3" s="4" t="str">
        <f t="shared" ref="AU3:AU246" si="17">IF(AND(OR(AS3="Gacha",AS3="Origin"),ISBLANK(AT3)),"서브밸류 필요","")</f>
        <v/>
      </c>
      <c r="AY3" s="3"/>
      <c r="BA3" s="4" t="str">
        <f t="shared" ref="BA3:BA246" si="18">IF(AND(OR(AY3="Gacha",AY3="Origin"),ISBLANK(AZ3)),"서브밸류 필요","")</f>
        <v/>
      </c>
      <c r="BE3" s="3"/>
      <c r="BG3" s="4" t="str">
        <f t="shared" ref="BG3:BG246" si="19">IF(AND(OR(BE3="Gacha",BE3="Origin"),ISBLANK(BF3)),"서브밸류 필요","")</f>
        <v/>
      </c>
      <c r="BL3" t="s">
        <v>10</v>
      </c>
      <c r="BN3" t="s">
        <v>93</v>
      </c>
      <c r="BO3">
        <v>10</v>
      </c>
      <c r="BP3">
        <f>LEN(BN3)</f>
        <v>10</v>
      </c>
    </row>
    <row r="4" spans="1:70">
      <c r="A4">
        <v>1001</v>
      </c>
      <c r="C4" t="str">
        <f t="shared" ref="C4:C33" si="20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1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2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3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4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1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2"/>
        <v/>
      </c>
      <c r="R4">
        <v>1</v>
      </c>
      <c r="S4">
        <v>5</v>
      </c>
      <c r="T4">
        <v>5</v>
      </c>
      <c r="U4" s="3" t="s">
        <v>12</v>
      </c>
      <c r="W4" s="4" t="str">
        <f t="shared" si="13"/>
        <v/>
      </c>
      <c r="X4">
        <v>7.4999999999999997E-2</v>
      </c>
      <c r="Y4">
        <v>1</v>
      </c>
      <c r="Z4">
        <v>1</v>
      </c>
      <c r="AA4" s="3"/>
      <c r="AC4" s="4" t="str">
        <f t="shared" si="14"/>
        <v/>
      </c>
      <c r="AG4" s="3"/>
      <c r="AI4" s="4" t="str">
        <f t="shared" si="15"/>
        <v/>
      </c>
      <c r="AM4" s="3"/>
      <c r="AO4" s="4" t="str">
        <f t="shared" si="16"/>
        <v/>
      </c>
      <c r="AS4" s="3"/>
      <c r="AU4" s="4" t="str">
        <f t="shared" si="17"/>
        <v/>
      </c>
      <c r="AY4" s="3"/>
      <c r="BA4" s="4" t="str">
        <f t="shared" si="18"/>
        <v/>
      </c>
      <c r="BE4" s="3"/>
      <c r="BG4" s="4" t="str">
        <f t="shared" si="19"/>
        <v/>
      </c>
      <c r="BL4" t="s">
        <v>11</v>
      </c>
      <c r="BN4" t="s">
        <v>11</v>
      </c>
      <c r="BO4">
        <v>3</v>
      </c>
      <c r="BP4">
        <f>LEN(BN4)</f>
        <v>9</v>
      </c>
    </row>
    <row r="5" spans="1:70">
      <c r="A5">
        <v>1002</v>
      </c>
      <c r="C5" t="str">
        <f t="shared" ref="C5:C32" si="25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6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7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8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29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1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2"/>
        <v/>
      </c>
      <c r="R5">
        <v>1</v>
      </c>
      <c r="S5">
        <v>5</v>
      </c>
      <c r="T5">
        <v>5</v>
      </c>
      <c r="U5" s="3" t="s">
        <v>12</v>
      </c>
      <c r="W5" s="4" t="str">
        <f t="shared" si="13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4"/>
        <v/>
      </c>
      <c r="AD5">
        <v>1E-3</v>
      </c>
      <c r="AE5">
        <v>1</v>
      </c>
      <c r="AF5">
        <v>1</v>
      </c>
      <c r="AG5" s="3"/>
      <c r="AI5" s="4" t="str">
        <f t="shared" si="15"/>
        <v/>
      </c>
      <c r="AM5" s="3"/>
      <c r="AO5" s="4" t="str">
        <f t="shared" si="16"/>
        <v/>
      </c>
      <c r="AS5" s="3"/>
      <c r="AU5" s="4" t="str">
        <f t="shared" si="17"/>
        <v/>
      </c>
      <c r="AY5" s="3"/>
      <c r="BA5" s="4" t="str">
        <f t="shared" si="18"/>
        <v/>
      </c>
      <c r="BE5" s="3"/>
      <c r="BG5" s="4" t="str">
        <f t="shared" si="19"/>
        <v/>
      </c>
      <c r="BL5" t="s">
        <v>12</v>
      </c>
      <c r="BN5" t="s">
        <v>232</v>
      </c>
      <c r="BO5">
        <v>11</v>
      </c>
      <c r="BP5">
        <f>LEN(BN5)</f>
        <v>9</v>
      </c>
    </row>
    <row r="6" spans="1:70">
      <c r="A6">
        <v>1003</v>
      </c>
      <c r="C6" t="str">
        <f t="shared" si="25"/>
        <v>Gold, Exp, Heart, Gacha</v>
      </c>
      <c r="D6" s="1" t="str">
        <f t="shared" ca="1" si="1"/>
        <v>2, 1, 4, 5</v>
      </c>
      <c r="E6" s="1" t="str">
        <f t="shared" si="26"/>
        <v>, , , e</v>
      </c>
      <c r="F6" s="1" t="str">
        <f t="shared" si="27"/>
        <v>1, 1, 0.075, 0.001</v>
      </c>
      <c r="G6" s="1" t="str">
        <f t="shared" si="28"/>
        <v>0.12, 5, 1, 1</v>
      </c>
      <c r="H6" s="1" t="str">
        <f t="shared" si="29"/>
        <v>0.72, 5, 1, 1</v>
      </c>
      <c r="I6" s="3" t="s">
        <v>10</v>
      </c>
      <c r="K6" s="4" t="str">
        <f t="shared" si="11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2"/>
        <v/>
      </c>
      <c r="R6">
        <v>1</v>
      </c>
      <c r="S6">
        <v>5</v>
      </c>
      <c r="T6">
        <v>5</v>
      </c>
      <c r="U6" s="3" t="s">
        <v>12</v>
      </c>
      <c r="W6" s="4" t="str">
        <f t="shared" si="13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4"/>
        <v/>
      </c>
      <c r="AD6">
        <v>1E-3</v>
      </c>
      <c r="AE6">
        <v>1</v>
      </c>
      <c r="AF6">
        <v>1</v>
      </c>
      <c r="AG6" s="3"/>
      <c r="AI6" s="4" t="str">
        <f t="shared" si="15"/>
        <v/>
      </c>
      <c r="AM6" s="3"/>
      <c r="AO6" s="4" t="str">
        <f t="shared" si="16"/>
        <v/>
      </c>
      <c r="AS6" s="3"/>
      <c r="AU6" s="4" t="str">
        <f t="shared" si="17"/>
        <v/>
      </c>
      <c r="AY6" s="3"/>
      <c r="BA6" s="4" t="str">
        <f t="shared" si="18"/>
        <v/>
      </c>
      <c r="BE6" s="3"/>
      <c r="BG6" s="4" t="str">
        <f t="shared" si="19"/>
        <v/>
      </c>
      <c r="BL6" t="s">
        <v>13</v>
      </c>
      <c r="BN6" t="s">
        <v>14</v>
      </c>
      <c r="BO6">
        <v>6</v>
      </c>
      <c r="BP6">
        <f>LEN(BN6)</f>
        <v>8</v>
      </c>
    </row>
    <row r="7" spans="1:70">
      <c r="A7">
        <v>1004</v>
      </c>
      <c r="C7" t="str">
        <f t="shared" si="25"/>
        <v>Gold, Exp, Heart, Gacha</v>
      </c>
      <c r="D7" s="1" t="str">
        <f t="shared" ca="1" si="1"/>
        <v>2, 1, 4, 5</v>
      </c>
      <c r="E7" s="1" t="str">
        <f t="shared" si="26"/>
        <v>, , , e</v>
      </c>
      <c r="F7" s="1" t="str">
        <f t="shared" si="27"/>
        <v>1, 1, 0.075, 0.001</v>
      </c>
      <c r="G7" s="1" t="str">
        <f t="shared" si="28"/>
        <v>0.155, 5, 1, 1</v>
      </c>
      <c r="H7" s="1" t="str">
        <f t="shared" si="29"/>
        <v>0.755, 5, 1, 1</v>
      </c>
      <c r="I7" s="3" t="s">
        <v>10</v>
      </c>
      <c r="K7" s="4" t="str">
        <f t="shared" si="11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2"/>
        <v/>
      </c>
      <c r="R7">
        <v>1</v>
      </c>
      <c r="S7">
        <v>5</v>
      </c>
      <c r="T7">
        <v>5</v>
      </c>
      <c r="U7" s="3" t="s">
        <v>12</v>
      </c>
      <c r="W7" s="4" t="str">
        <f t="shared" si="13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4"/>
        <v/>
      </c>
      <c r="AD7">
        <v>1E-3</v>
      </c>
      <c r="AE7">
        <v>1</v>
      </c>
      <c r="AF7">
        <v>1</v>
      </c>
      <c r="AG7" s="3"/>
      <c r="AI7" s="4" t="str">
        <f t="shared" si="15"/>
        <v/>
      </c>
      <c r="AM7" s="3"/>
      <c r="AO7" s="4" t="str">
        <f t="shared" si="16"/>
        <v/>
      </c>
      <c r="AS7" s="3"/>
      <c r="AU7" s="4" t="str">
        <f t="shared" si="17"/>
        <v/>
      </c>
      <c r="AY7" s="3"/>
      <c r="BA7" s="4" t="str">
        <f t="shared" si="18"/>
        <v/>
      </c>
      <c r="BE7" s="3"/>
      <c r="BG7" s="4" t="str">
        <f t="shared" si="19"/>
        <v/>
      </c>
      <c r="BL7" t="s">
        <v>14</v>
      </c>
      <c r="BN7" t="s">
        <v>90</v>
      </c>
      <c r="BO7">
        <v>8</v>
      </c>
      <c r="BP7">
        <f>LEN(BN7)</f>
        <v>7</v>
      </c>
    </row>
    <row r="8" spans="1:70">
      <c r="A8">
        <v>1005</v>
      </c>
      <c r="C8" t="str">
        <f t="shared" ref="C8" si="30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2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3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4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5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6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7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8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39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0">IF(AND(OR(AG8="Gacha",AG8="Origin"),ISBLANK(AH8)),"서브밸류 필요","")</f>
        <v/>
      </c>
      <c r="AM8" s="3"/>
      <c r="AO8" s="4" t="str">
        <f t="shared" ref="AO8" si="41">IF(AND(OR(AM8="Gacha",AM8="Origin"),ISBLANK(AN8)),"서브밸류 필요","")</f>
        <v/>
      </c>
      <c r="AS8" s="3"/>
      <c r="AU8" s="4" t="str">
        <f t="shared" ref="AU8" si="42">IF(AND(OR(AS8="Gacha",AS8="Origin"),ISBLANK(AT8)),"서브밸류 필요","")</f>
        <v/>
      </c>
      <c r="AY8" s="3"/>
      <c r="BA8" s="4" t="str">
        <f t="shared" ref="BA8" si="43">IF(AND(OR(AY8="Gacha",AY8="Origin"),ISBLANK(AZ8)),"서브밸류 필요","")</f>
        <v/>
      </c>
      <c r="BE8" s="3"/>
      <c r="BG8" s="4" t="str">
        <f t="shared" ref="BG8" si="44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>LEN(BN8)</f>
        <v>6</v>
      </c>
    </row>
    <row r="9" spans="1:70">
      <c r="A9">
        <v>1006</v>
      </c>
      <c r="C9" t="str">
        <f t="shared" ref="C9" si="45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7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8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49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0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1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2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3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4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5">IF(AND(OR(AG9="Gacha",AG9="Origin"),ISBLANK(AH9)),"서브밸류 필요","")</f>
        <v/>
      </c>
      <c r="AM9" s="3"/>
      <c r="AO9" s="4" t="str">
        <f t="shared" ref="AO9" si="56">IF(AND(OR(AM9="Gacha",AM9="Origin"),ISBLANK(AN9)),"서브밸류 필요","")</f>
        <v/>
      </c>
      <c r="AS9" s="3"/>
      <c r="AU9" s="4" t="str">
        <f t="shared" ref="AU9" si="57">IF(AND(OR(AS9="Gacha",AS9="Origin"),ISBLANK(AT9)),"서브밸류 필요","")</f>
        <v/>
      </c>
      <c r="AY9" s="3"/>
      <c r="BA9" s="4" t="str">
        <f t="shared" ref="BA9" si="58">IF(AND(OR(AY9="Gacha",AY9="Origin"),ISBLANK(AZ9)),"서브밸류 필요","")</f>
        <v/>
      </c>
      <c r="BE9" s="3"/>
      <c r="BG9" s="4" t="str">
        <f t="shared" ref="BG9" si="59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>LEN(BN9)</f>
        <v>5</v>
      </c>
    </row>
    <row r="10" spans="1:70">
      <c r="A10">
        <v>1007</v>
      </c>
      <c r="C10" t="str">
        <f t="shared" ref="C10" si="60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2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3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4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5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6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7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8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69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0">IF(AND(OR(AG10="Gacha",AG10="Origin"),ISBLANK(AH10)),"서브밸류 필요","")</f>
        <v/>
      </c>
      <c r="AM10" s="3"/>
      <c r="AO10" s="4" t="str">
        <f t="shared" ref="AO10" si="71">IF(AND(OR(AM10="Gacha",AM10="Origin"),ISBLANK(AN10)),"서브밸류 필요","")</f>
        <v/>
      </c>
      <c r="AS10" s="3"/>
      <c r="AU10" s="4" t="str">
        <f t="shared" ref="AU10" si="72">IF(AND(OR(AS10="Gacha",AS10="Origin"),ISBLANK(AT10)),"서브밸류 필요","")</f>
        <v/>
      </c>
      <c r="AY10" s="3"/>
      <c r="BA10" s="4" t="str">
        <f t="shared" ref="BA10" si="73">IF(AND(OR(AY10="Gacha",AY10="Origin"),ISBLANK(AZ10)),"서브밸류 필요","")</f>
        <v/>
      </c>
      <c r="BE10" s="3"/>
      <c r="BG10" s="4" t="str">
        <f t="shared" ref="BG10" si="74">IF(AND(OR(BE10="Gacha",BE10="Origin"),ISBLANK(BF10)),"서브밸류 필요","")</f>
        <v/>
      </c>
      <c r="BL10" t="s">
        <v>77</v>
      </c>
      <c r="BN10" t="s">
        <v>13</v>
      </c>
      <c r="BO10">
        <v>5</v>
      </c>
      <c r="BP10">
        <f>LEN(BN10)</f>
        <v>5</v>
      </c>
    </row>
    <row r="11" spans="1:70">
      <c r="A11">
        <v>1008</v>
      </c>
      <c r="C11" t="str">
        <f t="shared" ref="C11:C31" si="75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7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8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79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0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1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2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3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4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5">IF(AND(OR(AG11="Gacha",AG11="Origin"),ISBLANK(AH11)),"서브밸류 필요","")</f>
        <v/>
      </c>
      <c r="AM11" s="3"/>
      <c r="AO11" s="4" t="str">
        <f t="shared" ref="AO11:AO31" si="86">IF(AND(OR(AM11="Gacha",AM11="Origin"),ISBLANK(AN11)),"서브밸류 필요","")</f>
        <v/>
      </c>
      <c r="AS11" s="3"/>
      <c r="AU11" s="4" t="str">
        <f t="shared" ref="AU11:AU31" si="87">IF(AND(OR(AS11="Gacha",AS11="Origin"),ISBLANK(AT11)),"서브밸류 필요","")</f>
        <v/>
      </c>
      <c r="AY11" s="3"/>
      <c r="BA11" s="4" t="str">
        <f t="shared" ref="BA11:BA31" si="88">IF(AND(OR(AY11="Gacha",AY11="Origin"),ISBLANK(AZ11)),"서브밸류 필요","")</f>
        <v/>
      </c>
      <c r="BE11" s="3"/>
      <c r="BG11" s="4" t="str">
        <f t="shared" ref="BG11:BG31" si="89">IF(AND(OR(BE11="Gacha",BE11="Origin"),ISBLANK(BF11)),"서브밸류 필요","")</f>
        <v/>
      </c>
      <c r="BL11" t="s">
        <v>94</v>
      </c>
      <c r="BN11" t="s">
        <v>10</v>
      </c>
      <c r="BO11">
        <v>2</v>
      </c>
      <c r="BP11">
        <f>LEN(BN11)</f>
        <v>4</v>
      </c>
    </row>
    <row r="12" spans="1:70">
      <c r="A12">
        <v>1009</v>
      </c>
      <c r="C12" t="str">
        <f t="shared" si="75"/>
        <v>Gold, Exp, Heart, Gacha</v>
      </c>
      <c r="D12" s="1" t="str">
        <f t="shared" ca="1" si="76"/>
        <v>2, 1, 4, 5</v>
      </c>
      <c r="E12" s="1" t="str">
        <f t="shared" si="77"/>
        <v>, , , e</v>
      </c>
      <c r="F12" s="1" t="str">
        <f t="shared" si="78"/>
        <v>1, 1, 0.075, 0.001</v>
      </c>
      <c r="G12" s="1" t="str">
        <f t="shared" si="79"/>
        <v>0.33, 5, 1, 1</v>
      </c>
      <c r="H12" s="1" t="str">
        <f t="shared" si="80"/>
        <v>0.93, 5, 1, 1</v>
      </c>
      <c r="I12" s="3" t="s">
        <v>10</v>
      </c>
      <c r="K12" s="4" t="str">
        <f t="shared" si="81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2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3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4"/>
        <v/>
      </c>
      <c r="AD12">
        <v>1E-3</v>
      </c>
      <c r="AE12">
        <v>1</v>
      </c>
      <c r="AF12">
        <v>1</v>
      </c>
      <c r="AG12" s="3"/>
      <c r="AI12" s="4" t="str">
        <f t="shared" si="85"/>
        <v/>
      </c>
      <c r="AM12" s="3"/>
      <c r="AO12" s="4" t="str">
        <f t="shared" si="86"/>
        <v/>
      </c>
      <c r="AS12" s="3"/>
      <c r="AU12" s="4" t="str">
        <f t="shared" si="87"/>
        <v/>
      </c>
      <c r="AY12" s="3"/>
      <c r="BA12" s="4" t="str">
        <f t="shared" si="88"/>
        <v/>
      </c>
      <c r="BE12" s="3"/>
      <c r="BG12" s="4" t="str">
        <f t="shared" si="89"/>
        <v/>
      </c>
      <c r="BL12" t="s">
        <v>232</v>
      </c>
      <c r="BN12" t="s">
        <v>67</v>
      </c>
      <c r="BO12">
        <v>7</v>
      </c>
      <c r="BP12">
        <f>LEN(BN12)</f>
        <v>4</v>
      </c>
    </row>
    <row r="13" spans="1:70">
      <c r="A13">
        <v>1010</v>
      </c>
      <c r="C13" t="str">
        <f t="shared" si="75"/>
        <v>Gold, Exp, Heart, Gacha</v>
      </c>
      <c r="D13" s="1" t="str">
        <f t="shared" ca="1" si="76"/>
        <v>2, 1, 4, 5</v>
      </c>
      <c r="E13" s="1" t="str">
        <f t="shared" si="77"/>
        <v>, , , e</v>
      </c>
      <c r="F13" s="1" t="str">
        <f t="shared" si="78"/>
        <v>1, 1, 0.075, 0.001</v>
      </c>
      <c r="G13" s="1" t="str">
        <f t="shared" si="79"/>
        <v>0.365, 5, 1, 1</v>
      </c>
      <c r="H13" s="1" t="str">
        <f t="shared" si="80"/>
        <v>0.965, 5, 1, 1</v>
      </c>
      <c r="I13" s="3" t="s">
        <v>10</v>
      </c>
      <c r="K13" s="4" t="str">
        <f t="shared" si="81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2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3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4"/>
        <v/>
      </c>
      <c r="AD13">
        <v>1E-3</v>
      </c>
      <c r="AE13">
        <v>1</v>
      </c>
      <c r="AF13">
        <v>1</v>
      </c>
      <c r="AG13" s="3"/>
      <c r="AI13" s="4" t="str">
        <f t="shared" si="85"/>
        <v/>
      </c>
      <c r="AM13" s="3"/>
      <c r="AO13" s="4" t="str">
        <f t="shared" si="86"/>
        <v/>
      </c>
      <c r="AS13" s="3"/>
      <c r="AU13" s="4" t="str">
        <f t="shared" si="87"/>
        <v/>
      </c>
      <c r="AY13" s="3"/>
      <c r="BA13" s="4" t="str">
        <f t="shared" si="88"/>
        <v/>
      </c>
      <c r="BE13" s="3"/>
      <c r="BG13" s="4" t="str">
        <f t="shared" si="89"/>
        <v/>
      </c>
      <c r="BL13" t="s">
        <v>231</v>
      </c>
      <c r="BN13" t="s">
        <v>9</v>
      </c>
      <c r="BO13">
        <v>1</v>
      </c>
      <c r="BP13">
        <f>LEN(BN13)</f>
        <v>3</v>
      </c>
    </row>
    <row r="14" spans="1:70">
      <c r="A14">
        <v>1011</v>
      </c>
      <c r="C14" t="str">
        <f t="shared" si="75"/>
        <v>Gold, Exp, Heart, Gacha</v>
      </c>
      <c r="D14" s="1" t="str">
        <f t="shared" ca="1" si="76"/>
        <v>2, 1, 4, 5</v>
      </c>
      <c r="E14" s="1" t="str">
        <f t="shared" si="77"/>
        <v>, , , e</v>
      </c>
      <c r="F14" s="1" t="str">
        <f t="shared" si="78"/>
        <v>1, 1, 0.075, 0.001</v>
      </c>
      <c r="G14" s="1" t="str">
        <f t="shared" si="79"/>
        <v>0.4, 5, 1, 1</v>
      </c>
      <c r="H14" s="1" t="str">
        <f t="shared" si="80"/>
        <v>1, 5, 1, 1</v>
      </c>
      <c r="I14" s="3" t="s">
        <v>10</v>
      </c>
      <c r="K14" s="4" t="str">
        <f t="shared" si="81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2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3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4"/>
        <v/>
      </c>
      <c r="AD14">
        <v>1E-3</v>
      </c>
      <c r="AE14">
        <v>1</v>
      </c>
      <c r="AF14">
        <v>1</v>
      </c>
      <c r="AG14" s="3"/>
      <c r="AI14" s="4" t="str">
        <f t="shared" si="85"/>
        <v/>
      </c>
      <c r="AM14" s="3"/>
      <c r="AO14" s="4" t="str">
        <f t="shared" si="86"/>
        <v/>
      </c>
      <c r="AS14" s="3"/>
      <c r="AU14" s="4" t="str">
        <f t="shared" si="87"/>
        <v/>
      </c>
      <c r="AY14" s="3"/>
      <c r="BA14" s="4" t="str">
        <f t="shared" si="88"/>
        <v/>
      </c>
      <c r="BE14" s="3"/>
      <c r="BG14" s="4" t="str">
        <f t="shared" si="89"/>
        <v/>
      </c>
    </row>
    <row r="15" spans="1:70">
      <c r="A15">
        <v>1012</v>
      </c>
      <c r="C15" t="str">
        <f t="shared" si="75"/>
        <v>Gold, Exp, Heart, Gacha</v>
      </c>
      <c r="D15" s="1" t="str">
        <f t="shared" ca="1" si="76"/>
        <v>2, 1, 4, 5</v>
      </c>
      <c r="E15" s="1" t="str">
        <f t="shared" si="77"/>
        <v>, , , e</v>
      </c>
      <c r="F15" s="1" t="str">
        <f t="shared" si="78"/>
        <v>1, 1, 0.075, 0.001</v>
      </c>
      <c r="G15" s="1" t="str">
        <f t="shared" si="79"/>
        <v>0.435, 5, 1, 1</v>
      </c>
      <c r="H15" s="1" t="str">
        <f t="shared" si="80"/>
        <v>1.035, 5, 1, 1</v>
      </c>
      <c r="I15" s="3" t="s">
        <v>10</v>
      </c>
      <c r="K15" s="4" t="str">
        <f t="shared" si="81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2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3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4"/>
        <v/>
      </c>
      <c r="AD15">
        <v>1E-3</v>
      </c>
      <c r="AE15">
        <v>1</v>
      </c>
      <c r="AF15">
        <v>1</v>
      </c>
      <c r="AG15" s="3"/>
      <c r="AI15" s="4" t="str">
        <f t="shared" si="85"/>
        <v/>
      </c>
      <c r="AM15" s="3"/>
      <c r="AO15" s="4" t="str">
        <f t="shared" si="86"/>
        <v/>
      </c>
      <c r="AS15" s="3"/>
      <c r="AU15" s="4" t="str">
        <f t="shared" si="87"/>
        <v/>
      </c>
      <c r="AY15" s="3"/>
      <c r="BA15" s="4" t="str">
        <f t="shared" si="88"/>
        <v/>
      </c>
      <c r="BE15" s="3"/>
      <c r="BG15" s="4" t="str">
        <f t="shared" si="89"/>
        <v/>
      </c>
    </row>
    <row r="16" spans="1:70">
      <c r="A16">
        <v>1013</v>
      </c>
      <c r="C16" t="str">
        <f t="shared" si="75"/>
        <v>Gold, Exp, Heart, Gacha</v>
      </c>
      <c r="D16" s="1" t="str">
        <f t="shared" ca="1" si="76"/>
        <v>2, 1, 4, 5</v>
      </c>
      <c r="E16" s="1" t="str">
        <f t="shared" si="77"/>
        <v>, , , e</v>
      </c>
      <c r="F16" s="1" t="str">
        <f t="shared" si="78"/>
        <v>1, 1, 0.075, 0.001</v>
      </c>
      <c r="G16" s="1" t="str">
        <f t="shared" si="79"/>
        <v>0.47, 5, 1, 1</v>
      </c>
      <c r="H16" s="1" t="str">
        <f t="shared" si="80"/>
        <v>1.07, 5, 1, 1</v>
      </c>
      <c r="I16" s="3" t="s">
        <v>10</v>
      </c>
      <c r="K16" s="4" t="str">
        <f t="shared" si="81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2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3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4"/>
        <v/>
      </c>
      <c r="AD16">
        <v>1E-3</v>
      </c>
      <c r="AE16">
        <v>1</v>
      </c>
      <c r="AF16">
        <v>1</v>
      </c>
      <c r="AG16" s="3"/>
      <c r="AI16" s="4" t="str">
        <f t="shared" si="85"/>
        <v/>
      </c>
      <c r="AM16" s="3"/>
      <c r="AO16" s="4" t="str">
        <f t="shared" si="86"/>
        <v/>
      </c>
      <c r="AS16" s="3"/>
      <c r="AU16" s="4" t="str">
        <f t="shared" si="87"/>
        <v/>
      </c>
      <c r="AY16" s="3"/>
      <c r="BA16" s="4" t="str">
        <f t="shared" si="88"/>
        <v/>
      </c>
      <c r="BE16" s="3"/>
      <c r="BG16" s="4" t="str">
        <f t="shared" si="89"/>
        <v/>
      </c>
    </row>
    <row r="17" spans="1:59">
      <c r="A17">
        <v>1014</v>
      </c>
      <c r="C17" t="str">
        <f t="shared" si="75"/>
        <v>Gold, Exp, Heart, Gacha</v>
      </c>
      <c r="D17" s="1" t="str">
        <f t="shared" ca="1" si="76"/>
        <v>2, 1, 4, 5</v>
      </c>
      <c r="E17" s="1" t="str">
        <f t="shared" si="77"/>
        <v>, , , e</v>
      </c>
      <c r="F17" s="1" t="str">
        <f t="shared" si="78"/>
        <v>1, 1, 0.075, 0.001</v>
      </c>
      <c r="G17" s="1" t="str">
        <f t="shared" si="79"/>
        <v>0.505, 5, 1, 1</v>
      </c>
      <c r="H17" s="1" t="str">
        <f t="shared" si="80"/>
        <v>1.105, 5, 1, 1</v>
      </c>
      <c r="I17" s="3" t="s">
        <v>10</v>
      </c>
      <c r="K17" s="4" t="str">
        <f t="shared" si="81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2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3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4"/>
        <v/>
      </c>
      <c r="AD17">
        <v>1E-3</v>
      </c>
      <c r="AE17">
        <v>1</v>
      </c>
      <c r="AF17">
        <v>1</v>
      </c>
      <c r="AG17" s="3"/>
      <c r="AI17" s="4" t="str">
        <f t="shared" si="85"/>
        <v/>
      </c>
      <c r="AM17" s="3"/>
      <c r="AO17" s="4" t="str">
        <f t="shared" si="86"/>
        <v/>
      </c>
      <c r="AS17" s="3"/>
      <c r="AU17" s="4" t="str">
        <f t="shared" si="87"/>
        <v/>
      </c>
      <c r="AY17" s="3"/>
      <c r="BA17" s="4" t="str">
        <f t="shared" si="88"/>
        <v/>
      </c>
      <c r="BE17" s="3"/>
      <c r="BG17" s="4" t="str">
        <f t="shared" si="89"/>
        <v/>
      </c>
    </row>
    <row r="18" spans="1:59">
      <c r="A18">
        <v>1015</v>
      </c>
      <c r="C18" t="str">
        <f t="shared" si="75"/>
        <v>Gold, Exp, Heart, Gacha</v>
      </c>
      <c r="D18" s="1" t="str">
        <f t="shared" ca="1" si="76"/>
        <v>2, 1, 4, 5</v>
      </c>
      <c r="E18" s="1" t="str">
        <f t="shared" si="77"/>
        <v>, , , e</v>
      </c>
      <c r="F18" s="1" t="str">
        <f t="shared" si="78"/>
        <v>1, 1, 0.075, 0.001</v>
      </c>
      <c r="G18" s="1" t="str">
        <f t="shared" si="79"/>
        <v>0.54, 5, 1, 1</v>
      </c>
      <c r="H18" s="1" t="str">
        <f t="shared" si="80"/>
        <v>1.14, 5, 1, 1</v>
      </c>
      <c r="I18" s="3" t="s">
        <v>10</v>
      </c>
      <c r="K18" s="4" t="str">
        <f t="shared" si="81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2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3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4"/>
        <v/>
      </c>
      <c r="AD18">
        <v>1E-3</v>
      </c>
      <c r="AE18">
        <v>1</v>
      </c>
      <c r="AF18">
        <v>1</v>
      </c>
      <c r="AG18" s="3"/>
      <c r="AI18" s="4" t="str">
        <f t="shared" si="85"/>
        <v/>
      </c>
      <c r="AM18" s="3"/>
      <c r="AO18" s="4" t="str">
        <f t="shared" si="86"/>
        <v/>
      </c>
      <c r="AS18" s="3"/>
      <c r="AU18" s="4" t="str">
        <f t="shared" si="87"/>
        <v/>
      </c>
      <c r="AY18" s="3"/>
      <c r="BA18" s="4" t="str">
        <f t="shared" si="88"/>
        <v/>
      </c>
      <c r="BE18" s="3"/>
      <c r="BG18" s="4" t="str">
        <f t="shared" si="89"/>
        <v/>
      </c>
    </row>
    <row r="19" spans="1:59">
      <c r="A19">
        <v>1016</v>
      </c>
      <c r="C19" t="str">
        <f t="shared" si="75"/>
        <v>Gold, Exp, Heart, Gacha</v>
      </c>
      <c r="D19" s="1" t="str">
        <f t="shared" ca="1" si="76"/>
        <v>2, 1, 4, 5</v>
      </c>
      <c r="E19" s="1" t="str">
        <f t="shared" si="77"/>
        <v>, , , e</v>
      </c>
      <c r="F19" s="1" t="str">
        <f t="shared" si="78"/>
        <v>1, 1, 0.075, 0.001</v>
      </c>
      <c r="G19" s="1" t="str">
        <f t="shared" si="79"/>
        <v>0.575, 5, 1, 1</v>
      </c>
      <c r="H19" s="1" t="str">
        <f t="shared" si="80"/>
        <v>1.175, 5, 1, 1</v>
      </c>
      <c r="I19" s="3" t="s">
        <v>10</v>
      </c>
      <c r="K19" s="4" t="str">
        <f t="shared" si="81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2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3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4"/>
        <v/>
      </c>
      <c r="AD19">
        <v>1E-3</v>
      </c>
      <c r="AE19">
        <v>1</v>
      </c>
      <c r="AF19">
        <v>1</v>
      </c>
      <c r="AG19" s="3"/>
      <c r="AI19" s="4" t="str">
        <f t="shared" si="85"/>
        <v/>
      </c>
      <c r="AM19" s="3"/>
      <c r="AO19" s="4" t="str">
        <f t="shared" si="86"/>
        <v/>
      </c>
      <c r="AS19" s="3"/>
      <c r="AU19" s="4" t="str">
        <f t="shared" si="87"/>
        <v/>
      </c>
      <c r="AY19" s="3"/>
      <c r="BA19" s="4" t="str">
        <f t="shared" si="88"/>
        <v/>
      </c>
      <c r="BE19" s="3"/>
      <c r="BG19" s="4" t="str">
        <f t="shared" si="89"/>
        <v/>
      </c>
    </row>
    <row r="20" spans="1:59">
      <c r="A20">
        <v>1017</v>
      </c>
      <c r="C20" t="str">
        <f t="shared" si="75"/>
        <v>Gold, Exp, Heart, Gacha</v>
      </c>
      <c r="D20" s="1" t="str">
        <f t="shared" ca="1" si="76"/>
        <v>2, 1, 4, 5</v>
      </c>
      <c r="E20" s="1" t="str">
        <f t="shared" si="77"/>
        <v>, , , e</v>
      </c>
      <c r="F20" s="1" t="str">
        <f t="shared" si="78"/>
        <v>1, 1, 0.075, 0.001</v>
      </c>
      <c r="G20" s="1" t="str">
        <f t="shared" si="79"/>
        <v>0.61, 5, 1, 1</v>
      </c>
      <c r="H20" s="1" t="str">
        <f t="shared" si="80"/>
        <v>1.21, 5, 1, 1</v>
      </c>
      <c r="I20" s="3" t="s">
        <v>10</v>
      </c>
      <c r="K20" s="4" t="str">
        <f t="shared" si="81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2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3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4"/>
        <v/>
      </c>
      <c r="AD20">
        <v>1E-3</v>
      </c>
      <c r="AE20">
        <v>1</v>
      </c>
      <c r="AF20">
        <v>1</v>
      </c>
      <c r="AG20" s="3"/>
      <c r="AI20" s="4" t="str">
        <f t="shared" si="85"/>
        <v/>
      </c>
      <c r="AM20" s="3"/>
      <c r="AO20" s="4" t="str">
        <f t="shared" si="86"/>
        <v/>
      </c>
      <c r="AS20" s="3"/>
      <c r="AU20" s="4" t="str">
        <f t="shared" si="87"/>
        <v/>
      </c>
      <c r="AY20" s="3"/>
      <c r="BA20" s="4" t="str">
        <f t="shared" si="88"/>
        <v/>
      </c>
      <c r="BE20" s="3"/>
      <c r="BG20" s="4" t="str">
        <f t="shared" si="89"/>
        <v/>
      </c>
    </row>
    <row r="21" spans="1:59">
      <c r="A21">
        <v>1018</v>
      </c>
      <c r="C21" t="str">
        <f t="shared" si="75"/>
        <v>Gold, Exp, Heart, Gacha</v>
      </c>
      <c r="D21" s="1" t="str">
        <f t="shared" ca="1" si="76"/>
        <v>2, 1, 4, 5</v>
      </c>
      <c r="E21" s="1" t="str">
        <f t="shared" si="77"/>
        <v>, , , e</v>
      </c>
      <c r="F21" s="1" t="str">
        <f t="shared" si="78"/>
        <v>1, 1, 0.075, 0.001</v>
      </c>
      <c r="G21" s="1" t="str">
        <f t="shared" si="79"/>
        <v>0.645, 5, 1, 1</v>
      </c>
      <c r="H21" s="1" t="str">
        <f t="shared" si="80"/>
        <v>1.245, 5, 1, 1</v>
      </c>
      <c r="I21" s="3" t="s">
        <v>10</v>
      </c>
      <c r="K21" s="4" t="str">
        <f t="shared" si="81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2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3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4"/>
        <v/>
      </c>
      <c r="AD21">
        <v>1E-3</v>
      </c>
      <c r="AE21">
        <v>1</v>
      </c>
      <c r="AF21">
        <v>1</v>
      </c>
      <c r="AG21" s="3"/>
      <c r="AI21" s="4" t="str">
        <f t="shared" si="85"/>
        <v/>
      </c>
      <c r="AM21" s="3"/>
      <c r="AO21" s="4" t="str">
        <f t="shared" si="86"/>
        <v/>
      </c>
      <c r="AS21" s="3"/>
      <c r="AU21" s="4" t="str">
        <f t="shared" si="87"/>
        <v/>
      </c>
      <c r="AY21" s="3"/>
      <c r="BA21" s="4" t="str">
        <f t="shared" si="88"/>
        <v/>
      </c>
      <c r="BE21" s="3"/>
      <c r="BG21" s="4" t="str">
        <f t="shared" si="89"/>
        <v/>
      </c>
    </row>
    <row r="22" spans="1:59">
      <c r="A22">
        <v>1019</v>
      </c>
      <c r="C22" t="str">
        <f t="shared" si="75"/>
        <v>Gold, Exp, Heart, Gacha</v>
      </c>
      <c r="D22" s="1" t="str">
        <f t="shared" ca="1" si="76"/>
        <v>2, 1, 4, 5</v>
      </c>
      <c r="E22" s="1" t="str">
        <f t="shared" si="77"/>
        <v>, , , e</v>
      </c>
      <c r="F22" s="1" t="str">
        <f t="shared" si="78"/>
        <v>1, 1, 0.075, 0.001</v>
      </c>
      <c r="G22" s="1" t="str">
        <f t="shared" si="79"/>
        <v>0.68, 5, 1, 1</v>
      </c>
      <c r="H22" s="1" t="str">
        <f t="shared" si="80"/>
        <v>1.28, 5, 1, 1</v>
      </c>
      <c r="I22" s="3" t="s">
        <v>10</v>
      </c>
      <c r="K22" s="4" t="str">
        <f t="shared" si="81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2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3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4"/>
        <v/>
      </c>
      <c r="AD22">
        <v>1E-3</v>
      </c>
      <c r="AE22">
        <v>1</v>
      </c>
      <c r="AF22">
        <v>1</v>
      </c>
      <c r="AG22" s="3"/>
      <c r="AI22" s="4" t="str">
        <f t="shared" si="85"/>
        <v/>
      </c>
      <c r="AM22" s="3"/>
      <c r="AO22" s="4" t="str">
        <f t="shared" si="86"/>
        <v/>
      </c>
      <c r="AS22" s="3"/>
      <c r="AU22" s="4" t="str">
        <f t="shared" si="87"/>
        <v/>
      </c>
      <c r="AY22" s="3"/>
      <c r="BA22" s="4" t="str">
        <f t="shared" si="88"/>
        <v/>
      </c>
      <c r="BE22" s="3"/>
      <c r="BG22" s="4" t="str">
        <f t="shared" si="89"/>
        <v/>
      </c>
    </row>
    <row r="23" spans="1:59">
      <c r="A23">
        <v>1020</v>
      </c>
      <c r="C23" t="str">
        <f t="shared" si="75"/>
        <v>Gold, Exp, Heart, Gacha</v>
      </c>
      <c r="D23" s="1" t="str">
        <f t="shared" ca="1" si="76"/>
        <v>2, 1, 4, 5</v>
      </c>
      <c r="E23" s="1" t="str">
        <f t="shared" si="77"/>
        <v>, , , e</v>
      </c>
      <c r="F23" s="1" t="str">
        <f t="shared" si="78"/>
        <v>1, 1, 0.075, 0.001</v>
      </c>
      <c r="G23" s="1" t="str">
        <f t="shared" si="79"/>
        <v>0.715, 5, 1, 1</v>
      </c>
      <c r="H23" s="1" t="str">
        <f t="shared" si="80"/>
        <v>1.315, 5, 1, 1</v>
      </c>
      <c r="I23" s="3" t="s">
        <v>10</v>
      </c>
      <c r="K23" s="4" t="str">
        <f t="shared" si="81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2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3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4"/>
        <v/>
      </c>
      <c r="AD23">
        <v>1E-3</v>
      </c>
      <c r="AE23">
        <v>1</v>
      </c>
      <c r="AF23">
        <v>1</v>
      </c>
      <c r="AG23" s="3"/>
      <c r="AI23" s="4" t="str">
        <f t="shared" si="85"/>
        <v/>
      </c>
      <c r="AM23" s="3"/>
      <c r="AO23" s="4" t="str">
        <f t="shared" si="86"/>
        <v/>
      </c>
      <c r="AS23" s="3"/>
      <c r="AU23" s="4" t="str">
        <f t="shared" si="87"/>
        <v/>
      </c>
      <c r="AY23" s="3"/>
      <c r="BA23" s="4" t="str">
        <f t="shared" si="88"/>
        <v/>
      </c>
      <c r="BE23" s="3"/>
      <c r="BG23" s="4" t="str">
        <f t="shared" si="89"/>
        <v/>
      </c>
    </row>
    <row r="24" spans="1:59">
      <c r="A24">
        <v>1021</v>
      </c>
      <c r="C24" t="str">
        <f t="shared" si="75"/>
        <v>Gold, Exp, Heart, Gacha</v>
      </c>
      <c r="D24" s="1" t="str">
        <f t="shared" ca="1" si="76"/>
        <v>2, 1, 4, 5</v>
      </c>
      <c r="E24" s="1" t="str">
        <f t="shared" si="77"/>
        <v>, , , e</v>
      </c>
      <c r="F24" s="1" t="str">
        <f t="shared" si="78"/>
        <v>1, 1, 0.075, 0.001</v>
      </c>
      <c r="G24" s="1" t="str">
        <f t="shared" si="79"/>
        <v>0.75, 5, 1, 1</v>
      </c>
      <c r="H24" s="1" t="str">
        <f t="shared" si="80"/>
        <v>1.35, 5, 1, 1</v>
      </c>
      <c r="I24" s="3" t="s">
        <v>10</v>
      </c>
      <c r="K24" s="4" t="str">
        <f t="shared" si="81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2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3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4"/>
        <v/>
      </c>
      <c r="AD24">
        <v>1E-3</v>
      </c>
      <c r="AE24">
        <v>1</v>
      </c>
      <c r="AF24">
        <v>1</v>
      </c>
      <c r="AG24" s="3"/>
      <c r="AI24" s="4" t="str">
        <f t="shared" si="85"/>
        <v/>
      </c>
      <c r="AM24" s="3"/>
      <c r="AO24" s="4" t="str">
        <f t="shared" si="86"/>
        <v/>
      </c>
      <c r="AS24" s="3"/>
      <c r="AU24" s="4" t="str">
        <f t="shared" si="87"/>
        <v/>
      </c>
      <c r="AY24" s="3"/>
      <c r="BA24" s="4" t="str">
        <f t="shared" si="88"/>
        <v/>
      </c>
      <c r="BE24" s="3"/>
      <c r="BG24" s="4" t="str">
        <f t="shared" si="89"/>
        <v/>
      </c>
    </row>
    <row r="25" spans="1:59">
      <c r="A25">
        <v>1022</v>
      </c>
      <c r="C25" t="str">
        <f t="shared" si="75"/>
        <v>Gold, Exp, Heart, Gacha</v>
      </c>
      <c r="D25" s="1" t="str">
        <f t="shared" ca="1" si="76"/>
        <v>2, 1, 4, 5</v>
      </c>
      <c r="E25" s="1" t="str">
        <f t="shared" si="77"/>
        <v>, , , e</v>
      </c>
      <c r="F25" s="1" t="str">
        <f t="shared" si="78"/>
        <v>1, 1, 0.075, 0.001</v>
      </c>
      <c r="G25" s="1" t="str">
        <f t="shared" si="79"/>
        <v>0.785, 5, 1, 1</v>
      </c>
      <c r="H25" s="1" t="str">
        <f t="shared" si="80"/>
        <v>1.385, 5, 1, 1</v>
      </c>
      <c r="I25" s="3" t="s">
        <v>10</v>
      </c>
      <c r="K25" s="4" t="str">
        <f t="shared" si="81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2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3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4"/>
        <v/>
      </c>
      <c r="AD25">
        <v>1E-3</v>
      </c>
      <c r="AE25">
        <v>1</v>
      </c>
      <c r="AF25">
        <v>1</v>
      </c>
      <c r="AG25" s="3"/>
      <c r="AI25" s="4" t="str">
        <f t="shared" si="85"/>
        <v/>
      </c>
      <c r="AM25" s="3"/>
      <c r="AO25" s="4" t="str">
        <f t="shared" si="86"/>
        <v/>
      </c>
      <c r="AS25" s="3"/>
      <c r="AU25" s="4" t="str">
        <f t="shared" si="87"/>
        <v/>
      </c>
      <c r="AY25" s="3"/>
      <c r="BA25" s="4" t="str">
        <f t="shared" si="88"/>
        <v/>
      </c>
      <c r="BE25" s="3"/>
      <c r="BG25" s="4" t="str">
        <f t="shared" si="89"/>
        <v/>
      </c>
    </row>
    <row r="26" spans="1:59">
      <c r="A26">
        <v>1023</v>
      </c>
      <c r="C26" t="str">
        <f t="shared" si="75"/>
        <v>Gold, Exp, Heart, Gacha</v>
      </c>
      <c r="D26" s="1" t="str">
        <f t="shared" ca="1" si="76"/>
        <v>2, 1, 4, 5</v>
      </c>
      <c r="E26" s="1" t="str">
        <f t="shared" si="77"/>
        <v>, , , e</v>
      </c>
      <c r="F26" s="1" t="str">
        <f t="shared" si="78"/>
        <v>1, 1, 0.075, 0.001</v>
      </c>
      <c r="G26" s="1" t="str">
        <f t="shared" si="79"/>
        <v>0.82, 5, 1, 1</v>
      </c>
      <c r="H26" s="1" t="str">
        <f t="shared" si="80"/>
        <v>1.42, 5, 1, 1</v>
      </c>
      <c r="I26" s="3" t="s">
        <v>10</v>
      </c>
      <c r="K26" s="4" t="str">
        <f t="shared" si="81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2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3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4"/>
        <v/>
      </c>
      <c r="AD26">
        <v>1E-3</v>
      </c>
      <c r="AE26">
        <v>1</v>
      </c>
      <c r="AF26">
        <v>1</v>
      </c>
      <c r="AG26" s="3"/>
      <c r="AI26" s="4" t="str">
        <f t="shared" si="85"/>
        <v/>
      </c>
      <c r="AM26" s="3"/>
      <c r="AO26" s="4" t="str">
        <f t="shared" si="86"/>
        <v/>
      </c>
      <c r="AS26" s="3"/>
      <c r="AU26" s="4" t="str">
        <f t="shared" si="87"/>
        <v/>
      </c>
      <c r="AY26" s="3"/>
      <c r="BA26" s="4" t="str">
        <f t="shared" si="88"/>
        <v/>
      </c>
      <c r="BE26" s="3"/>
      <c r="BG26" s="4" t="str">
        <f t="shared" si="89"/>
        <v/>
      </c>
    </row>
    <row r="27" spans="1:59">
      <c r="A27">
        <v>1024</v>
      </c>
      <c r="C27" t="str">
        <f t="shared" si="75"/>
        <v>Gold, Exp, Heart, Gacha</v>
      </c>
      <c r="D27" s="1" t="str">
        <f t="shared" ca="1" si="76"/>
        <v>2, 1, 4, 5</v>
      </c>
      <c r="E27" s="1" t="str">
        <f t="shared" si="77"/>
        <v>, , , e</v>
      </c>
      <c r="F27" s="1" t="str">
        <f t="shared" si="78"/>
        <v>1, 1, 0.075, 0.001</v>
      </c>
      <c r="G27" s="1" t="str">
        <f t="shared" si="79"/>
        <v>0.855, 5, 1, 1</v>
      </c>
      <c r="H27" s="1" t="str">
        <f t="shared" si="80"/>
        <v>1.455, 5, 1, 1</v>
      </c>
      <c r="I27" s="3" t="s">
        <v>10</v>
      </c>
      <c r="K27" s="4" t="str">
        <f t="shared" si="81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2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3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4"/>
        <v/>
      </c>
      <c r="AD27">
        <v>1E-3</v>
      </c>
      <c r="AE27">
        <v>1</v>
      </c>
      <c r="AF27">
        <v>1</v>
      </c>
      <c r="AG27" s="3"/>
      <c r="AI27" s="4" t="str">
        <f t="shared" si="85"/>
        <v/>
      </c>
      <c r="AM27" s="3"/>
      <c r="AO27" s="4" t="str">
        <f t="shared" si="86"/>
        <v/>
      </c>
      <c r="AS27" s="3"/>
      <c r="AU27" s="4" t="str">
        <f t="shared" si="87"/>
        <v/>
      </c>
      <c r="AY27" s="3"/>
      <c r="BA27" s="4" t="str">
        <f t="shared" si="88"/>
        <v/>
      </c>
      <c r="BE27" s="3"/>
      <c r="BG27" s="4" t="str">
        <f t="shared" si="89"/>
        <v/>
      </c>
    </row>
    <row r="28" spans="1:59">
      <c r="A28">
        <v>1025</v>
      </c>
      <c r="C28" t="str">
        <f t="shared" si="75"/>
        <v>Gold, Exp, Heart, Gacha</v>
      </c>
      <c r="D28" s="1" t="str">
        <f t="shared" ca="1" si="76"/>
        <v>2, 1, 4, 5</v>
      </c>
      <c r="E28" s="1" t="str">
        <f t="shared" si="77"/>
        <v>, , , e</v>
      </c>
      <c r="F28" s="1" t="str">
        <f t="shared" si="78"/>
        <v>1, 1, 0.075, 0.001</v>
      </c>
      <c r="G28" s="1" t="str">
        <f t="shared" si="79"/>
        <v>0.89, 5, 1, 1</v>
      </c>
      <c r="H28" s="1" t="str">
        <f t="shared" si="80"/>
        <v>1.49, 5, 1, 1</v>
      </c>
      <c r="I28" s="3" t="s">
        <v>10</v>
      </c>
      <c r="K28" s="4" t="str">
        <f t="shared" si="81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2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3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4"/>
        <v/>
      </c>
      <c r="AD28">
        <v>1E-3</v>
      </c>
      <c r="AE28">
        <v>1</v>
      </c>
      <c r="AF28">
        <v>1</v>
      </c>
      <c r="AG28" s="3"/>
      <c r="AI28" s="4" t="str">
        <f t="shared" si="85"/>
        <v/>
      </c>
      <c r="AM28" s="3"/>
      <c r="AO28" s="4" t="str">
        <f t="shared" si="86"/>
        <v/>
      </c>
      <c r="AS28" s="3"/>
      <c r="AU28" s="4" t="str">
        <f t="shared" si="87"/>
        <v/>
      </c>
      <c r="AY28" s="3"/>
      <c r="BA28" s="4" t="str">
        <f t="shared" si="88"/>
        <v/>
      </c>
      <c r="BE28" s="3"/>
      <c r="BG28" s="4" t="str">
        <f t="shared" si="89"/>
        <v/>
      </c>
    </row>
    <row r="29" spans="1:59">
      <c r="A29">
        <v>1026</v>
      </c>
      <c r="C29" t="str">
        <f t="shared" si="75"/>
        <v>Gold, Exp, Heart, Gacha</v>
      </c>
      <c r="D29" s="1" t="str">
        <f t="shared" ca="1" si="76"/>
        <v>2, 1, 4, 5</v>
      </c>
      <c r="E29" s="1" t="str">
        <f t="shared" si="77"/>
        <v>, , , e</v>
      </c>
      <c r="F29" s="1" t="str">
        <f t="shared" si="78"/>
        <v>1, 1, 0.075, 0.001</v>
      </c>
      <c r="G29" s="1" t="str">
        <f t="shared" si="79"/>
        <v>0.925, 5, 1, 1</v>
      </c>
      <c r="H29" s="1" t="str">
        <f t="shared" si="80"/>
        <v>1.525, 5, 1, 1</v>
      </c>
      <c r="I29" s="3" t="s">
        <v>10</v>
      </c>
      <c r="K29" s="4" t="str">
        <f t="shared" si="81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2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3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4"/>
        <v/>
      </c>
      <c r="AD29">
        <v>1E-3</v>
      </c>
      <c r="AE29">
        <v>1</v>
      </c>
      <c r="AF29">
        <v>1</v>
      </c>
      <c r="AG29" s="3"/>
      <c r="AI29" s="4" t="str">
        <f t="shared" si="85"/>
        <v/>
      </c>
      <c r="AM29" s="3"/>
      <c r="AO29" s="4" t="str">
        <f t="shared" si="86"/>
        <v/>
      </c>
      <c r="AS29" s="3"/>
      <c r="AU29" s="4" t="str">
        <f t="shared" si="87"/>
        <v/>
      </c>
      <c r="AY29" s="3"/>
      <c r="BA29" s="4" t="str">
        <f t="shared" si="88"/>
        <v/>
      </c>
      <c r="BE29" s="3"/>
      <c r="BG29" s="4" t="str">
        <f t="shared" si="89"/>
        <v/>
      </c>
    </row>
    <row r="30" spans="1:59">
      <c r="A30">
        <v>1027</v>
      </c>
      <c r="C30" t="str">
        <f t="shared" si="75"/>
        <v>Gold, Exp, Heart, Gacha</v>
      </c>
      <c r="D30" s="1" t="str">
        <f t="shared" ca="1" si="76"/>
        <v>2, 1, 4, 5</v>
      </c>
      <c r="E30" s="1" t="str">
        <f t="shared" si="77"/>
        <v>, , , e</v>
      </c>
      <c r="F30" s="1" t="str">
        <f t="shared" si="78"/>
        <v>1, 1, 0.075, 0.001</v>
      </c>
      <c r="G30" s="1" t="str">
        <f t="shared" si="79"/>
        <v>0.96, 5, 1, 1</v>
      </c>
      <c r="H30" s="1" t="str">
        <f t="shared" si="80"/>
        <v>1.56, 5, 1, 1</v>
      </c>
      <c r="I30" s="3" t="s">
        <v>10</v>
      </c>
      <c r="K30" s="4" t="str">
        <f t="shared" si="81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2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3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4"/>
        <v/>
      </c>
      <c r="AD30">
        <v>1E-3</v>
      </c>
      <c r="AE30">
        <v>1</v>
      </c>
      <c r="AF30">
        <v>1</v>
      </c>
      <c r="AG30" s="3"/>
      <c r="AI30" s="4" t="str">
        <f t="shared" si="85"/>
        <v/>
      </c>
      <c r="AM30" s="3"/>
      <c r="AO30" s="4" t="str">
        <f t="shared" si="86"/>
        <v/>
      </c>
      <c r="AS30" s="3"/>
      <c r="AU30" s="4" t="str">
        <f t="shared" si="87"/>
        <v/>
      </c>
      <c r="AY30" s="3"/>
      <c r="BA30" s="4" t="str">
        <f t="shared" si="88"/>
        <v/>
      </c>
      <c r="BE30" s="3"/>
      <c r="BG30" s="4" t="str">
        <f t="shared" si="89"/>
        <v/>
      </c>
    </row>
    <row r="31" spans="1:59">
      <c r="A31">
        <v>1028</v>
      </c>
      <c r="C31" t="str">
        <f t="shared" si="75"/>
        <v>Gold, Exp, Heart, Gacha</v>
      </c>
      <c r="D31" s="1" t="str">
        <f t="shared" ca="1" si="76"/>
        <v>2, 1, 4, 5</v>
      </c>
      <c r="E31" s="1" t="str">
        <f t="shared" si="77"/>
        <v>, , , e</v>
      </c>
      <c r="F31" s="1" t="str">
        <f t="shared" si="78"/>
        <v>1, 1, 0.075, 0.001</v>
      </c>
      <c r="G31" s="1" t="str">
        <f t="shared" si="79"/>
        <v>0.995, 5, 1, 1</v>
      </c>
      <c r="H31" s="1" t="str">
        <f t="shared" si="80"/>
        <v>1.595, 5, 1, 1</v>
      </c>
      <c r="I31" s="3" t="s">
        <v>10</v>
      </c>
      <c r="K31" s="4" t="str">
        <f t="shared" si="81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2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3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4"/>
        <v/>
      </c>
      <c r="AD31">
        <v>1E-3</v>
      </c>
      <c r="AE31">
        <v>1</v>
      </c>
      <c r="AF31">
        <v>1</v>
      </c>
      <c r="AG31" s="3"/>
      <c r="AI31" s="4" t="str">
        <f t="shared" si="85"/>
        <v/>
      </c>
      <c r="AM31" s="3"/>
      <c r="AO31" s="4" t="str">
        <f t="shared" si="86"/>
        <v/>
      </c>
      <c r="AS31" s="3"/>
      <c r="AU31" s="4" t="str">
        <f t="shared" si="87"/>
        <v/>
      </c>
      <c r="AY31" s="3"/>
      <c r="BA31" s="4" t="str">
        <f t="shared" si="88"/>
        <v/>
      </c>
      <c r="BE31" s="3"/>
      <c r="BG31" s="4" t="str">
        <f t="shared" si="89"/>
        <v/>
      </c>
    </row>
    <row r="32" spans="1:59">
      <c r="A32">
        <v>5000</v>
      </c>
      <c r="B32" t="s">
        <v>65</v>
      </c>
      <c r="C32" t="str">
        <f t="shared" si="25"/>
        <v>Gold, Exp, Heart, LevelPack</v>
      </c>
      <c r="D32" s="1" t="str">
        <f t="shared" ca="1" si="1"/>
        <v>2, 1, 4, 3</v>
      </c>
      <c r="E32" s="1" t="str">
        <f t="shared" si="26"/>
        <v xml:space="preserve">, , , </v>
      </c>
      <c r="F32" s="1" t="str">
        <f t="shared" si="27"/>
        <v>1, 1, 1, 1</v>
      </c>
      <c r="G32" s="1" t="str">
        <f t="shared" si="28"/>
        <v>0.015, 100, 2, 1</v>
      </c>
      <c r="H32" s="1" t="str">
        <f t="shared" si="29"/>
        <v>0.145, 100, 2, 1</v>
      </c>
      <c r="I32" s="3" t="s">
        <v>10</v>
      </c>
      <c r="K32" s="4" t="str">
        <f t="shared" si="11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2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3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4"/>
        <v/>
      </c>
      <c r="AD32">
        <v>1</v>
      </c>
      <c r="AE32">
        <v>1</v>
      </c>
      <c r="AF32">
        <v>1</v>
      </c>
      <c r="AG32" s="3"/>
      <c r="AI32" s="4" t="str">
        <f t="shared" si="15"/>
        <v/>
      </c>
      <c r="AM32" s="3"/>
      <c r="AO32" s="4" t="str">
        <f t="shared" si="16"/>
        <v/>
      </c>
      <c r="AS32" s="3"/>
      <c r="AU32" s="4" t="str">
        <f t="shared" si="17"/>
        <v/>
      </c>
      <c r="AY32" s="3"/>
      <c r="BA32" s="4" t="str">
        <f t="shared" si="18"/>
        <v/>
      </c>
      <c r="BE32" s="3"/>
      <c r="BG32" s="4" t="str">
        <f t="shared" si="19"/>
        <v/>
      </c>
    </row>
    <row r="33" spans="1:62">
      <c r="A33">
        <v>5001</v>
      </c>
      <c r="C33" t="str">
        <f t="shared" si="20"/>
        <v>Gold, Exp, Heart, LevelPack, Seal, Seal</v>
      </c>
      <c r="D33" s="1" t="str">
        <f t="shared" ca="1" si="1"/>
        <v>2, 1, 4, 3, 7, 7</v>
      </c>
      <c r="E33" s="1" t="str">
        <f t="shared" si="21"/>
        <v xml:space="preserve">, , , , , </v>
      </c>
      <c r="F33" s="1" t="str">
        <f t="shared" si="22"/>
        <v>1, 1, 1, 1, 1, 0.3</v>
      </c>
      <c r="G33" s="1" t="str">
        <f t="shared" si="23"/>
        <v>0.05, 100, 2, 1, 1, 1</v>
      </c>
      <c r="H33" s="1" t="str">
        <f t="shared" si="24"/>
        <v>0.65, 100, 2, 1, 1, 1</v>
      </c>
      <c r="I33" s="3" t="s">
        <v>10</v>
      </c>
      <c r="K33" s="4" t="str">
        <f t="shared" si="11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2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3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4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5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6"/>
        <v/>
      </c>
      <c r="AP33">
        <v>0.3</v>
      </c>
      <c r="AQ33">
        <v>1</v>
      </c>
      <c r="AR33">
        <v>1</v>
      </c>
      <c r="AS33" s="3"/>
      <c r="AU33" s="4" t="str">
        <f t="shared" si="17"/>
        <v/>
      </c>
      <c r="AY33" s="3"/>
      <c r="BA33" s="4" t="str">
        <f t="shared" si="18"/>
        <v/>
      </c>
      <c r="BE33" s="3"/>
      <c r="BG33" s="4" t="str">
        <f t="shared" si="19"/>
        <v/>
      </c>
    </row>
    <row r="34" spans="1:62">
      <c r="A34">
        <v>5002</v>
      </c>
      <c r="C34" t="str">
        <f t="shared" ref="C34:C36" si="90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1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2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3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4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1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2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3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4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5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6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7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8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19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0"/>
        <v>Gold, Exp, Heart, LevelPack, Seal, Seal, Gacha, Gacha, Gacha</v>
      </c>
      <c r="D35" s="1" t="str">
        <f t="shared" ca="1" si="1"/>
        <v>2, 1, 4, 3, 7, 7, 5, 5, 5</v>
      </c>
      <c r="E35" s="1" t="str">
        <f t="shared" si="91"/>
        <v>, , , , , , e, e, e</v>
      </c>
      <c r="F35" s="1" t="str">
        <f t="shared" si="92"/>
        <v>1, 1, 1, 1, 1, 0.3, 0.17, 0.085, 0.017</v>
      </c>
      <c r="G35" s="1" t="str">
        <f t="shared" si="93"/>
        <v>0.12, 100, 2, 1, 1, 1, 1, 1, 1</v>
      </c>
      <c r="H35" s="1" t="str">
        <f t="shared" si="94"/>
        <v>0.72, 100, 2, 1, 1, 1, 1, 1, 1</v>
      </c>
      <c r="I35" s="3" t="s">
        <v>10</v>
      </c>
      <c r="K35" s="4" t="str">
        <f t="shared" si="11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2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3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4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5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6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7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8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19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0"/>
        <v>Gold, Exp, Heart, LevelPack, Seal, Seal, Gacha, Gacha, Gacha</v>
      </c>
      <c r="D36" s="1" t="str">
        <f t="shared" ca="1" si="1"/>
        <v>2, 1, 4, 3, 7, 7, 5, 5, 5</v>
      </c>
      <c r="E36" s="1" t="str">
        <f t="shared" si="91"/>
        <v>, , , , , , e, e, e</v>
      </c>
      <c r="F36" s="1" t="str">
        <f t="shared" si="92"/>
        <v>1, 1, 1, 1, 1, 0.3, 0.1, 0.05, 0.01</v>
      </c>
      <c r="G36" s="1" t="str">
        <f t="shared" si="93"/>
        <v>0.155, 100, 2, 1, 1, 1, 1, 1, 1</v>
      </c>
      <c r="H36" s="1" t="str">
        <f t="shared" si="94"/>
        <v>0.755, 100, 2, 1, 1, 1, 1, 1, 1</v>
      </c>
      <c r="I36" s="3" t="s">
        <v>10</v>
      </c>
      <c r="K36" s="4" t="str">
        <f t="shared" si="11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2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3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5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6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7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8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99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19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0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2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3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4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5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6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7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8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5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6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7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8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99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19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09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1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2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3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4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5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6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7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5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6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7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8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99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19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8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Gacha, Gacha</v>
      </c>
      <c r="D39" s="1" t="str">
        <f t="shared" ref="D39" ca="1" si="11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2, 1, 4, 3, 7, 5, 5, 5</v>
      </c>
      <c r="E39" s="1" t="str">
        <f t="shared" ref="E39" si="120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e, e</v>
      </c>
      <c r="F39" s="1" t="str">
        <f t="shared" ref="F39" si="121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1, 1, 1, 1, 1, 0.1, 0.05, 0.01</v>
      </c>
      <c r="G39" s="1" t="str">
        <f t="shared" ref="G39" si="122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18.7, 100, 1, 1, 1, 1, 1, 1</v>
      </c>
      <c r="H39" s="1" t="str">
        <f t="shared" ref="H39" si="123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20.5, 100, 1, 1, 1, 1, 1, 1</v>
      </c>
      <c r="I39" s="3" t="s">
        <v>10</v>
      </c>
      <c r="K39" s="4" t="str">
        <f t="shared" ref="K39" si="124">IF(AND(OR(I39="Gacha",I39="Origin"),ISBLANK(J39)),"서브밸류 필요","")</f>
        <v/>
      </c>
      <c r="L39">
        <v>1</v>
      </c>
      <c r="M39">
        <v>18.7</v>
      </c>
      <c r="N39">
        <v>20.499999999999996</v>
      </c>
      <c r="O39" s="3" t="s">
        <v>9</v>
      </c>
      <c r="Q39" s="4" t="str">
        <f t="shared" ref="Q39" si="125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6">IF(AND(OR(U39="Gacha",U39="Origin"),ISBLANK(V39)),"서브밸류 필요","")</f>
        <v/>
      </c>
      <c r="X39">
        <v>1</v>
      </c>
      <c r="Y39">
        <v>1</v>
      </c>
      <c r="Z39">
        <v>1</v>
      </c>
      <c r="AA39" s="3" t="s">
        <v>63</v>
      </c>
      <c r="AC39" s="4" t="str">
        <f t="shared" si="95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6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7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8"/>
        <v/>
      </c>
      <c r="AV39">
        <v>0.05</v>
      </c>
      <c r="AW39">
        <v>1</v>
      </c>
      <c r="AX39">
        <v>1</v>
      </c>
      <c r="AY39" s="3" t="s">
        <v>13</v>
      </c>
      <c r="AZ39" t="s">
        <v>76</v>
      </c>
      <c r="BA39" s="4" t="str">
        <f t="shared" si="99"/>
        <v/>
      </c>
      <c r="BB39">
        <v>0.01</v>
      </c>
      <c r="BC39">
        <v>1</v>
      </c>
      <c r="BD39">
        <v>1</v>
      </c>
      <c r="BE39" s="3"/>
      <c r="BG39" s="4" t="str">
        <f t="shared" si="19"/>
        <v/>
      </c>
    </row>
    <row r="40" spans="1:62">
      <c r="A40">
        <v>5008</v>
      </c>
      <c r="C40" t="str">
        <f t="shared" ref="C40:C60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29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0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1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2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3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4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5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5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6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7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8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99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19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7"/>
        <v>Gold, Exp, Heart, LevelPack, Seal, Seal, Gacha, Gacha, Gacha</v>
      </c>
      <c r="D41" s="1" t="str">
        <f t="shared" ca="1" si="128"/>
        <v>2, 1, 4, 3, 7, 7, 5, 5, 5</v>
      </c>
      <c r="E41" s="1" t="str">
        <f t="shared" si="129"/>
        <v>, , , , , , e, e, e</v>
      </c>
      <c r="F41" s="1" t="str">
        <f t="shared" si="130"/>
        <v>1, 1, 1, 1, 1, 0.3, 0.1, 0.05, 0.01</v>
      </c>
      <c r="G41" s="1" t="str">
        <f t="shared" si="131"/>
        <v>0.33, 100, 2, 1, 1, 1, 1, 1, 1</v>
      </c>
      <c r="H41" s="1" t="str">
        <f t="shared" si="132"/>
        <v>0.93, 100, 2, 1, 1, 1, 1, 1, 1</v>
      </c>
      <c r="I41" s="3" t="s">
        <v>10</v>
      </c>
      <c r="K41" s="4" t="str">
        <f t="shared" si="133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4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5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5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6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7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8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99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19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7"/>
        <v>Gold, Exp, Heart, LevelPack, Seal, Seal, Gacha, Gacha, Gacha</v>
      </c>
      <c r="D42" s="1" t="str">
        <f t="shared" ca="1" si="128"/>
        <v>2, 1, 4, 3, 7, 7, 5, 5, 5</v>
      </c>
      <c r="E42" s="1" t="str">
        <f t="shared" si="129"/>
        <v>, , , , , , e, e, e</v>
      </c>
      <c r="F42" s="1" t="str">
        <f t="shared" si="130"/>
        <v>1, 1, 1, 1, 1, 0.3, 0.1, 0.05, 0.01</v>
      </c>
      <c r="G42" s="1" t="str">
        <f t="shared" si="131"/>
        <v>0.365, 100, 2, 1, 1, 1, 1, 1, 1</v>
      </c>
      <c r="H42" s="1" t="str">
        <f t="shared" si="132"/>
        <v>0.965, 100, 2, 1, 1, 1, 1, 1, 1</v>
      </c>
      <c r="I42" s="3" t="s">
        <v>10</v>
      </c>
      <c r="K42" s="4" t="str">
        <f t="shared" si="133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4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5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5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6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7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8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99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19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7"/>
        <v>Gold, Exp, Heart, LevelPack, Seal, Seal, Gacha, Gacha, Gacha</v>
      </c>
      <c r="D43" s="1" t="str">
        <f t="shared" ca="1" si="128"/>
        <v>2, 1, 4, 3, 7, 7, 5, 5, 5</v>
      </c>
      <c r="E43" s="1" t="str">
        <f t="shared" si="129"/>
        <v>, , , , , , e, e, e</v>
      </c>
      <c r="F43" s="1" t="str">
        <f t="shared" si="130"/>
        <v>1, 1, 1, 1, 1, 0.3, 0.1, 0.05, 0.01</v>
      </c>
      <c r="G43" s="1" t="str">
        <f t="shared" si="131"/>
        <v>0.4, 100, 2, 1, 1, 1, 1, 1, 1</v>
      </c>
      <c r="H43" s="1" t="str">
        <f t="shared" si="132"/>
        <v>1, 100, 2, 1, 1, 1, 1, 1, 1</v>
      </c>
      <c r="I43" s="3" t="s">
        <v>10</v>
      </c>
      <c r="K43" s="4" t="str">
        <f t="shared" si="133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4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5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5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6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7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8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99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19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7"/>
        <v>Gold, Exp, Heart, LevelPack, Seal, Seal, Gacha, Gacha, Gacha</v>
      </c>
      <c r="D44" s="1" t="str">
        <f t="shared" ca="1" si="128"/>
        <v>2, 1, 4, 3, 7, 7, 5, 5, 5</v>
      </c>
      <c r="E44" s="1" t="str">
        <f t="shared" si="129"/>
        <v>, , , , , , e, e, e</v>
      </c>
      <c r="F44" s="1" t="str">
        <f t="shared" si="130"/>
        <v>1, 1, 1, 1, 1, 0.3, 0.1, 0.05, 0.01</v>
      </c>
      <c r="G44" s="1" t="str">
        <f t="shared" si="131"/>
        <v>0.435, 100, 2, 1, 1, 1, 1, 1, 1</v>
      </c>
      <c r="H44" s="1" t="str">
        <f t="shared" si="132"/>
        <v>1.035, 100, 2, 1, 1, 1, 1, 1, 1</v>
      </c>
      <c r="I44" s="3" t="s">
        <v>10</v>
      </c>
      <c r="K44" s="4" t="str">
        <f t="shared" si="133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4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5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5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6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7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8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99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19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7"/>
        <v>Gold, Exp, Heart, LevelPack, Seal, Seal, Gacha, Gacha, Gacha</v>
      </c>
      <c r="D45" s="1" t="str">
        <f t="shared" ca="1" si="128"/>
        <v>2, 1, 4, 3, 7, 7, 5, 5, 5</v>
      </c>
      <c r="E45" s="1" t="str">
        <f t="shared" si="129"/>
        <v>, , , , , , e, e, e</v>
      </c>
      <c r="F45" s="1" t="str">
        <f t="shared" si="130"/>
        <v>1, 1, 1, 1, 1, 0.3, 0.1, 0.05, 0.01</v>
      </c>
      <c r="G45" s="1" t="str">
        <f t="shared" si="131"/>
        <v>0.47, 100, 2, 1, 1, 1, 1, 1, 1</v>
      </c>
      <c r="H45" s="1" t="str">
        <f t="shared" si="132"/>
        <v>1.07, 100, 2, 1, 1, 1, 1, 1, 1</v>
      </c>
      <c r="I45" s="3" t="s">
        <v>10</v>
      </c>
      <c r="K45" s="4" t="str">
        <f t="shared" si="133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4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5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5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6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7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8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99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19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7"/>
        <v>Gold, Exp, Heart, LevelPack, Seal, Gacha, Gacha, Gacha</v>
      </c>
      <c r="D46" s="1" t="str">
        <f t="shared" ca="1" si="128"/>
        <v>2, 1, 4, 3, 7, 5, 5, 5</v>
      </c>
      <c r="E46" s="1" t="str">
        <f t="shared" si="129"/>
        <v>, , , , , e, e, e</v>
      </c>
      <c r="F46" s="1" t="str">
        <f t="shared" si="130"/>
        <v>1, 1, 1, 1, 1, 0.1, 0.05, 0.01</v>
      </c>
      <c r="G46" s="1" t="str">
        <f t="shared" si="131"/>
        <v>23.25, 100, 1, 1, 1, 1, 1, 1</v>
      </c>
      <c r="H46" s="1" t="str">
        <f t="shared" si="132"/>
        <v>25.05, 100, 1, 1, 1, 1, 1, 1</v>
      </c>
      <c r="I46" s="3" t="s">
        <v>10</v>
      </c>
      <c r="K46" s="4" t="str">
        <f t="shared" si="133"/>
        <v/>
      </c>
      <c r="L46">
        <v>1</v>
      </c>
      <c r="M46">
        <v>23.25</v>
      </c>
      <c r="N46">
        <v>25.049999999999997</v>
      </c>
      <c r="O46" s="3" t="s">
        <v>9</v>
      </c>
      <c r="Q46" s="4" t="str">
        <f t="shared" si="134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5"/>
        <v/>
      </c>
      <c r="X46">
        <v>1</v>
      </c>
      <c r="Y46">
        <v>1</v>
      </c>
      <c r="Z46">
        <v>1</v>
      </c>
      <c r="AA46" s="3" t="s">
        <v>63</v>
      </c>
      <c r="AC46" s="4" t="str">
        <f t="shared" si="95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6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6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si="98"/>
        <v/>
      </c>
      <c r="AV46">
        <v>0.05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99"/>
        <v/>
      </c>
      <c r="BB46">
        <v>0.01</v>
      </c>
      <c r="BC46">
        <v>1</v>
      </c>
      <c r="BD46">
        <v>1</v>
      </c>
      <c r="BE46" s="3"/>
      <c r="BG46" s="4" t="str">
        <f t="shared" si="19"/>
        <v/>
      </c>
    </row>
    <row r="47" spans="1:62">
      <c r="A47">
        <v>5015</v>
      </c>
      <c r="C47" t="str">
        <f t="shared" si="127"/>
        <v>Gold, Exp, Heart, LevelPack, Seal, Seal, Gacha, Gacha, Gacha</v>
      </c>
      <c r="D47" s="1" t="str">
        <f t="shared" ca="1" si="128"/>
        <v>2, 1, 4, 3, 7, 7, 5, 5, 5</v>
      </c>
      <c r="E47" s="1" t="str">
        <f t="shared" si="129"/>
        <v>, , , , , , e, e, e</v>
      </c>
      <c r="F47" s="1" t="str">
        <f t="shared" si="130"/>
        <v>1, 1, 1, 1, 1, 0.3, 0.1, 0.05, 0.01</v>
      </c>
      <c r="G47" s="1" t="str">
        <f t="shared" si="131"/>
        <v>0.54, 100, 2, 1, 1, 1, 1, 1, 1</v>
      </c>
      <c r="H47" s="1" t="str">
        <f t="shared" si="132"/>
        <v>1.14, 100, 2, 1, 1, 1, 1, 1, 1</v>
      </c>
      <c r="I47" s="3" t="s">
        <v>10</v>
      </c>
      <c r="K47" s="4" t="str">
        <f t="shared" si="133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4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5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5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6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7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8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99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19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7"/>
        <v>Gold, Exp, Heart, LevelPack, Seal, Seal, Gacha, Gacha, Gacha</v>
      </c>
      <c r="D48" s="1" t="str">
        <f t="shared" ca="1" si="128"/>
        <v>2, 1, 4, 3, 7, 7, 5, 5, 5</v>
      </c>
      <c r="E48" s="1" t="str">
        <f t="shared" si="129"/>
        <v>, , , , , , e, e, e</v>
      </c>
      <c r="F48" s="1" t="str">
        <f t="shared" si="130"/>
        <v>1, 1, 1, 1, 1, 0.3, 0.1, 0.05, 0.01</v>
      </c>
      <c r="G48" s="1" t="str">
        <f t="shared" si="131"/>
        <v>0.575, 100, 2, 1, 1, 1, 1, 1, 1</v>
      </c>
      <c r="H48" s="1" t="str">
        <f t="shared" si="132"/>
        <v>1.175, 100, 2, 1, 1, 1, 1, 1, 1</v>
      </c>
      <c r="I48" s="3" t="s">
        <v>10</v>
      </c>
      <c r="K48" s="4" t="str">
        <f t="shared" si="133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4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5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5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6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7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8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99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19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7"/>
        <v>Gold, Exp, Heart, LevelPack, Seal, Seal, Gacha, Gacha, Gacha</v>
      </c>
      <c r="D49" s="1" t="str">
        <f t="shared" ca="1" si="128"/>
        <v>2, 1, 4, 3, 7, 7, 5, 5, 5</v>
      </c>
      <c r="E49" s="1" t="str">
        <f t="shared" si="129"/>
        <v>, , , , , , e, e, e</v>
      </c>
      <c r="F49" s="1" t="str">
        <f t="shared" si="130"/>
        <v>1, 1, 1, 1, 1, 0.3, 0.1, 0.05, 0.01</v>
      </c>
      <c r="G49" s="1" t="str">
        <f t="shared" si="131"/>
        <v>0.61, 100, 2, 1, 1, 1, 1, 1, 1</v>
      </c>
      <c r="H49" s="1" t="str">
        <f t="shared" si="132"/>
        <v>1.21, 100, 2, 1, 1, 1, 1, 1, 1</v>
      </c>
      <c r="I49" s="3" t="s">
        <v>10</v>
      </c>
      <c r="K49" s="4" t="str">
        <f t="shared" si="133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4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5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5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6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7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8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99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19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7"/>
        <v>Gold, Exp, Heart, LevelPack, Seal, Seal, Gacha, Gacha, Gacha</v>
      </c>
      <c r="D50" s="1" t="str">
        <f t="shared" ca="1" si="128"/>
        <v>2, 1, 4, 3, 7, 7, 5, 5, 5</v>
      </c>
      <c r="E50" s="1" t="str">
        <f t="shared" si="129"/>
        <v>, , , , , , e, e, e</v>
      </c>
      <c r="F50" s="1" t="str">
        <f t="shared" si="130"/>
        <v>1, 1, 1, 1, 1, 0.3, 0.1, 0.05, 0.01</v>
      </c>
      <c r="G50" s="1" t="str">
        <f t="shared" si="131"/>
        <v>0.645, 100, 2, 1, 1, 1, 1, 1, 1</v>
      </c>
      <c r="H50" s="1" t="str">
        <f t="shared" si="132"/>
        <v>1.245, 100, 2, 1, 1, 1, 1, 1, 1</v>
      </c>
      <c r="I50" s="3" t="s">
        <v>10</v>
      </c>
      <c r="K50" s="4" t="str">
        <f t="shared" si="133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4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5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5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6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7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8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99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19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7"/>
        <v>Gold, Exp, Heart, LevelPack, Seal, Seal, Gacha, Gacha, Gacha</v>
      </c>
      <c r="D51" s="1" t="str">
        <f t="shared" ca="1" si="128"/>
        <v>2, 1, 4, 3, 7, 7, 5, 5, 5</v>
      </c>
      <c r="E51" s="1" t="str">
        <f t="shared" si="129"/>
        <v>, , , , , , e, e, e</v>
      </c>
      <c r="F51" s="1" t="str">
        <f t="shared" si="130"/>
        <v>1, 1, 1, 1, 1, 0.3, 0.1, 0.05, 0.01</v>
      </c>
      <c r="G51" s="1" t="str">
        <f t="shared" si="131"/>
        <v>0.68, 100, 2, 1, 1, 1, 1, 1, 1</v>
      </c>
      <c r="H51" s="1" t="str">
        <f t="shared" si="132"/>
        <v>1.28, 100, 2, 1, 1, 1, 1, 1, 1</v>
      </c>
      <c r="I51" s="3" t="s">
        <v>10</v>
      </c>
      <c r="K51" s="4" t="str">
        <f t="shared" si="133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4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5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5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6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7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8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99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19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7"/>
        <v>Gold, Exp, Heart, LevelPack, Seal, Seal, Gacha, Gacha, Gacha</v>
      </c>
      <c r="D52" s="1" t="str">
        <f t="shared" ca="1" si="128"/>
        <v>2, 1, 4, 3, 7, 7, 5, 5, 5</v>
      </c>
      <c r="E52" s="1" t="str">
        <f t="shared" si="129"/>
        <v>, , , , , , e, e, e</v>
      </c>
      <c r="F52" s="1" t="str">
        <f t="shared" si="130"/>
        <v>1, 1, 1, 1, 1, 0.3, 0.1, 0.05, 0.01</v>
      </c>
      <c r="G52" s="1" t="str">
        <f t="shared" si="131"/>
        <v>0.715, 100, 2, 1, 1, 1, 1, 1, 1</v>
      </c>
      <c r="H52" s="1" t="str">
        <f t="shared" si="132"/>
        <v>1.315, 100, 2, 1, 1, 1, 1, 1, 1</v>
      </c>
      <c r="I52" s="3" t="s">
        <v>10</v>
      </c>
      <c r="K52" s="4" t="str">
        <f t="shared" si="133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4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5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5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6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7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8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99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19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7"/>
        <v>Gold, Exp, Heart, LevelPack, Seal, Gacha, Gacha, Gacha</v>
      </c>
      <c r="D53" s="1" t="str">
        <f t="shared" ca="1" si="128"/>
        <v>2, 1, 4, 3, 7, 5, 5, 5</v>
      </c>
      <c r="E53" s="1" t="str">
        <f t="shared" si="129"/>
        <v>, , , , , e, e, e</v>
      </c>
      <c r="F53" s="1" t="str">
        <f t="shared" si="130"/>
        <v>1, 1, 1, 1, 1, 0.1, 0.05, 0.01</v>
      </c>
      <c r="G53" s="1" t="str">
        <f t="shared" si="131"/>
        <v>26.6625, 100, 1, 1, 1, 1, 1, 1</v>
      </c>
      <c r="H53" s="1" t="str">
        <f t="shared" si="132"/>
        <v>28.4625, 100, 1, 1, 1, 1, 1, 1</v>
      </c>
      <c r="I53" s="3" t="s">
        <v>10</v>
      </c>
      <c r="K53" s="4" t="str">
        <f t="shared" si="133"/>
        <v/>
      </c>
      <c r="L53">
        <v>1</v>
      </c>
      <c r="M53">
        <v>26.662500000000001</v>
      </c>
      <c r="N53">
        <v>28.462499999999999</v>
      </c>
      <c r="O53" s="3" t="s">
        <v>9</v>
      </c>
      <c r="Q53" s="4" t="str">
        <f t="shared" si="134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5"/>
        <v/>
      </c>
      <c r="X53">
        <v>1</v>
      </c>
      <c r="Y53">
        <v>1</v>
      </c>
      <c r="Z53">
        <v>1</v>
      </c>
      <c r="AA53" s="3" t="s">
        <v>63</v>
      </c>
      <c r="AC53" s="4" t="str">
        <f t="shared" si="95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6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37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si="98"/>
        <v/>
      </c>
      <c r="AV53">
        <v>0.05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99"/>
        <v/>
      </c>
      <c r="BB53">
        <v>0.01</v>
      </c>
      <c r="BC53">
        <v>1</v>
      </c>
      <c r="BD53">
        <v>1</v>
      </c>
      <c r="BE53" s="3"/>
      <c r="BG53" s="4" t="str">
        <f t="shared" si="19"/>
        <v/>
      </c>
    </row>
    <row r="54" spans="1:62">
      <c r="A54">
        <v>5022</v>
      </c>
      <c r="C54" t="str">
        <f t="shared" si="127"/>
        <v>Gold, Exp, Heart, LevelPack, Seal, Seal, Gacha, Gacha, Gacha</v>
      </c>
      <c r="D54" s="1" t="str">
        <f t="shared" ca="1" si="128"/>
        <v>2, 1, 4, 3, 7, 7, 5, 5, 5</v>
      </c>
      <c r="E54" s="1" t="str">
        <f t="shared" si="129"/>
        <v>, , , , , , e, e, e</v>
      </c>
      <c r="F54" s="1" t="str">
        <f t="shared" si="130"/>
        <v>1, 1, 1, 1, 1, 0.3, 0.1, 0.05, 0.01</v>
      </c>
      <c r="G54" s="1" t="str">
        <f t="shared" si="131"/>
        <v>0.785, 100, 2, 1, 1, 1, 1, 1, 1</v>
      </c>
      <c r="H54" s="1" t="str">
        <f t="shared" si="132"/>
        <v>1.385, 100, 2, 1, 1, 1, 1, 1, 1</v>
      </c>
      <c r="I54" s="3" t="s">
        <v>10</v>
      </c>
      <c r="K54" s="4" t="str">
        <f t="shared" si="133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4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5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5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6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7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8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99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19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7"/>
        <v>Gold, Exp, Heart, LevelPack, Seal, Seal, Gacha, Gacha, Gacha</v>
      </c>
      <c r="D55" s="1" t="str">
        <f t="shared" ca="1" si="128"/>
        <v>2, 1, 4, 3, 7, 7, 5, 5, 5</v>
      </c>
      <c r="E55" s="1" t="str">
        <f t="shared" si="129"/>
        <v>, , , , , , e, e, e</v>
      </c>
      <c r="F55" s="1" t="str">
        <f t="shared" si="130"/>
        <v>1, 1, 1, 1, 1, 0.3, 0.1, 0.05, 0.01</v>
      </c>
      <c r="G55" s="1" t="str">
        <f t="shared" si="131"/>
        <v>0.82, 100, 2, 1, 1, 1, 1, 1, 1</v>
      </c>
      <c r="H55" s="1" t="str">
        <f t="shared" si="132"/>
        <v>1.42, 100, 2, 1, 1, 1, 1, 1, 1</v>
      </c>
      <c r="I55" s="3" t="s">
        <v>10</v>
      </c>
      <c r="K55" s="4" t="str">
        <f t="shared" si="133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4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5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5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6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7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8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99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19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7"/>
        <v>Gold, Exp, Heart, LevelPack, Seal, Seal, Gacha, Gacha, Gacha</v>
      </c>
      <c r="D56" s="1" t="str">
        <f t="shared" ca="1" si="128"/>
        <v>2, 1, 4, 3, 7, 7, 5, 5, 5</v>
      </c>
      <c r="E56" s="1" t="str">
        <f t="shared" si="129"/>
        <v>, , , , , , e, e, e</v>
      </c>
      <c r="F56" s="1" t="str">
        <f t="shared" si="130"/>
        <v>1, 1, 1, 1, 1, 0.3, 0.1, 0.05, 0.01</v>
      </c>
      <c r="G56" s="1" t="str">
        <f t="shared" si="131"/>
        <v>0.855, 100, 2, 1, 1, 1, 1, 1, 1</v>
      </c>
      <c r="H56" s="1" t="str">
        <f t="shared" si="132"/>
        <v>1.455, 100, 2, 1, 1, 1, 1, 1, 1</v>
      </c>
      <c r="I56" s="3" t="s">
        <v>10</v>
      </c>
      <c r="K56" s="4" t="str">
        <f t="shared" si="133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4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5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5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6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7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8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99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19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7"/>
        <v>Gold, Exp, Heart, LevelPack, Seal, Seal, Gacha, Gacha, Gacha</v>
      </c>
      <c r="D57" s="1" t="str">
        <f t="shared" ca="1" si="128"/>
        <v>2, 1, 4, 3, 7, 7, 5, 5, 5</v>
      </c>
      <c r="E57" s="1" t="str">
        <f t="shared" si="129"/>
        <v>, , , , , , e, e, e</v>
      </c>
      <c r="F57" s="1" t="str">
        <f t="shared" si="130"/>
        <v>1, 1, 1, 1, 1, 0.3, 0.1, 0.05, 0.01</v>
      </c>
      <c r="G57" s="1" t="str">
        <f t="shared" si="131"/>
        <v>0.89, 100, 2, 1, 1, 1, 1, 1, 1</v>
      </c>
      <c r="H57" s="1" t="str">
        <f t="shared" si="132"/>
        <v>1.49, 100, 2, 1, 1, 1, 1, 1, 1</v>
      </c>
      <c r="I57" s="3" t="s">
        <v>10</v>
      </c>
      <c r="K57" s="4" t="str">
        <f t="shared" si="133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4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5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5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6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7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8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99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19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7"/>
        <v>Gold, Exp, Heart, LevelPack, Seal, Seal, Gacha, Gacha, Gacha</v>
      </c>
      <c r="D58" s="1" t="str">
        <f t="shared" ca="1" si="128"/>
        <v>2, 1, 4, 3, 7, 7, 5, 5, 5</v>
      </c>
      <c r="E58" s="1" t="str">
        <f t="shared" si="129"/>
        <v>, , , , , , e, e, e</v>
      </c>
      <c r="F58" s="1" t="str">
        <f t="shared" si="130"/>
        <v>1, 1, 1, 1, 1, 0.3, 0.1, 0.05, 0.01</v>
      </c>
      <c r="G58" s="1" t="str">
        <f t="shared" si="131"/>
        <v>0.925, 100, 2, 1, 1, 1, 1, 1, 1</v>
      </c>
      <c r="H58" s="1" t="str">
        <f t="shared" si="132"/>
        <v>1.525, 100, 2, 1, 1, 1, 1, 1, 1</v>
      </c>
      <c r="I58" s="3" t="s">
        <v>10</v>
      </c>
      <c r="K58" s="4" t="str">
        <f t="shared" si="133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4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5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5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6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7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8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99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19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7"/>
        <v>Gold, Exp, Heart, LevelPack, Seal, Seal, Gacha, Gacha, Gacha</v>
      </c>
      <c r="D59" s="1" t="str">
        <f t="shared" ca="1" si="128"/>
        <v>2, 1, 4, 3, 7, 7, 5, 5, 5</v>
      </c>
      <c r="E59" s="1" t="str">
        <f t="shared" si="129"/>
        <v>, , , , , , e, e, e</v>
      </c>
      <c r="F59" s="1" t="str">
        <f t="shared" si="130"/>
        <v>1, 1, 1, 1, 1, 0.3, 0.1, 0.05, 0.01</v>
      </c>
      <c r="G59" s="1" t="str">
        <f t="shared" si="131"/>
        <v>0.96, 100, 2, 1, 1, 1, 1, 1, 1</v>
      </c>
      <c r="H59" s="1" t="str">
        <f t="shared" si="132"/>
        <v>1.56, 100, 2, 1, 1, 1, 1, 1, 1</v>
      </c>
      <c r="I59" s="3" t="s">
        <v>10</v>
      </c>
      <c r="K59" s="4" t="str">
        <f t="shared" si="133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4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5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5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6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7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8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99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19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7"/>
        <v>Gold, Exp, Heart, LevelPack, Seal, Gacha, Gacha, Gacha</v>
      </c>
      <c r="D60" s="1" t="str">
        <f t="shared" ca="1" si="128"/>
        <v>2, 1, 4, 3, 7, 5, 5, 5</v>
      </c>
      <c r="E60" s="1" t="str">
        <f t="shared" si="129"/>
        <v>, , , , , e, e, e</v>
      </c>
      <c r="F60" s="1" t="str">
        <f t="shared" si="130"/>
        <v>1, 1, 1, 1, 1, 0.1, 0.05, 0.01</v>
      </c>
      <c r="G60" s="1" t="str">
        <f t="shared" si="131"/>
        <v>29.317, 100, 1, 1, 1, 1, 1, 1</v>
      </c>
      <c r="H60" s="1" t="str">
        <f t="shared" si="132"/>
        <v>31.117, 100, 1, 1, 1, 1, 1, 1</v>
      </c>
      <c r="I60" s="3" t="s">
        <v>10</v>
      </c>
      <c r="K60" s="4" t="str">
        <f t="shared" si="133"/>
        <v/>
      </c>
      <c r="L60">
        <v>1</v>
      </c>
      <c r="M60">
        <v>29.317</v>
      </c>
      <c r="N60">
        <v>31.117000000000001</v>
      </c>
      <c r="O60" s="3" t="s">
        <v>9</v>
      </c>
      <c r="Q60" s="4" t="str">
        <f t="shared" si="134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5"/>
        <v/>
      </c>
      <c r="X60">
        <v>1</v>
      </c>
      <c r="Y60">
        <v>1</v>
      </c>
      <c r="Z60">
        <v>1</v>
      </c>
      <c r="AA60" s="3" t="s">
        <v>63</v>
      </c>
      <c r="AC60" s="4" t="str">
        <f t="shared" si="95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6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38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si="98"/>
        <v/>
      </c>
      <c r="AV60">
        <v>0.05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99"/>
        <v/>
      </c>
      <c r="BB60">
        <v>0.01</v>
      </c>
      <c r="BC60">
        <v>1</v>
      </c>
      <c r="BD60">
        <v>1</v>
      </c>
      <c r="BE60" s="3"/>
      <c r="BG60" s="4" t="str">
        <f t="shared" ref="BG60" si="139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40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41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42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43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44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1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2"/>
        <v/>
      </c>
      <c r="U61" s="3"/>
      <c r="W61" s="4" t="str">
        <f t="shared" si="13"/>
        <v/>
      </c>
      <c r="AA61" s="3"/>
      <c r="AC61" s="4" t="str">
        <f t="shared" si="14"/>
        <v/>
      </c>
      <c r="AG61" s="3"/>
      <c r="AI61" s="4" t="str">
        <f t="shared" si="15"/>
        <v/>
      </c>
      <c r="AM61" s="3"/>
      <c r="AO61" s="4" t="str">
        <f t="shared" si="16"/>
        <v/>
      </c>
      <c r="AS61" s="3"/>
      <c r="AU61" s="4" t="str">
        <f t="shared" si="17"/>
        <v/>
      </c>
      <c r="BA61" s="4" t="str">
        <f t="shared" si="18"/>
        <v/>
      </c>
      <c r="BE61" s="3"/>
      <c r="BG61" s="4" t="str">
        <f t="shared" si="19"/>
        <v/>
      </c>
    </row>
    <row r="62" spans="1:62">
      <c r="A62">
        <v>6001</v>
      </c>
      <c r="C62" t="str">
        <f t="shared" ref="C62:C65" si="145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46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47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48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49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1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2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3"/>
        <v/>
      </c>
      <c r="X62">
        <v>0.3</v>
      </c>
      <c r="Y62">
        <v>1</v>
      </c>
      <c r="Z62">
        <v>1</v>
      </c>
      <c r="AA62" s="3"/>
      <c r="AC62" s="4" t="str">
        <f t="shared" si="14"/>
        <v/>
      </c>
      <c r="AG62" s="3"/>
      <c r="AI62" s="4" t="str">
        <f t="shared" si="15"/>
        <v/>
      </c>
      <c r="AM62" s="3"/>
      <c r="AO62" s="4" t="str">
        <f t="shared" si="16"/>
        <v/>
      </c>
      <c r="AS62" s="3"/>
      <c r="AU62" s="4" t="str">
        <f t="shared" si="17"/>
        <v/>
      </c>
      <c r="BA62" s="4" t="str">
        <f t="shared" si="18"/>
        <v/>
      </c>
      <c r="BE62" s="3"/>
      <c r="BG62" s="4" t="str">
        <f t="shared" si="19"/>
        <v/>
      </c>
    </row>
    <row r="63" spans="1:62">
      <c r="A63">
        <v>6002</v>
      </c>
      <c r="C63" t="str">
        <f t="shared" si="145"/>
        <v>Gold, Seal, Seal, Gacha, Gacha, Gacha, Gacha</v>
      </c>
      <c r="D63" s="1" t="str">
        <f t="shared" ca="1" si="1"/>
        <v>2, 7, 7, 5, 5, 5, 5</v>
      </c>
      <c r="E63" s="1" t="str">
        <f t="shared" si="146"/>
        <v>, , , e, e, e, e</v>
      </c>
      <c r="F63" s="1" t="str">
        <f t="shared" si="147"/>
        <v>1, 1, 0.3, 0.2, 0.1, 0.04, 0.02</v>
      </c>
      <c r="G63" s="1" t="str">
        <f t="shared" si="148"/>
        <v>0.085, 1, 1, 1, 1, 1, 1</v>
      </c>
      <c r="H63" s="1" t="str">
        <f t="shared" si="149"/>
        <v>0.685, 1, 1, 1, 1, 1, 1</v>
      </c>
      <c r="I63" s="3" t="s">
        <v>10</v>
      </c>
      <c r="K63" s="4" t="str">
        <f t="shared" si="11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2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3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4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5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6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7"/>
        <v/>
      </c>
      <c r="AV63">
        <v>0.02</v>
      </c>
      <c r="AW63">
        <v>1</v>
      </c>
      <c r="AX63">
        <v>1</v>
      </c>
      <c r="BA63" s="4" t="str">
        <f t="shared" si="18"/>
        <v/>
      </c>
      <c r="BE63" s="3"/>
      <c r="BG63" s="4" t="str">
        <f t="shared" si="19"/>
        <v/>
      </c>
    </row>
    <row r="64" spans="1:62">
      <c r="A64">
        <v>6003</v>
      </c>
      <c r="C64" t="str">
        <f t="shared" si="145"/>
        <v>Gold, Seal, Seal, Gacha, Gacha, Gacha, Gacha</v>
      </c>
      <c r="D64" s="1" t="str">
        <f t="shared" ca="1" si="1"/>
        <v>2, 7, 7, 5, 5, 5, 5</v>
      </c>
      <c r="E64" s="1" t="str">
        <f t="shared" si="146"/>
        <v>, , , e, e, e, e</v>
      </c>
      <c r="F64" s="1" t="str">
        <f t="shared" si="147"/>
        <v>1, 1, 0.3, 0.2, 0.1, 0.04, 0.02</v>
      </c>
      <c r="G64" s="1" t="str">
        <f t="shared" si="148"/>
        <v>0.12, 1, 1, 1, 1, 1, 1</v>
      </c>
      <c r="H64" s="1" t="str">
        <f t="shared" si="149"/>
        <v>0.72, 1, 1, 1, 1, 1, 1</v>
      </c>
      <c r="I64" s="3" t="s">
        <v>10</v>
      </c>
      <c r="K64" s="4" t="str">
        <f t="shared" si="11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2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3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4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50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51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52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8"/>
        <v/>
      </c>
      <c r="BE64" s="3"/>
      <c r="BG64" s="4" t="str">
        <f t="shared" si="19"/>
        <v/>
      </c>
    </row>
    <row r="65" spans="1:59">
      <c r="A65">
        <v>6004</v>
      </c>
      <c r="C65" t="str">
        <f t="shared" si="145"/>
        <v>Gold, Seal, Seal, Gacha, Gacha, Gacha, Gacha</v>
      </c>
      <c r="D65" s="1" t="str">
        <f t="shared" ca="1" si="1"/>
        <v>2, 7, 7, 5, 5, 5, 5</v>
      </c>
      <c r="E65" s="1" t="str">
        <f t="shared" si="146"/>
        <v>, , , e, e, e, e</v>
      </c>
      <c r="F65" s="1" t="str">
        <f t="shared" si="147"/>
        <v>1, 1, 0.3, 0.2, 0.1, 0.04, 0.02</v>
      </c>
      <c r="G65" s="1" t="str">
        <f t="shared" si="148"/>
        <v>0.155, 1, 1, 1, 1, 1, 1</v>
      </c>
      <c r="H65" s="1" t="str">
        <f t="shared" si="149"/>
        <v>0.755, 1, 1, 1, 1, 1, 1</v>
      </c>
      <c r="I65" s="3" t="s">
        <v>10</v>
      </c>
      <c r="K65" s="4" t="str">
        <f t="shared" si="11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2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3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4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50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51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52"/>
        <v/>
      </c>
      <c r="AV65">
        <v>0.02</v>
      </c>
      <c r="AW65">
        <v>1</v>
      </c>
      <c r="AX65">
        <v>1</v>
      </c>
      <c r="BA65" s="4" t="str">
        <f t="shared" si="18"/>
        <v/>
      </c>
      <c r="BE65" s="3"/>
      <c r="BG65" s="4" t="str">
        <f t="shared" si="19"/>
        <v/>
      </c>
    </row>
    <row r="66" spans="1:59">
      <c r="A66">
        <v>6005</v>
      </c>
      <c r="C66" t="str">
        <f t="shared" ref="C66" si="153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55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56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57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58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59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0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1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62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50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51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52"/>
        <v/>
      </c>
      <c r="AV66">
        <v>0.02</v>
      </c>
      <c r="AW66">
        <v>1</v>
      </c>
      <c r="AX66">
        <v>1</v>
      </c>
      <c r="BA66" s="4" t="str">
        <f t="shared" ref="BA66" si="163">IF(AND(OR(AY66="Gacha",AY66="Origin"),ISBLANK(AZ66)),"서브밸류 필요","")</f>
        <v/>
      </c>
      <c r="BE66" s="3"/>
      <c r="BG66" s="4" t="str">
        <f t="shared" ref="BG66" si="164">IF(AND(OR(BE66="Gacha",BE66="Origin"),ISBLANK(BF66)),"서브밸류 필요","")</f>
        <v/>
      </c>
    </row>
    <row r="67" spans="1:59">
      <c r="A67">
        <v>6006</v>
      </c>
      <c r="C67" t="str">
        <f t="shared" ref="C67" si="165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67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68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69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70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71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72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1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2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50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51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52"/>
        <v/>
      </c>
      <c r="AV67">
        <v>0.02</v>
      </c>
      <c r="AW67">
        <v>1</v>
      </c>
      <c r="AX67">
        <v>1</v>
      </c>
      <c r="BA67" s="4" t="str">
        <f t="shared" ref="BA67" si="173">IF(AND(OR(AY67="Gacha",AY67="Origin"),ISBLANK(AZ67)),"서브밸류 필요","")</f>
        <v/>
      </c>
      <c r="BE67" s="3"/>
      <c r="BG67" s="4" t="str">
        <f t="shared" ref="BG67" si="174">IF(AND(OR(BE67="Gacha",BE67="Origin"),ISBLANK(BF67)),"서브밸류 필요","")</f>
        <v/>
      </c>
    </row>
    <row r="68" spans="1:59">
      <c r="A68">
        <v>6007</v>
      </c>
      <c r="C68" t="str">
        <f t="shared" ref="C68:C154" si="175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77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78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79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18.7, 1, 1, 1, 1, 1</v>
      </c>
      <c r="H68" s="1" t="str">
        <f t="shared" ref="H68:H154" si="180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20.5, 1, 1, 1, 1, 1</v>
      </c>
      <c r="I68" s="3" t="s">
        <v>10</v>
      </c>
      <c r="K68" s="4" t="str">
        <f t="shared" ref="K68:K154" si="181">IF(AND(OR(I68="Gacha",I68="Origin"),ISBLANK(J68)),"서브밸류 필요","")</f>
        <v/>
      </c>
      <c r="L68">
        <v>1</v>
      </c>
      <c r="M68">
        <v>18.7</v>
      </c>
      <c r="N68">
        <v>20.499999999999996</v>
      </c>
      <c r="O68" s="3" t="s">
        <v>67</v>
      </c>
      <c r="Q68" s="4" t="str">
        <f t="shared" ref="Q68:Q154" si="182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1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2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50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51"/>
        <v/>
      </c>
      <c r="AP68">
        <v>0.02</v>
      </c>
      <c r="AQ68">
        <v>1</v>
      </c>
      <c r="AR68">
        <v>1</v>
      </c>
      <c r="AS68" s="3"/>
      <c r="AU68" s="4" t="str">
        <f t="shared" ref="AU68:AU150" si="183">IF(AND(OR(AS68="Gacha",AS68="Origin"),ISBLANK(AT68)),"서브밸류 필요","")</f>
        <v/>
      </c>
      <c r="BA68" s="4" t="str">
        <f t="shared" ref="BA68:BA154" si="184">IF(AND(OR(AY68="Gacha",AY68="Origin"),ISBLANK(AZ68)),"서브밸류 필요","")</f>
        <v/>
      </c>
      <c r="BE68" s="3"/>
      <c r="BG68" s="4" t="str">
        <f t="shared" ref="BG68:BG154" si="185">IF(AND(OR(BE68="Gacha",BE68="Origin"),ISBLANK(BF68)),"서브밸류 필요","")</f>
        <v/>
      </c>
    </row>
    <row r="69" spans="1:59">
      <c r="A69">
        <v>6008</v>
      </c>
      <c r="C69" t="str">
        <f t="shared" ref="C69:C89" si="186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8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188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189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190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191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192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193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1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2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194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195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83"/>
        <v/>
      </c>
      <c r="AV69">
        <v>0.02</v>
      </c>
      <c r="AW69">
        <v>1</v>
      </c>
      <c r="AX69">
        <v>1</v>
      </c>
      <c r="BA69" s="4" t="str">
        <f t="shared" ref="BA69:BA89" si="196">IF(AND(OR(AY69="Gacha",AY69="Origin"),ISBLANK(AZ69)),"서브밸류 필요","")</f>
        <v/>
      </c>
      <c r="BE69" s="3"/>
      <c r="BG69" s="4" t="str">
        <f t="shared" ref="BG69:BG89" si="197">IF(AND(OR(BE69="Gacha",BE69="Origin"),ISBLANK(BF69)),"서브밸류 필요","")</f>
        <v/>
      </c>
    </row>
    <row r="70" spans="1:59">
      <c r="A70">
        <v>6009</v>
      </c>
      <c r="C70" t="str">
        <f t="shared" si="186"/>
        <v>Gold, Seal, Seal, Gacha, Gacha, Gacha, Gacha</v>
      </c>
      <c r="D70" s="1" t="str">
        <f t="shared" ca="1" si="187"/>
        <v>2, 7, 7, 5, 5, 5, 5</v>
      </c>
      <c r="E70" s="1" t="str">
        <f t="shared" si="188"/>
        <v>, , , e, e, e, e</v>
      </c>
      <c r="F70" s="1" t="str">
        <f t="shared" si="189"/>
        <v>1, 1, 0.3, 0.2, 0.1, 0.04, 0.02</v>
      </c>
      <c r="G70" s="1" t="str">
        <f t="shared" si="190"/>
        <v>0.33, 1, 1, 1, 1, 1, 1</v>
      </c>
      <c r="H70" s="1" t="str">
        <f t="shared" si="191"/>
        <v>0.93, 1, 1, 1, 1, 1, 1</v>
      </c>
      <c r="I70" s="3" t="s">
        <v>10</v>
      </c>
      <c r="K70" s="4" t="str">
        <f t="shared" si="192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193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1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2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94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95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83"/>
        <v/>
      </c>
      <c r="AV70">
        <v>0.02</v>
      </c>
      <c r="AW70">
        <v>1</v>
      </c>
      <c r="AX70">
        <v>1</v>
      </c>
      <c r="BA70" s="4" t="str">
        <f t="shared" si="196"/>
        <v/>
      </c>
      <c r="BE70" s="3"/>
      <c r="BG70" s="4" t="str">
        <f t="shared" si="197"/>
        <v/>
      </c>
    </row>
    <row r="71" spans="1:59">
      <c r="A71">
        <v>6010</v>
      </c>
      <c r="C71" t="str">
        <f t="shared" si="186"/>
        <v>Gold, Seal, Seal, Gacha, Gacha, Gacha, Gacha</v>
      </c>
      <c r="D71" s="1" t="str">
        <f t="shared" ca="1" si="187"/>
        <v>2, 7, 7, 5, 5, 5, 5</v>
      </c>
      <c r="E71" s="1" t="str">
        <f t="shared" si="188"/>
        <v>, , , e, e, e, e</v>
      </c>
      <c r="F71" s="1" t="str">
        <f t="shared" si="189"/>
        <v>1, 1, 0.3, 0.2, 0.1, 0.04, 0.02</v>
      </c>
      <c r="G71" s="1" t="str">
        <f t="shared" si="190"/>
        <v>0.365, 1, 1, 1, 1, 1, 1</v>
      </c>
      <c r="H71" s="1" t="str">
        <f t="shared" si="191"/>
        <v>0.965, 1, 1, 1, 1, 1, 1</v>
      </c>
      <c r="I71" s="3" t="s">
        <v>10</v>
      </c>
      <c r="K71" s="4" t="str">
        <f t="shared" si="192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193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1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2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4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5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3"/>
        <v/>
      </c>
      <c r="AV71">
        <v>0.02</v>
      </c>
      <c r="AW71">
        <v>1</v>
      </c>
      <c r="AX71">
        <v>1</v>
      </c>
      <c r="BA71" s="4" t="str">
        <f t="shared" si="196"/>
        <v/>
      </c>
      <c r="BE71" s="3"/>
      <c r="BG71" s="4" t="str">
        <f t="shared" si="197"/>
        <v/>
      </c>
    </row>
    <row r="72" spans="1:59">
      <c r="A72">
        <v>6011</v>
      </c>
      <c r="C72" t="str">
        <f t="shared" si="186"/>
        <v>Gold, Seal, Seal, Gacha, Gacha, Gacha, Gacha</v>
      </c>
      <c r="D72" s="1" t="str">
        <f t="shared" ca="1" si="187"/>
        <v>2, 7, 7, 5, 5, 5, 5</v>
      </c>
      <c r="E72" s="1" t="str">
        <f t="shared" si="188"/>
        <v>, , , e, e, e, e</v>
      </c>
      <c r="F72" s="1" t="str">
        <f t="shared" si="189"/>
        <v>1, 1, 0.3, 0.2, 0.1, 0.04, 0.02</v>
      </c>
      <c r="G72" s="1" t="str">
        <f t="shared" si="190"/>
        <v>0.4, 1, 1, 1, 1, 1, 1</v>
      </c>
      <c r="H72" s="1" t="str">
        <f t="shared" si="191"/>
        <v>1, 1, 1, 1, 1, 1, 1</v>
      </c>
      <c r="I72" s="3" t="s">
        <v>10</v>
      </c>
      <c r="K72" s="4" t="str">
        <f t="shared" si="192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193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1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2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4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5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3"/>
        <v/>
      </c>
      <c r="AV72">
        <v>0.02</v>
      </c>
      <c r="AW72">
        <v>1</v>
      </c>
      <c r="AX72">
        <v>1</v>
      </c>
      <c r="BA72" s="4" t="str">
        <f t="shared" si="196"/>
        <v/>
      </c>
      <c r="BE72" s="3"/>
      <c r="BG72" s="4" t="str">
        <f t="shared" si="197"/>
        <v/>
      </c>
    </row>
    <row r="73" spans="1:59">
      <c r="A73">
        <v>6012</v>
      </c>
      <c r="C73" t="str">
        <f t="shared" si="186"/>
        <v>Gold, Seal, Seal, Gacha, Gacha, Gacha, Gacha</v>
      </c>
      <c r="D73" s="1" t="str">
        <f t="shared" ca="1" si="187"/>
        <v>2, 7, 7, 5, 5, 5, 5</v>
      </c>
      <c r="E73" s="1" t="str">
        <f t="shared" si="188"/>
        <v>, , , e, e, e, e</v>
      </c>
      <c r="F73" s="1" t="str">
        <f t="shared" si="189"/>
        <v>1, 1, 0.3, 0.2, 0.1, 0.04, 0.02</v>
      </c>
      <c r="G73" s="1" t="str">
        <f t="shared" si="190"/>
        <v>0.435, 1, 1, 1, 1, 1, 1</v>
      </c>
      <c r="H73" s="1" t="str">
        <f t="shared" si="191"/>
        <v>1.035, 1, 1, 1, 1, 1, 1</v>
      </c>
      <c r="I73" s="3" t="s">
        <v>10</v>
      </c>
      <c r="K73" s="4" t="str">
        <f t="shared" si="192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193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1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2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4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5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3"/>
        <v/>
      </c>
      <c r="AV73">
        <v>0.02</v>
      </c>
      <c r="AW73">
        <v>1</v>
      </c>
      <c r="AX73">
        <v>1</v>
      </c>
      <c r="BA73" s="4" t="str">
        <f t="shared" si="196"/>
        <v/>
      </c>
      <c r="BE73" s="3"/>
      <c r="BG73" s="4" t="str">
        <f t="shared" si="197"/>
        <v/>
      </c>
    </row>
    <row r="74" spans="1:59">
      <c r="A74">
        <v>6013</v>
      </c>
      <c r="C74" t="str">
        <f t="shared" si="186"/>
        <v>Gold, Seal, Seal, Gacha, Gacha, Gacha, Gacha</v>
      </c>
      <c r="D74" s="1" t="str">
        <f t="shared" ca="1" si="187"/>
        <v>2, 7, 7, 5, 5, 5, 5</v>
      </c>
      <c r="E74" s="1" t="str">
        <f t="shared" si="188"/>
        <v>, , , e, e, e, e</v>
      </c>
      <c r="F74" s="1" t="str">
        <f t="shared" si="189"/>
        <v>1, 1, 0.3, 0.2, 0.1, 0.04, 0.02</v>
      </c>
      <c r="G74" s="1" t="str">
        <f t="shared" si="190"/>
        <v>0.47, 1, 1, 1, 1, 1, 1</v>
      </c>
      <c r="H74" s="1" t="str">
        <f t="shared" si="191"/>
        <v>1.07, 1, 1, 1, 1, 1, 1</v>
      </c>
      <c r="I74" s="3" t="s">
        <v>10</v>
      </c>
      <c r="K74" s="4" t="str">
        <f t="shared" si="192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193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1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2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4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5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83"/>
        <v/>
      </c>
      <c r="AV74">
        <v>0.02</v>
      </c>
      <c r="AW74">
        <v>1</v>
      </c>
      <c r="AX74">
        <v>1</v>
      </c>
      <c r="BA74" s="4" t="str">
        <f t="shared" si="196"/>
        <v/>
      </c>
      <c r="BE74" s="3"/>
      <c r="BG74" s="4" t="str">
        <f t="shared" si="197"/>
        <v/>
      </c>
    </row>
    <row r="75" spans="1:59">
      <c r="A75">
        <v>6014</v>
      </c>
      <c r="C75" t="str">
        <f t="shared" si="186"/>
        <v>Gold, Seal, Gacha, Gacha, Gacha, Gacha</v>
      </c>
      <c r="D75" s="1" t="str">
        <f t="shared" ca="1" si="187"/>
        <v>2, 7, 5, 5, 5, 5</v>
      </c>
      <c r="E75" s="1" t="str">
        <f t="shared" si="188"/>
        <v>, , e, e, e, e</v>
      </c>
      <c r="F75" s="1" t="str">
        <f t="shared" si="189"/>
        <v>1, 1, 0.2, 0.1, 0.04, 0.02</v>
      </c>
      <c r="G75" s="1" t="str">
        <f t="shared" si="190"/>
        <v>23.25, 1, 1, 1, 1, 1</v>
      </c>
      <c r="H75" s="1" t="str">
        <f t="shared" si="191"/>
        <v>25.05, 1, 1, 1, 1, 1</v>
      </c>
      <c r="I75" s="3" t="s">
        <v>10</v>
      </c>
      <c r="K75" s="4" t="str">
        <f t="shared" si="192"/>
        <v/>
      </c>
      <c r="L75">
        <v>1</v>
      </c>
      <c r="M75">
        <v>23.25</v>
      </c>
      <c r="N75">
        <v>25.049999999999997</v>
      </c>
      <c r="O75" s="3" t="s">
        <v>67</v>
      </c>
      <c r="Q75" s="4" t="str">
        <f t="shared" si="193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198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62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194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195"/>
        <v/>
      </c>
      <c r="AP75">
        <v>0.02</v>
      </c>
      <c r="AQ75">
        <v>1</v>
      </c>
      <c r="AR75">
        <v>1</v>
      </c>
      <c r="AS75" s="3"/>
      <c r="AU75" s="4" t="str">
        <f t="shared" ref="AU75:AU89" si="199">IF(AND(OR(AS75="Gacha",AS75="Origin"),ISBLANK(AT75)),"서브밸류 필요","")</f>
        <v/>
      </c>
      <c r="BA75" s="4" t="str">
        <f t="shared" si="196"/>
        <v/>
      </c>
      <c r="BE75" s="3"/>
      <c r="BG75" s="4" t="str">
        <f t="shared" si="197"/>
        <v/>
      </c>
    </row>
    <row r="76" spans="1:59">
      <c r="A76">
        <v>6015</v>
      </c>
      <c r="C76" t="str">
        <f t="shared" si="186"/>
        <v>Gold, Seal, Seal, Gacha, Gacha, Gacha, Gacha</v>
      </c>
      <c r="D76" s="1" t="str">
        <f t="shared" ca="1" si="187"/>
        <v>2, 7, 7, 5, 5, 5, 5</v>
      </c>
      <c r="E76" s="1" t="str">
        <f t="shared" si="188"/>
        <v>, , , e, e, e, e</v>
      </c>
      <c r="F76" s="1" t="str">
        <f t="shared" si="189"/>
        <v>1, 1, 0.3, 0.2, 0.1, 0.04, 0.02</v>
      </c>
      <c r="G76" s="1" t="str">
        <f t="shared" si="190"/>
        <v>0.54, 1, 1, 1, 1, 1, 1</v>
      </c>
      <c r="H76" s="1" t="str">
        <f t="shared" si="191"/>
        <v>1.14, 1, 1, 1, 1, 1, 1</v>
      </c>
      <c r="I76" s="3" t="s">
        <v>10</v>
      </c>
      <c r="K76" s="4" t="str">
        <f t="shared" si="192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193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1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2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00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01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199"/>
        <v/>
      </c>
      <c r="AV76">
        <v>0.02</v>
      </c>
      <c r="AW76">
        <v>1</v>
      </c>
      <c r="AX76">
        <v>1</v>
      </c>
      <c r="BA76" s="4" t="str">
        <f t="shared" si="196"/>
        <v/>
      </c>
      <c r="BE76" s="3"/>
      <c r="BG76" s="4" t="str">
        <f t="shared" si="197"/>
        <v/>
      </c>
    </row>
    <row r="77" spans="1:59">
      <c r="A77">
        <v>6016</v>
      </c>
      <c r="C77" t="str">
        <f t="shared" si="186"/>
        <v>Gold, Seal, Seal, Gacha, Gacha, Gacha, Gacha</v>
      </c>
      <c r="D77" s="1" t="str">
        <f t="shared" ca="1" si="187"/>
        <v>2, 7, 7, 5, 5, 5, 5</v>
      </c>
      <c r="E77" s="1" t="str">
        <f t="shared" si="188"/>
        <v>, , , e, e, e, e</v>
      </c>
      <c r="F77" s="1" t="str">
        <f t="shared" si="189"/>
        <v>1, 1, 0.3, 0.2, 0.1, 0.04, 0.02</v>
      </c>
      <c r="G77" s="1" t="str">
        <f t="shared" si="190"/>
        <v>0.575, 1, 1, 1, 1, 1, 1</v>
      </c>
      <c r="H77" s="1" t="str">
        <f t="shared" si="191"/>
        <v>1.175, 1, 1, 1, 1, 1, 1</v>
      </c>
      <c r="I77" s="3" t="s">
        <v>10</v>
      </c>
      <c r="K77" s="4" t="str">
        <f t="shared" si="192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193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1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2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0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1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199"/>
        <v/>
      </c>
      <c r="AV77">
        <v>0.02</v>
      </c>
      <c r="AW77">
        <v>1</v>
      </c>
      <c r="AX77">
        <v>1</v>
      </c>
      <c r="BA77" s="4" t="str">
        <f t="shared" si="196"/>
        <v/>
      </c>
      <c r="BE77" s="3"/>
      <c r="BG77" s="4" t="str">
        <f t="shared" si="197"/>
        <v/>
      </c>
    </row>
    <row r="78" spans="1:59">
      <c r="A78">
        <v>6017</v>
      </c>
      <c r="C78" t="str">
        <f t="shared" si="186"/>
        <v>Gold, Seal, Seal, Gacha, Gacha, Gacha, Gacha</v>
      </c>
      <c r="D78" s="1" t="str">
        <f t="shared" ca="1" si="187"/>
        <v>2, 7, 7, 5, 5, 5, 5</v>
      </c>
      <c r="E78" s="1" t="str">
        <f t="shared" si="188"/>
        <v>, , , e, e, e, e</v>
      </c>
      <c r="F78" s="1" t="str">
        <f t="shared" si="189"/>
        <v>1, 1, 0.3, 0.2, 0.1, 0.04, 0.02</v>
      </c>
      <c r="G78" s="1" t="str">
        <f t="shared" si="190"/>
        <v>0.61, 1, 1, 1, 1, 1, 1</v>
      </c>
      <c r="H78" s="1" t="str">
        <f t="shared" si="191"/>
        <v>1.21, 1, 1, 1, 1, 1, 1</v>
      </c>
      <c r="I78" s="3" t="s">
        <v>10</v>
      </c>
      <c r="K78" s="4" t="str">
        <f t="shared" si="192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193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1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2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0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1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199"/>
        <v/>
      </c>
      <c r="AV78">
        <v>0.02</v>
      </c>
      <c r="AW78">
        <v>1</v>
      </c>
      <c r="AX78">
        <v>1</v>
      </c>
      <c r="BA78" s="4" t="str">
        <f t="shared" si="196"/>
        <v/>
      </c>
      <c r="BE78" s="3"/>
      <c r="BG78" s="4" t="str">
        <f t="shared" si="197"/>
        <v/>
      </c>
    </row>
    <row r="79" spans="1:59">
      <c r="A79">
        <v>6018</v>
      </c>
      <c r="C79" t="str">
        <f t="shared" si="186"/>
        <v>Gold, Seal, Seal, Gacha, Gacha, Gacha, Gacha</v>
      </c>
      <c r="D79" s="1" t="str">
        <f t="shared" ca="1" si="187"/>
        <v>2, 7, 7, 5, 5, 5, 5</v>
      </c>
      <c r="E79" s="1" t="str">
        <f t="shared" si="188"/>
        <v>, , , e, e, e, e</v>
      </c>
      <c r="F79" s="1" t="str">
        <f t="shared" si="189"/>
        <v>1, 1, 0.3, 0.2, 0.1, 0.04, 0.02</v>
      </c>
      <c r="G79" s="1" t="str">
        <f t="shared" si="190"/>
        <v>0.645, 1, 1, 1, 1, 1, 1</v>
      </c>
      <c r="H79" s="1" t="str">
        <f t="shared" si="191"/>
        <v>1.245, 1, 1, 1, 1, 1, 1</v>
      </c>
      <c r="I79" s="3" t="s">
        <v>10</v>
      </c>
      <c r="K79" s="4" t="str">
        <f t="shared" si="192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193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1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2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0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1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199"/>
        <v/>
      </c>
      <c r="AV79">
        <v>0.02</v>
      </c>
      <c r="AW79">
        <v>1</v>
      </c>
      <c r="AX79">
        <v>1</v>
      </c>
      <c r="BA79" s="4" t="str">
        <f t="shared" si="196"/>
        <v/>
      </c>
      <c r="BE79" s="3"/>
      <c r="BG79" s="4" t="str">
        <f t="shared" si="197"/>
        <v/>
      </c>
    </row>
    <row r="80" spans="1:59">
      <c r="A80">
        <v>6019</v>
      </c>
      <c r="C80" t="str">
        <f t="shared" si="186"/>
        <v>Gold, Seal, Seal, Gacha, Gacha, Gacha, Gacha</v>
      </c>
      <c r="D80" s="1" t="str">
        <f t="shared" ca="1" si="187"/>
        <v>2, 7, 7, 5, 5, 5, 5</v>
      </c>
      <c r="E80" s="1" t="str">
        <f t="shared" si="188"/>
        <v>, , , e, e, e, e</v>
      </c>
      <c r="F80" s="1" t="str">
        <f t="shared" si="189"/>
        <v>1, 1, 0.3, 0.2, 0.1, 0.04, 0.02</v>
      </c>
      <c r="G80" s="1" t="str">
        <f t="shared" si="190"/>
        <v>0.68, 1, 1, 1, 1, 1, 1</v>
      </c>
      <c r="H80" s="1" t="str">
        <f t="shared" si="191"/>
        <v>1.28, 1, 1, 1, 1, 1, 1</v>
      </c>
      <c r="I80" s="3" t="s">
        <v>10</v>
      </c>
      <c r="K80" s="4" t="str">
        <f t="shared" si="192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193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1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2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0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1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199"/>
        <v/>
      </c>
      <c r="AV80">
        <v>0.02</v>
      </c>
      <c r="AW80">
        <v>1</v>
      </c>
      <c r="AX80">
        <v>1</v>
      </c>
      <c r="BA80" s="4" t="str">
        <f t="shared" si="196"/>
        <v/>
      </c>
      <c r="BE80" s="3"/>
      <c r="BG80" s="4" t="str">
        <f t="shared" si="197"/>
        <v/>
      </c>
    </row>
    <row r="81" spans="1:59">
      <c r="A81">
        <v>6020</v>
      </c>
      <c r="C81" t="str">
        <f t="shared" si="186"/>
        <v>Gold, Seal, Seal, Gacha, Gacha, Gacha, Gacha</v>
      </c>
      <c r="D81" s="1" t="str">
        <f t="shared" ca="1" si="187"/>
        <v>2, 7, 7, 5, 5, 5, 5</v>
      </c>
      <c r="E81" s="1" t="str">
        <f t="shared" si="188"/>
        <v>, , , e, e, e, e</v>
      </c>
      <c r="F81" s="1" t="str">
        <f t="shared" si="189"/>
        <v>1, 1, 0.3, 0.2, 0.1, 0.04, 0.02</v>
      </c>
      <c r="G81" s="1" t="str">
        <f t="shared" si="190"/>
        <v>0.715, 1, 1, 1, 1, 1, 1</v>
      </c>
      <c r="H81" s="1" t="str">
        <f t="shared" si="191"/>
        <v>1.315, 1, 1, 1, 1, 1, 1</v>
      </c>
      <c r="I81" s="3" t="s">
        <v>10</v>
      </c>
      <c r="K81" s="4" t="str">
        <f t="shared" si="192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193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1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2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0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1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199"/>
        <v/>
      </c>
      <c r="AV81">
        <v>0.02</v>
      </c>
      <c r="AW81">
        <v>1</v>
      </c>
      <c r="AX81">
        <v>1</v>
      </c>
      <c r="BA81" s="4" t="str">
        <f t="shared" si="196"/>
        <v/>
      </c>
      <c r="BE81" s="3"/>
      <c r="BG81" s="4" t="str">
        <f t="shared" si="197"/>
        <v/>
      </c>
    </row>
    <row r="82" spans="1:59">
      <c r="A82">
        <v>6021</v>
      </c>
      <c r="C82" t="str">
        <f t="shared" si="186"/>
        <v>Gold, Seal, Gacha, Gacha, Gacha, Gacha</v>
      </c>
      <c r="D82" s="1" t="str">
        <f t="shared" ca="1" si="187"/>
        <v>2, 7, 5, 5, 5, 5</v>
      </c>
      <c r="E82" s="1" t="str">
        <f t="shared" si="188"/>
        <v>, , e, e, e, e</v>
      </c>
      <c r="F82" s="1" t="str">
        <f t="shared" si="189"/>
        <v>1, 1, 0.2, 0.1, 0.04, 0.02</v>
      </c>
      <c r="G82" s="1" t="str">
        <f t="shared" si="190"/>
        <v>26.6625, 1, 1, 1, 1, 1</v>
      </c>
      <c r="H82" s="1" t="str">
        <f t="shared" si="191"/>
        <v>28.4625, 1, 1, 1, 1, 1</v>
      </c>
      <c r="I82" s="3" t="s">
        <v>10</v>
      </c>
      <c r="K82" s="4" t="str">
        <f t="shared" si="192"/>
        <v/>
      </c>
      <c r="L82">
        <v>1</v>
      </c>
      <c r="M82">
        <v>26.662500000000001</v>
      </c>
      <c r="N82">
        <v>28.462499999999999</v>
      </c>
      <c r="O82" s="3" t="s">
        <v>67</v>
      </c>
      <c r="Q82" s="4" t="str">
        <f t="shared" si="193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02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62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00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01"/>
        <v/>
      </c>
      <c r="AP82">
        <v>0.02</v>
      </c>
      <c r="AQ82">
        <v>1</v>
      </c>
      <c r="AR82">
        <v>1</v>
      </c>
      <c r="AS82" s="3"/>
      <c r="AU82" s="4" t="str">
        <f t="shared" si="199"/>
        <v/>
      </c>
      <c r="BA82" s="4" t="str">
        <f t="shared" si="196"/>
        <v/>
      </c>
      <c r="BE82" s="3"/>
      <c r="BG82" s="4" t="str">
        <f t="shared" si="197"/>
        <v/>
      </c>
    </row>
    <row r="83" spans="1:59">
      <c r="A83">
        <v>6022</v>
      </c>
      <c r="C83" t="str">
        <f t="shared" si="186"/>
        <v>Gold, Seal, Seal, Gacha, Gacha, Gacha, Gacha</v>
      </c>
      <c r="D83" s="1" t="str">
        <f t="shared" ca="1" si="187"/>
        <v>2, 7, 7, 5, 5, 5, 5</v>
      </c>
      <c r="E83" s="1" t="str">
        <f t="shared" si="188"/>
        <v>, , , e, e, e, e</v>
      </c>
      <c r="F83" s="1" t="str">
        <f t="shared" si="189"/>
        <v>1, 1, 0.3, 0.2, 0.1, 0.04, 0.02</v>
      </c>
      <c r="G83" s="1" t="str">
        <f t="shared" si="190"/>
        <v>0.785, 1, 1, 1, 1, 1, 1</v>
      </c>
      <c r="H83" s="1" t="str">
        <f t="shared" si="191"/>
        <v>1.385, 1, 1, 1, 1, 1, 1</v>
      </c>
      <c r="I83" s="3" t="s">
        <v>10</v>
      </c>
      <c r="K83" s="4" t="str">
        <f t="shared" si="192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193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1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2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03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04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199"/>
        <v/>
      </c>
      <c r="AV83">
        <v>0.02</v>
      </c>
      <c r="AW83">
        <v>1</v>
      </c>
      <c r="AX83">
        <v>1</v>
      </c>
      <c r="BA83" s="4" t="str">
        <f t="shared" si="196"/>
        <v/>
      </c>
      <c r="BE83" s="3"/>
      <c r="BG83" s="4" t="str">
        <f t="shared" si="197"/>
        <v/>
      </c>
    </row>
    <row r="84" spans="1:59">
      <c r="A84">
        <v>6023</v>
      </c>
      <c r="C84" t="str">
        <f t="shared" si="186"/>
        <v>Gold, Seal, Seal, Gacha, Gacha, Gacha, Gacha</v>
      </c>
      <c r="D84" s="1" t="str">
        <f t="shared" ca="1" si="187"/>
        <v>2, 7, 7, 5, 5, 5, 5</v>
      </c>
      <c r="E84" s="1" t="str">
        <f t="shared" si="188"/>
        <v>, , , e, e, e, e</v>
      </c>
      <c r="F84" s="1" t="str">
        <f t="shared" si="189"/>
        <v>1, 1, 0.3, 0.2, 0.1, 0.04, 0.02</v>
      </c>
      <c r="G84" s="1" t="str">
        <f t="shared" si="190"/>
        <v>0.82, 1, 1, 1, 1, 1, 1</v>
      </c>
      <c r="H84" s="1" t="str">
        <f t="shared" si="191"/>
        <v>1.42, 1, 1, 1, 1, 1, 1</v>
      </c>
      <c r="I84" s="3" t="s">
        <v>10</v>
      </c>
      <c r="K84" s="4" t="str">
        <f t="shared" si="192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193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1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2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3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04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199"/>
        <v/>
      </c>
      <c r="AV84">
        <v>0.02</v>
      </c>
      <c r="AW84">
        <v>1</v>
      </c>
      <c r="AX84">
        <v>1</v>
      </c>
      <c r="BA84" s="4" t="str">
        <f t="shared" si="196"/>
        <v/>
      </c>
      <c r="BE84" s="3"/>
      <c r="BG84" s="4" t="str">
        <f t="shared" si="197"/>
        <v/>
      </c>
    </row>
    <row r="85" spans="1:59">
      <c r="A85">
        <v>6024</v>
      </c>
      <c r="C85" t="str">
        <f t="shared" si="186"/>
        <v>Gold, Seal, Seal, Gacha, Gacha, Gacha, Gacha</v>
      </c>
      <c r="D85" s="1" t="str">
        <f t="shared" ca="1" si="187"/>
        <v>2, 7, 7, 5, 5, 5, 5</v>
      </c>
      <c r="E85" s="1" t="str">
        <f t="shared" si="188"/>
        <v>, , , e, e, e, e</v>
      </c>
      <c r="F85" s="1" t="str">
        <f t="shared" si="189"/>
        <v>1, 1, 0.3, 0.2, 0.1, 0.04, 0.02</v>
      </c>
      <c r="G85" s="1" t="str">
        <f t="shared" si="190"/>
        <v>0.855, 1, 1, 1, 1, 1, 1</v>
      </c>
      <c r="H85" s="1" t="str">
        <f t="shared" si="191"/>
        <v>1.455, 1, 1, 1, 1, 1, 1</v>
      </c>
      <c r="I85" s="3" t="s">
        <v>10</v>
      </c>
      <c r="K85" s="4" t="str">
        <f t="shared" si="192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193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1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2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3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04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199"/>
        <v/>
      </c>
      <c r="AV85">
        <v>0.02</v>
      </c>
      <c r="AW85">
        <v>1</v>
      </c>
      <c r="AX85">
        <v>1</v>
      </c>
      <c r="BA85" s="4" t="str">
        <f t="shared" si="196"/>
        <v/>
      </c>
      <c r="BE85" s="3"/>
      <c r="BG85" s="4" t="str">
        <f t="shared" si="197"/>
        <v/>
      </c>
    </row>
    <row r="86" spans="1:59">
      <c r="A86">
        <v>6025</v>
      </c>
      <c r="C86" t="str">
        <f t="shared" si="186"/>
        <v>Gold, Seal, Seal, Gacha, Gacha, Gacha, Gacha</v>
      </c>
      <c r="D86" s="1" t="str">
        <f t="shared" ca="1" si="187"/>
        <v>2, 7, 7, 5, 5, 5, 5</v>
      </c>
      <c r="E86" s="1" t="str">
        <f t="shared" si="188"/>
        <v>, , , e, e, e, e</v>
      </c>
      <c r="F86" s="1" t="str">
        <f t="shared" si="189"/>
        <v>1, 1, 0.3, 0.2, 0.1, 0.04, 0.02</v>
      </c>
      <c r="G86" s="1" t="str">
        <f t="shared" si="190"/>
        <v>0.89, 1, 1, 1, 1, 1, 1</v>
      </c>
      <c r="H86" s="1" t="str">
        <f t="shared" si="191"/>
        <v>1.49, 1, 1, 1, 1, 1, 1</v>
      </c>
      <c r="I86" s="3" t="s">
        <v>10</v>
      </c>
      <c r="K86" s="4" t="str">
        <f t="shared" si="192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193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1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2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3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04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199"/>
        <v/>
      </c>
      <c r="AV86">
        <v>0.02</v>
      </c>
      <c r="AW86">
        <v>1</v>
      </c>
      <c r="AX86">
        <v>1</v>
      </c>
      <c r="BA86" s="4" t="str">
        <f t="shared" si="196"/>
        <v/>
      </c>
      <c r="BE86" s="3"/>
      <c r="BG86" s="4" t="str">
        <f t="shared" si="197"/>
        <v/>
      </c>
    </row>
    <row r="87" spans="1:59">
      <c r="A87">
        <v>6026</v>
      </c>
      <c r="C87" t="str">
        <f t="shared" si="186"/>
        <v>Gold, Seal, Seal, Gacha, Gacha, Gacha, Gacha</v>
      </c>
      <c r="D87" s="1" t="str">
        <f t="shared" ca="1" si="187"/>
        <v>2, 7, 7, 5, 5, 5, 5</v>
      </c>
      <c r="E87" s="1" t="str">
        <f t="shared" si="188"/>
        <v>, , , e, e, e, e</v>
      </c>
      <c r="F87" s="1" t="str">
        <f t="shared" si="189"/>
        <v>1, 1, 0.3, 0.2, 0.1, 0.04, 0.02</v>
      </c>
      <c r="G87" s="1" t="str">
        <f t="shared" si="190"/>
        <v>0.925, 1, 1, 1, 1, 1, 1</v>
      </c>
      <c r="H87" s="1" t="str">
        <f t="shared" si="191"/>
        <v>1.525, 1, 1, 1, 1, 1, 1</v>
      </c>
      <c r="I87" s="3" t="s">
        <v>10</v>
      </c>
      <c r="K87" s="4" t="str">
        <f t="shared" si="192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193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1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2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3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04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199"/>
        <v/>
      </c>
      <c r="AV87">
        <v>0.02</v>
      </c>
      <c r="AW87">
        <v>1</v>
      </c>
      <c r="AX87">
        <v>1</v>
      </c>
      <c r="BA87" s="4" t="str">
        <f t="shared" si="196"/>
        <v/>
      </c>
      <c r="BE87" s="3"/>
      <c r="BG87" s="4" t="str">
        <f t="shared" si="197"/>
        <v/>
      </c>
    </row>
    <row r="88" spans="1:59">
      <c r="A88">
        <v>6027</v>
      </c>
      <c r="C88" t="str">
        <f t="shared" si="186"/>
        <v>Gold, Seal, Seal, Gacha, Gacha, Gacha, Gacha</v>
      </c>
      <c r="D88" s="1" t="str">
        <f t="shared" ca="1" si="187"/>
        <v>2, 7, 7, 5, 5, 5, 5</v>
      </c>
      <c r="E88" s="1" t="str">
        <f t="shared" si="188"/>
        <v>, , , e, e, e, e</v>
      </c>
      <c r="F88" s="1" t="str">
        <f t="shared" si="189"/>
        <v>1, 1, 0.3, 0.2, 0.1, 0.04, 0.02</v>
      </c>
      <c r="G88" s="1" t="str">
        <f t="shared" si="190"/>
        <v>0.96, 1, 1, 1, 1, 1, 1</v>
      </c>
      <c r="H88" s="1" t="str">
        <f t="shared" si="191"/>
        <v>1.56, 1, 1, 1, 1, 1, 1</v>
      </c>
      <c r="I88" s="3" t="s">
        <v>10</v>
      </c>
      <c r="K88" s="4" t="str">
        <f t="shared" si="192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193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1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2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3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04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199"/>
        <v/>
      </c>
      <c r="AV88">
        <v>0.02</v>
      </c>
      <c r="AW88">
        <v>1</v>
      </c>
      <c r="AX88">
        <v>1</v>
      </c>
      <c r="BA88" s="4" t="str">
        <f t="shared" si="196"/>
        <v/>
      </c>
      <c r="BE88" s="3"/>
      <c r="BG88" s="4" t="str">
        <f t="shared" si="197"/>
        <v/>
      </c>
    </row>
    <row r="89" spans="1:59">
      <c r="A89">
        <v>6028</v>
      </c>
      <c r="C89" t="str">
        <f t="shared" si="186"/>
        <v>Gold, Seal, Gacha, Gacha, Gacha, Gacha</v>
      </c>
      <c r="D89" s="1" t="str">
        <f t="shared" ca="1" si="187"/>
        <v>2, 7, 5, 5, 5, 5</v>
      </c>
      <c r="E89" s="1" t="str">
        <f t="shared" si="188"/>
        <v>, , e, e, e, e</v>
      </c>
      <c r="F89" s="1" t="str">
        <f t="shared" si="189"/>
        <v>1, 1, 0.2, 0.1, 0.04, 0.02</v>
      </c>
      <c r="G89" s="1" t="str">
        <f t="shared" si="190"/>
        <v>29.317, 1, 1, 1, 1, 1</v>
      </c>
      <c r="H89" s="1" t="str">
        <f t="shared" si="191"/>
        <v>31.117, 1, 1, 1, 1, 1</v>
      </c>
      <c r="I89" s="3" t="s">
        <v>10</v>
      </c>
      <c r="K89" s="4" t="str">
        <f t="shared" si="192"/>
        <v/>
      </c>
      <c r="L89">
        <v>1</v>
      </c>
      <c r="M89">
        <v>29.317</v>
      </c>
      <c r="N89">
        <v>31.117000000000001</v>
      </c>
      <c r="O89" s="3" t="s">
        <v>67</v>
      </c>
      <c r="Q89" s="4" t="str">
        <f t="shared" si="193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05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62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03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04"/>
        <v/>
      </c>
      <c r="AP89">
        <v>0.02</v>
      </c>
      <c r="AQ89">
        <v>1</v>
      </c>
      <c r="AR89">
        <v>1</v>
      </c>
      <c r="AS89" s="3"/>
      <c r="AU89" s="4" t="str">
        <f t="shared" si="199"/>
        <v/>
      </c>
      <c r="BA89" s="4" t="str">
        <f t="shared" si="196"/>
        <v/>
      </c>
      <c r="BE89" s="3"/>
      <c r="BG89" s="4" t="str">
        <f t="shared" si="197"/>
        <v/>
      </c>
    </row>
    <row r="90" spans="1:59">
      <c r="A90" t="str">
        <f t="shared" ref="A90:A97" si="206">"c"&amp;A3</f>
        <v>c1000</v>
      </c>
      <c r="B90" t="s">
        <v>166</v>
      </c>
      <c r="C90" t="str">
        <f t="shared" si="175"/>
        <v>Gold, Exp, Heart</v>
      </c>
      <c r="D90" s="1" t="str">
        <f t="shared" ca="1" si="176"/>
        <v>2, 1, 4</v>
      </c>
      <c r="E90" s="1" t="str">
        <f t="shared" si="177"/>
        <v xml:space="preserve">, , </v>
      </c>
      <c r="F90" s="1" t="str">
        <f t="shared" si="178"/>
        <v>1, 1, 0.075</v>
      </c>
      <c r="G90" s="1" t="str">
        <f t="shared" si="179"/>
        <v>0.015, 5, 1</v>
      </c>
      <c r="H90" s="1" t="str">
        <f t="shared" si="180"/>
        <v>0.145, 5, 1</v>
      </c>
      <c r="I90" s="3" t="s">
        <v>10</v>
      </c>
      <c r="K90" s="4" t="str">
        <f t="shared" si="181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82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07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08">IF(AND(OR(AA90="Gacha",AA90="Origin"),ISBLANK(AB90)),"서브밸류 필요","")</f>
        <v/>
      </c>
      <c r="AG90" s="3"/>
      <c r="AI90" s="4" t="str">
        <f t="shared" ref="AI90:AI150" si="209">IF(AND(OR(AG90="Gacha",AG90="Origin"),ISBLANK(AH90)),"서브밸류 필요","")</f>
        <v/>
      </c>
      <c r="AM90" s="3"/>
      <c r="AO90" s="4" t="str">
        <f t="shared" ref="AO90:AO150" si="210">IF(AND(OR(AM90="Gacha",AM90="Origin"),ISBLANK(AN90)),"서브밸류 필요","")</f>
        <v/>
      </c>
      <c r="AS90" s="3"/>
      <c r="AU90" s="4" t="str">
        <f t="shared" si="183"/>
        <v/>
      </c>
      <c r="AY90" s="3"/>
      <c r="BA90" s="4" t="str">
        <f t="shared" si="184"/>
        <v/>
      </c>
      <c r="BE90" s="3"/>
      <c r="BG90" s="4" t="str">
        <f t="shared" si="185"/>
        <v/>
      </c>
    </row>
    <row r="91" spans="1:59">
      <c r="A91" t="str">
        <f t="shared" si="206"/>
        <v>c1001</v>
      </c>
      <c r="C91" t="str">
        <f t="shared" si="175"/>
        <v>Gold, Exp, Heart</v>
      </c>
      <c r="D91" s="1" t="str">
        <f t="shared" ca="1" si="176"/>
        <v>2, 1, 4</v>
      </c>
      <c r="E91" s="1" t="str">
        <f t="shared" si="177"/>
        <v xml:space="preserve">, , </v>
      </c>
      <c r="F91" s="1" t="str">
        <f t="shared" si="178"/>
        <v>1, 1, 0.075</v>
      </c>
      <c r="G91" s="1" t="str">
        <f t="shared" si="179"/>
        <v>0.05, 5, 1</v>
      </c>
      <c r="H91" s="1" t="str">
        <f t="shared" si="180"/>
        <v>0.65, 5, 1</v>
      </c>
      <c r="I91" s="3" t="s">
        <v>10</v>
      </c>
      <c r="K91" s="4" t="str">
        <f t="shared" si="181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82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07"/>
        <v/>
      </c>
      <c r="X91">
        <v>7.4999999999999997E-2</v>
      </c>
      <c r="Y91">
        <v>1</v>
      </c>
      <c r="Z91">
        <v>1</v>
      </c>
      <c r="AA91" s="3"/>
      <c r="AC91" s="4" t="str">
        <f t="shared" si="208"/>
        <v/>
      </c>
      <c r="AG91" s="3"/>
      <c r="AI91" s="4" t="str">
        <f t="shared" si="209"/>
        <v/>
      </c>
      <c r="AM91" s="3"/>
      <c r="AO91" s="4" t="str">
        <f t="shared" si="210"/>
        <v/>
      </c>
      <c r="AS91" s="3"/>
      <c r="AU91" s="4" t="str">
        <f t="shared" si="183"/>
        <v/>
      </c>
      <c r="AY91" s="3"/>
      <c r="BA91" s="4" t="str">
        <f t="shared" si="184"/>
        <v/>
      </c>
      <c r="BE91" s="3"/>
      <c r="BG91" s="4" t="str">
        <f t="shared" si="185"/>
        <v/>
      </c>
    </row>
    <row r="92" spans="1:59">
      <c r="A92" t="str">
        <f t="shared" si="206"/>
        <v>c1002</v>
      </c>
      <c r="C92" t="str">
        <f t="shared" si="175"/>
        <v>Gold, Exp, Heart, Gacha</v>
      </c>
      <c r="D92" s="1" t="str">
        <f t="shared" ca="1" si="176"/>
        <v>2, 1, 4, 5</v>
      </c>
      <c r="E92" s="1" t="str">
        <f t="shared" si="177"/>
        <v>, , , e</v>
      </c>
      <c r="F92" s="1" t="str">
        <f t="shared" si="178"/>
        <v>1, 1, 0.075, 0.001</v>
      </c>
      <c r="G92" s="1" t="str">
        <f t="shared" si="179"/>
        <v>0.085, 5, 1, 1</v>
      </c>
      <c r="H92" s="1" t="str">
        <f t="shared" si="180"/>
        <v>0.685, 5, 1, 1</v>
      </c>
      <c r="I92" s="3" t="s">
        <v>10</v>
      </c>
      <c r="K92" s="4" t="str">
        <f t="shared" si="181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82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07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08"/>
        <v/>
      </c>
      <c r="AD92">
        <v>1E-3</v>
      </c>
      <c r="AE92">
        <v>1</v>
      </c>
      <c r="AF92">
        <v>1</v>
      </c>
      <c r="AG92" s="3"/>
      <c r="AI92" s="4" t="str">
        <f t="shared" si="209"/>
        <v/>
      </c>
      <c r="AM92" s="3"/>
      <c r="AO92" s="4" t="str">
        <f t="shared" si="210"/>
        <v/>
      </c>
      <c r="AS92" s="3"/>
      <c r="AU92" s="4" t="str">
        <f t="shared" si="183"/>
        <v/>
      </c>
      <c r="AY92" s="3"/>
      <c r="BA92" s="4" t="str">
        <f t="shared" si="184"/>
        <v/>
      </c>
      <c r="BE92" s="3"/>
      <c r="BG92" s="4" t="str">
        <f t="shared" si="185"/>
        <v/>
      </c>
    </row>
    <row r="93" spans="1:59">
      <c r="A93" t="str">
        <f t="shared" si="206"/>
        <v>c1003</v>
      </c>
      <c r="C93" t="str">
        <f t="shared" si="175"/>
        <v>Gold, Exp, Heart, Gacha</v>
      </c>
      <c r="D93" s="1" t="str">
        <f t="shared" ca="1" si="176"/>
        <v>2, 1, 4, 5</v>
      </c>
      <c r="E93" s="1" t="str">
        <f t="shared" si="177"/>
        <v>, , , e</v>
      </c>
      <c r="F93" s="1" t="str">
        <f t="shared" si="178"/>
        <v>1, 1, 0.075, 0.001</v>
      </c>
      <c r="G93" s="1" t="str">
        <f t="shared" si="179"/>
        <v>0.12, 5, 1, 1</v>
      </c>
      <c r="H93" s="1" t="str">
        <f t="shared" si="180"/>
        <v>0.72, 5, 1, 1</v>
      </c>
      <c r="I93" s="3" t="s">
        <v>10</v>
      </c>
      <c r="K93" s="4" t="str">
        <f t="shared" si="181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82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07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08"/>
        <v/>
      </c>
      <c r="AD93">
        <v>1E-3</v>
      </c>
      <c r="AE93">
        <v>1</v>
      </c>
      <c r="AF93">
        <v>1</v>
      </c>
      <c r="AG93" s="3"/>
      <c r="AI93" s="4" t="str">
        <f t="shared" si="209"/>
        <v/>
      </c>
      <c r="AM93" s="3"/>
      <c r="AO93" s="4" t="str">
        <f t="shared" si="210"/>
        <v/>
      </c>
      <c r="AS93" s="3"/>
      <c r="AU93" s="4" t="str">
        <f t="shared" si="183"/>
        <v/>
      </c>
      <c r="AY93" s="3"/>
      <c r="BA93" s="4" t="str">
        <f t="shared" si="184"/>
        <v/>
      </c>
      <c r="BE93" s="3"/>
      <c r="BG93" s="4" t="str">
        <f t="shared" si="185"/>
        <v/>
      </c>
    </row>
    <row r="94" spans="1:59">
      <c r="A94" t="str">
        <f t="shared" si="206"/>
        <v>c1004</v>
      </c>
      <c r="C94" t="str">
        <f t="shared" si="175"/>
        <v>Gold, Exp, Heart, Gacha</v>
      </c>
      <c r="D94" s="1" t="str">
        <f t="shared" ca="1" si="176"/>
        <v>2, 1, 4, 5</v>
      </c>
      <c r="E94" s="1" t="str">
        <f t="shared" si="177"/>
        <v>, , , e</v>
      </c>
      <c r="F94" s="1" t="str">
        <f t="shared" si="178"/>
        <v>1, 1, 0.075, 0.001</v>
      </c>
      <c r="G94" s="1" t="str">
        <f t="shared" si="179"/>
        <v>0.155, 5, 1, 1</v>
      </c>
      <c r="H94" s="1" t="str">
        <f t="shared" si="180"/>
        <v>0.755, 5, 1, 1</v>
      </c>
      <c r="I94" s="3" t="s">
        <v>10</v>
      </c>
      <c r="K94" s="4" t="str">
        <f t="shared" si="181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82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07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08"/>
        <v/>
      </c>
      <c r="AD94">
        <v>1E-3</v>
      </c>
      <c r="AE94">
        <v>1</v>
      </c>
      <c r="AF94">
        <v>1</v>
      </c>
      <c r="AG94" s="3"/>
      <c r="AI94" s="4" t="str">
        <f t="shared" si="209"/>
        <v/>
      </c>
      <c r="AM94" s="3"/>
      <c r="AO94" s="4" t="str">
        <f t="shared" si="210"/>
        <v/>
      </c>
      <c r="AS94" s="3"/>
      <c r="AU94" s="4" t="str">
        <f t="shared" si="183"/>
        <v/>
      </c>
      <c r="AY94" s="3"/>
      <c r="BA94" s="4" t="str">
        <f t="shared" si="184"/>
        <v/>
      </c>
      <c r="BE94" s="3"/>
      <c r="BG94" s="4" t="str">
        <f t="shared" si="185"/>
        <v/>
      </c>
    </row>
    <row r="95" spans="1:59">
      <c r="A95" t="str">
        <f t="shared" si="206"/>
        <v>c1005</v>
      </c>
      <c r="C95" t="str">
        <f t="shared" si="175"/>
        <v>Gold, Exp, Heart, Gacha</v>
      </c>
      <c r="D95" s="1" t="str">
        <f t="shared" ca="1" si="176"/>
        <v>2, 1, 4, 5</v>
      </c>
      <c r="E95" s="1" t="str">
        <f t="shared" si="177"/>
        <v>, , , e</v>
      </c>
      <c r="F95" s="1" t="str">
        <f t="shared" si="178"/>
        <v>1, 1, 0.075, 0.001</v>
      </c>
      <c r="G95" s="1" t="str">
        <f t="shared" si="179"/>
        <v>0.19, 5, 1, 1</v>
      </c>
      <c r="H95" s="1" t="str">
        <f t="shared" si="180"/>
        <v>0.79, 5, 1, 1</v>
      </c>
      <c r="I95" s="3" t="s">
        <v>10</v>
      </c>
      <c r="K95" s="4" t="str">
        <f t="shared" si="181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82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07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08"/>
        <v/>
      </c>
      <c r="AD95">
        <v>1E-3</v>
      </c>
      <c r="AE95">
        <v>1</v>
      </c>
      <c r="AF95">
        <v>1</v>
      </c>
      <c r="AG95" s="3"/>
      <c r="AI95" s="4" t="str">
        <f t="shared" si="209"/>
        <v/>
      </c>
      <c r="AM95" s="3"/>
      <c r="AO95" s="4" t="str">
        <f t="shared" si="210"/>
        <v/>
      </c>
      <c r="AS95" s="3"/>
      <c r="AU95" s="4" t="str">
        <f t="shared" si="183"/>
        <v/>
      </c>
      <c r="AY95" s="3"/>
      <c r="BA95" s="4" t="str">
        <f t="shared" si="184"/>
        <v/>
      </c>
      <c r="BE95" s="3"/>
      <c r="BG95" s="4" t="str">
        <f t="shared" si="185"/>
        <v/>
      </c>
    </row>
    <row r="96" spans="1:59">
      <c r="A96" t="str">
        <f t="shared" si="206"/>
        <v>c1006</v>
      </c>
      <c r="C96" t="str">
        <f t="shared" si="175"/>
        <v>Gold, Exp, Heart, Gacha</v>
      </c>
      <c r="D96" s="1" t="str">
        <f t="shared" ca="1" si="176"/>
        <v>2, 1, 4, 5</v>
      </c>
      <c r="E96" s="1" t="str">
        <f t="shared" si="177"/>
        <v>, , , e</v>
      </c>
      <c r="F96" s="1" t="str">
        <f t="shared" si="178"/>
        <v>1, 1, 0.075, 0.001</v>
      </c>
      <c r="G96" s="1" t="str">
        <f t="shared" si="179"/>
        <v>0.225, 5, 1, 1</v>
      </c>
      <c r="H96" s="1" t="str">
        <f t="shared" si="180"/>
        <v>0.825, 5, 1, 1</v>
      </c>
      <c r="I96" s="3" t="s">
        <v>10</v>
      </c>
      <c r="K96" s="4" t="str">
        <f t="shared" si="181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82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07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08"/>
        <v/>
      </c>
      <c r="AD96">
        <v>1E-3</v>
      </c>
      <c r="AE96">
        <v>1</v>
      </c>
      <c r="AF96">
        <v>1</v>
      </c>
      <c r="AG96" s="3"/>
      <c r="AI96" s="4" t="str">
        <f t="shared" si="209"/>
        <v/>
      </c>
      <c r="AM96" s="3"/>
      <c r="AO96" s="4" t="str">
        <f t="shared" si="210"/>
        <v/>
      </c>
      <c r="AS96" s="3"/>
      <c r="AU96" s="4" t="str">
        <f t="shared" si="183"/>
        <v/>
      </c>
      <c r="AY96" s="3"/>
      <c r="BA96" s="4" t="str">
        <f t="shared" si="184"/>
        <v/>
      </c>
      <c r="BE96" s="3"/>
      <c r="BG96" s="4" t="str">
        <f t="shared" si="185"/>
        <v/>
      </c>
    </row>
    <row r="97" spans="1:59">
      <c r="A97" t="str">
        <f t="shared" si="206"/>
        <v>c1007</v>
      </c>
      <c r="C97" t="str">
        <f t="shared" si="175"/>
        <v>Gold, Exp, Heart, Gacha</v>
      </c>
      <c r="D97" s="1" t="str">
        <f t="shared" ca="1" si="176"/>
        <v>2, 1, 4, 5</v>
      </c>
      <c r="E97" s="1" t="str">
        <f t="shared" si="177"/>
        <v>, , , e</v>
      </c>
      <c r="F97" s="1" t="str">
        <f t="shared" si="178"/>
        <v>1, 1, 0.075, 0.001</v>
      </c>
      <c r="G97" s="1" t="str">
        <f t="shared" si="179"/>
        <v>0.26, 5, 1, 1</v>
      </c>
      <c r="H97" s="1" t="str">
        <f t="shared" si="180"/>
        <v>0.86, 5, 1, 1</v>
      </c>
      <c r="I97" s="3" t="s">
        <v>10</v>
      </c>
      <c r="K97" s="4" t="str">
        <f t="shared" si="181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82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07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08"/>
        <v/>
      </c>
      <c r="AD97">
        <v>1E-3</v>
      </c>
      <c r="AE97">
        <v>1</v>
      </c>
      <c r="AF97">
        <v>1</v>
      </c>
      <c r="AG97" s="3"/>
      <c r="AI97" s="4" t="str">
        <f t="shared" si="209"/>
        <v/>
      </c>
      <c r="AM97" s="3"/>
      <c r="AO97" s="4" t="str">
        <f t="shared" si="210"/>
        <v/>
      </c>
      <c r="AS97" s="3"/>
      <c r="AU97" s="4" t="str">
        <f t="shared" si="183"/>
        <v/>
      </c>
      <c r="AY97" s="3"/>
      <c r="BA97" s="4" t="str">
        <f t="shared" si="184"/>
        <v/>
      </c>
      <c r="BE97" s="3"/>
      <c r="BG97" s="4" t="str">
        <f t="shared" si="185"/>
        <v/>
      </c>
    </row>
    <row r="98" spans="1:59">
      <c r="A98" t="str">
        <f t="shared" ref="A98:A118" si="211">"c"&amp;A11</f>
        <v>c1008</v>
      </c>
      <c r="C98" t="str">
        <f t="shared" ref="C98:C118" si="212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1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14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15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16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17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18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19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20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21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22">IF(AND(OR(AG98="Gacha",AG98="Origin"),ISBLANK(AH98)),"서브밸류 필요","")</f>
        <v/>
      </c>
      <c r="AM98" s="3"/>
      <c r="AO98" s="4" t="str">
        <f t="shared" ref="AO98:AO118" si="223">IF(AND(OR(AM98="Gacha",AM98="Origin"),ISBLANK(AN98)),"서브밸류 필요","")</f>
        <v/>
      </c>
      <c r="AS98" s="3"/>
      <c r="AU98" s="4" t="str">
        <f t="shared" ref="AU98:AU118" si="224">IF(AND(OR(AS98="Gacha",AS98="Origin"),ISBLANK(AT98)),"서브밸류 필요","")</f>
        <v/>
      </c>
      <c r="AY98" s="3"/>
      <c r="BA98" s="4" t="str">
        <f t="shared" ref="BA98:BA118" si="225">IF(AND(OR(AY98="Gacha",AY98="Origin"),ISBLANK(AZ98)),"서브밸류 필요","")</f>
        <v/>
      </c>
      <c r="BE98" s="3"/>
      <c r="BG98" s="4" t="str">
        <f t="shared" ref="BG98:BG118" si="226">IF(AND(OR(BE98="Gacha",BE98="Origin"),ISBLANK(BF98)),"서브밸류 필요","")</f>
        <v/>
      </c>
    </row>
    <row r="99" spans="1:59">
      <c r="A99" t="str">
        <f t="shared" si="211"/>
        <v>c1009</v>
      </c>
      <c r="C99" t="str">
        <f t="shared" si="212"/>
        <v>Gold, Exp, Heart, Gacha</v>
      </c>
      <c r="D99" s="1" t="str">
        <f t="shared" ca="1" si="213"/>
        <v>2, 1, 4, 5</v>
      </c>
      <c r="E99" s="1" t="str">
        <f t="shared" si="214"/>
        <v>, , , e</v>
      </c>
      <c r="F99" s="1" t="str">
        <f t="shared" si="215"/>
        <v>1, 1, 0.075, 0.001</v>
      </c>
      <c r="G99" s="1" t="str">
        <f t="shared" si="216"/>
        <v>0.33, 5, 1, 1</v>
      </c>
      <c r="H99" s="1" t="str">
        <f t="shared" si="217"/>
        <v>0.93, 5, 1, 1</v>
      </c>
      <c r="I99" s="3" t="s">
        <v>10</v>
      </c>
      <c r="K99" s="4" t="str">
        <f t="shared" si="218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19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20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21"/>
        <v/>
      </c>
      <c r="AD99">
        <v>1E-3</v>
      </c>
      <c r="AE99">
        <v>1</v>
      </c>
      <c r="AF99">
        <v>1</v>
      </c>
      <c r="AG99" s="3"/>
      <c r="AI99" s="4" t="str">
        <f t="shared" si="222"/>
        <v/>
      </c>
      <c r="AM99" s="3"/>
      <c r="AO99" s="4" t="str">
        <f t="shared" si="223"/>
        <v/>
      </c>
      <c r="AS99" s="3"/>
      <c r="AU99" s="4" t="str">
        <f t="shared" si="224"/>
        <v/>
      </c>
      <c r="AY99" s="3"/>
      <c r="BA99" s="4" t="str">
        <f t="shared" si="225"/>
        <v/>
      </c>
      <c r="BE99" s="3"/>
      <c r="BG99" s="4" t="str">
        <f t="shared" si="226"/>
        <v/>
      </c>
    </row>
    <row r="100" spans="1:59">
      <c r="A100" t="str">
        <f t="shared" si="211"/>
        <v>c1010</v>
      </c>
      <c r="C100" t="str">
        <f t="shared" si="212"/>
        <v>Gold, Exp, Heart, Gacha</v>
      </c>
      <c r="D100" s="1" t="str">
        <f t="shared" ca="1" si="213"/>
        <v>2, 1, 4, 5</v>
      </c>
      <c r="E100" s="1" t="str">
        <f t="shared" si="214"/>
        <v>, , , e</v>
      </c>
      <c r="F100" s="1" t="str">
        <f t="shared" si="215"/>
        <v>1, 1, 0.075, 0.001</v>
      </c>
      <c r="G100" s="1" t="str">
        <f t="shared" si="216"/>
        <v>0.365, 5, 1, 1</v>
      </c>
      <c r="H100" s="1" t="str">
        <f t="shared" si="217"/>
        <v>0.965, 5, 1, 1</v>
      </c>
      <c r="I100" s="3" t="s">
        <v>10</v>
      </c>
      <c r="K100" s="4" t="str">
        <f t="shared" si="218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19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20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21"/>
        <v/>
      </c>
      <c r="AD100">
        <v>1E-3</v>
      </c>
      <c r="AE100">
        <v>1</v>
      </c>
      <c r="AF100">
        <v>1</v>
      </c>
      <c r="AG100" s="3"/>
      <c r="AI100" s="4" t="str">
        <f t="shared" si="222"/>
        <v/>
      </c>
      <c r="AM100" s="3"/>
      <c r="AO100" s="4" t="str">
        <f t="shared" si="223"/>
        <v/>
      </c>
      <c r="AS100" s="3"/>
      <c r="AU100" s="4" t="str">
        <f t="shared" si="224"/>
        <v/>
      </c>
      <c r="AY100" s="3"/>
      <c r="BA100" s="4" t="str">
        <f t="shared" si="225"/>
        <v/>
      </c>
      <c r="BE100" s="3"/>
      <c r="BG100" s="4" t="str">
        <f t="shared" si="226"/>
        <v/>
      </c>
    </row>
    <row r="101" spans="1:59">
      <c r="A101" t="str">
        <f t="shared" si="211"/>
        <v>c1011</v>
      </c>
      <c r="C101" t="str">
        <f t="shared" si="212"/>
        <v>Gold, Exp, Heart, Gacha</v>
      </c>
      <c r="D101" s="1" t="str">
        <f t="shared" ca="1" si="213"/>
        <v>2, 1, 4, 5</v>
      </c>
      <c r="E101" s="1" t="str">
        <f t="shared" si="214"/>
        <v>, , , e</v>
      </c>
      <c r="F101" s="1" t="str">
        <f t="shared" si="215"/>
        <v>1, 1, 0.075, 0.001</v>
      </c>
      <c r="G101" s="1" t="str">
        <f t="shared" si="216"/>
        <v>0.4, 5, 1, 1</v>
      </c>
      <c r="H101" s="1" t="str">
        <f t="shared" si="217"/>
        <v>1, 5, 1, 1</v>
      </c>
      <c r="I101" s="3" t="s">
        <v>10</v>
      </c>
      <c r="K101" s="4" t="str">
        <f t="shared" si="218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19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20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21"/>
        <v/>
      </c>
      <c r="AD101">
        <v>1E-3</v>
      </c>
      <c r="AE101">
        <v>1</v>
      </c>
      <c r="AF101">
        <v>1</v>
      </c>
      <c r="AG101" s="3"/>
      <c r="AI101" s="4" t="str">
        <f t="shared" si="222"/>
        <v/>
      </c>
      <c r="AM101" s="3"/>
      <c r="AO101" s="4" t="str">
        <f t="shared" si="223"/>
        <v/>
      </c>
      <c r="AS101" s="3"/>
      <c r="AU101" s="4" t="str">
        <f t="shared" si="224"/>
        <v/>
      </c>
      <c r="AY101" s="3"/>
      <c r="BA101" s="4" t="str">
        <f t="shared" si="225"/>
        <v/>
      </c>
      <c r="BE101" s="3"/>
      <c r="BG101" s="4" t="str">
        <f t="shared" si="226"/>
        <v/>
      </c>
    </row>
    <row r="102" spans="1:59">
      <c r="A102" t="str">
        <f t="shared" si="211"/>
        <v>c1012</v>
      </c>
      <c r="C102" t="str">
        <f t="shared" si="212"/>
        <v>Gold, Exp, Heart, Gacha</v>
      </c>
      <c r="D102" s="1" t="str">
        <f t="shared" ca="1" si="213"/>
        <v>2, 1, 4, 5</v>
      </c>
      <c r="E102" s="1" t="str">
        <f t="shared" si="214"/>
        <v>, , , e</v>
      </c>
      <c r="F102" s="1" t="str">
        <f t="shared" si="215"/>
        <v>1, 1, 0.075, 0.001</v>
      </c>
      <c r="G102" s="1" t="str">
        <f t="shared" si="216"/>
        <v>0.435, 5, 1, 1</v>
      </c>
      <c r="H102" s="1" t="str">
        <f t="shared" si="217"/>
        <v>1.035, 5, 1, 1</v>
      </c>
      <c r="I102" s="3" t="s">
        <v>10</v>
      </c>
      <c r="K102" s="4" t="str">
        <f t="shared" si="218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19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20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21"/>
        <v/>
      </c>
      <c r="AD102">
        <v>1E-3</v>
      </c>
      <c r="AE102">
        <v>1</v>
      </c>
      <c r="AF102">
        <v>1</v>
      </c>
      <c r="AG102" s="3"/>
      <c r="AI102" s="4" t="str">
        <f t="shared" si="222"/>
        <v/>
      </c>
      <c r="AM102" s="3"/>
      <c r="AO102" s="4" t="str">
        <f t="shared" si="223"/>
        <v/>
      </c>
      <c r="AS102" s="3"/>
      <c r="AU102" s="4" t="str">
        <f t="shared" si="224"/>
        <v/>
      </c>
      <c r="AY102" s="3"/>
      <c r="BA102" s="4" t="str">
        <f t="shared" si="225"/>
        <v/>
      </c>
      <c r="BE102" s="3"/>
      <c r="BG102" s="4" t="str">
        <f t="shared" si="226"/>
        <v/>
      </c>
    </row>
    <row r="103" spans="1:59">
      <c r="A103" t="str">
        <f t="shared" si="211"/>
        <v>c1013</v>
      </c>
      <c r="C103" t="str">
        <f t="shared" si="212"/>
        <v>Gold, Exp, Heart, Gacha</v>
      </c>
      <c r="D103" s="1" t="str">
        <f t="shared" ca="1" si="213"/>
        <v>2, 1, 4, 5</v>
      </c>
      <c r="E103" s="1" t="str">
        <f t="shared" si="214"/>
        <v>, , , e</v>
      </c>
      <c r="F103" s="1" t="str">
        <f t="shared" si="215"/>
        <v>1, 1, 0.075, 0.001</v>
      </c>
      <c r="G103" s="1" t="str">
        <f t="shared" si="216"/>
        <v>0.47, 5, 1, 1</v>
      </c>
      <c r="H103" s="1" t="str">
        <f t="shared" si="217"/>
        <v>1.07, 5, 1, 1</v>
      </c>
      <c r="I103" s="3" t="s">
        <v>10</v>
      </c>
      <c r="K103" s="4" t="str">
        <f t="shared" si="218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19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20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21"/>
        <v/>
      </c>
      <c r="AD103">
        <v>1E-3</v>
      </c>
      <c r="AE103">
        <v>1</v>
      </c>
      <c r="AF103">
        <v>1</v>
      </c>
      <c r="AG103" s="3"/>
      <c r="AI103" s="4" t="str">
        <f t="shared" si="222"/>
        <v/>
      </c>
      <c r="AM103" s="3"/>
      <c r="AO103" s="4" t="str">
        <f t="shared" si="223"/>
        <v/>
      </c>
      <c r="AS103" s="3"/>
      <c r="AU103" s="4" t="str">
        <f t="shared" si="224"/>
        <v/>
      </c>
      <c r="AY103" s="3"/>
      <c r="BA103" s="4" t="str">
        <f t="shared" si="225"/>
        <v/>
      </c>
      <c r="BE103" s="3"/>
      <c r="BG103" s="4" t="str">
        <f t="shared" si="226"/>
        <v/>
      </c>
    </row>
    <row r="104" spans="1:59">
      <c r="A104" t="str">
        <f t="shared" si="211"/>
        <v>c1014</v>
      </c>
      <c r="C104" t="str">
        <f t="shared" si="212"/>
        <v>Gold, Exp, Heart, Gacha</v>
      </c>
      <c r="D104" s="1" t="str">
        <f t="shared" ca="1" si="213"/>
        <v>2, 1, 4, 5</v>
      </c>
      <c r="E104" s="1" t="str">
        <f t="shared" si="214"/>
        <v>, , , e</v>
      </c>
      <c r="F104" s="1" t="str">
        <f t="shared" si="215"/>
        <v>1, 1, 0.075, 0.001</v>
      </c>
      <c r="G104" s="1" t="str">
        <f t="shared" si="216"/>
        <v>0.505, 5, 1, 1</v>
      </c>
      <c r="H104" s="1" t="str">
        <f t="shared" si="217"/>
        <v>1.105, 5, 1, 1</v>
      </c>
      <c r="I104" s="3" t="s">
        <v>10</v>
      </c>
      <c r="K104" s="4" t="str">
        <f t="shared" si="218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19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20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21"/>
        <v/>
      </c>
      <c r="AD104">
        <v>1E-3</v>
      </c>
      <c r="AE104">
        <v>1</v>
      </c>
      <c r="AF104">
        <v>1</v>
      </c>
      <c r="AG104" s="3"/>
      <c r="AI104" s="4" t="str">
        <f t="shared" si="222"/>
        <v/>
      </c>
      <c r="AM104" s="3"/>
      <c r="AO104" s="4" t="str">
        <f t="shared" si="223"/>
        <v/>
      </c>
      <c r="AS104" s="3"/>
      <c r="AU104" s="4" t="str">
        <f t="shared" si="224"/>
        <v/>
      </c>
      <c r="AY104" s="3"/>
      <c r="BA104" s="4" t="str">
        <f t="shared" si="225"/>
        <v/>
      </c>
      <c r="BE104" s="3"/>
      <c r="BG104" s="4" t="str">
        <f t="shared" si="226"/>
        <v/>
      </c>
    </row>
    <row r="105" spans="1:59">
      <c r="A105" t="str">
        <f t="shared" si="211"/>
        <v>c1015</v>
      </c>
      <c r="C105" t="str">
        <f t="shared" si="212"/>
        <v>Gold, Exp, Heart, Gacha</v>
      </c>
      <c r="D105" s="1" t="str">
        <f t="shared" ca="1" si="213"/>
        <v>2, 1, 4, 5</v>
      </c>
      <c r="E105" s="1" t="str">
        <f t="shared" si="214"/>
        <v>, , , e</v>
      </c>
      <c r="F105" s="1" t="str">
        <f t="shared" si="215"/>
        <v>1, 1, 0.075, 0.001</v>
      </c>
      <c r="G105" s="1" t="str">
        <f t="shared" si="216"/>
        <v>0.54, 5, 1, 1</v>
      </c>
      <c r="H105" s="1" t="str">
        <f t="shared" si="217"/>
        <v>1.14, 5, 1, 1</v>
      </c>
      <c r="I105" s="3" t="s">
        <v>10</v>
      </c>
      <c r="K105" s="4" t="str">
        <f t="shared" si="218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19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0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1"/>
        <v/>
      </c>
      <c r="AD105">
        <v>1E-3</v>
      </c>
      <c r="AE105">
        <v>1</v>
      </c>
      <c r="AF105">
        <v>1</v>
      </c>
      <c r="AG105" s="3"/>
      <c r="AI105" s="4" t="str">
        <f t="shared" si="222"/>
        <v/>
      </c>
      <c r="AM105" s="3"/>
      <c r="AO105" s="4" t="str">
        <f t="shared" si="223"/>
        <v/>
      </c>
      <c r="AS105" s="3"/>
      <c r="AU105" s="4" t="str">
        <f t="shared" si="224"/>
        <v/>
      </c>
      <c r="AY105" s="3"/>
      <c r="BA105" s="4" t="str">
        <f t="shared" si="225"/>
        <v/>
      </c>
      <c r="BE105" s="3"/>
      <c r="BG105" s="4" t="str">
        <f t="shared" si="226"/>
        <v/>
      </c>
    </row>
    <row r="106" spans="1:59">
      <c r="A106" t="str">
        <f t="shared" si="211"/>
        <v>c1016</v>
      </c>
      <c r="C106" t="str">
        <f t="shared" si="212"/>
        <v>Gold, Exp, Heart, Gacha</v>
      </c>
      <c r="D106" s="1" t="str">
        <f t="shared" ca="1" si="213"/>
        <v>2, 1, 4, 5</v>
      </c>
      <c r="E106" s="1" t="str">
        <f t="shared" si="214"/>
        <v>, , , e</v>
      </c>
      <c r="F106" s="1" t="str">
        <f t="shared" si="215"/>
        <v>1, 1, 0.075, 0.001</v>
      </c>
      <c r="G106" s="1" t="str">
        <f t="shared" si="216"/>
        <v>0.575, 5, 1, 1</v>
      </c>
      <c r="H106" s="1" t="str">
        <f t="shared" si="217"/>
        <v>1.175, 5, 1, 1</v>
      </c>
      <c r="I106" s="3" t="s">
        <v>10</v>
      </c>
      <c r="K106" s="4" t="str">
        <f t="shared" si="218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19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0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1"/>
        <v/>
      </c>
      <c r="AD106">
        <v>1E-3</v>
      </c>
      <c r="AE106">
        <v>1</v>
      </c>
      <c r="AF106">
        <v>1</v>
      </c>
      <c r="AG106" s="3"/>
      <c r="AI106" s="4" t="str">
        <f t="shared" si="222"/>
        <v/>
      </c>
      <c r="AM106" s="3"/>
      <c r="AO106" s="4" t="str">
        <f t="shared" si="223"/>
        <v/>
      </c>
      <c r="AS106" s="3"/>
      <c r="AU106" s="4" t="str">
        <f t="shared" si="224"/>
        <v/>
      </c>
      <c r="AY106" s="3"/>
      <c r="BA106" s="4" t="str">
        <f t="shared" si="225"/>
        <v/>
      </c>
      <c r="BE106" s="3"/>
      <c r="BG106" s="4" t="str">
        <f t="shared" si="226"/>
        <v/>
      </c>
    </row>
    <row r="107" spans="1:59">
      <c r="A107" t="str">
        <f t="shared" si="211"/>
        <v>c1017</v>
      </c>
      <c r="C107" t="str">
        <f t="shared" si="212"/>
        <v>Gold, Exp, Heart, Gacha</v>
      </c>
      <c r="D107" s="1" t="str">
        <f t="shared" ca="1" si="213"/>
        <v>2, 1, 4, 5</v>
      </c>
      <c r="E107" s="1" t="str">
        <f t="shared" si="214"/>
        <v>, , , e</v>
      </c>
      <c r="F107" s="1" t="str">
        <f t="shared" si="215"/>
        <v>1, 1, 0.075, 0.001</v>
      </c>
      <c r="G107" s="1" t="str">
        <f t="shared" si="216"/>
        <v>0.61, 5, 1, 1</v>
      </c>
      <c r="H107" s="1" t="str">
        <f t="shared" si="217"/>
        <v>1.21, 5, 1, 1</v>
      </c>
      <c r="I107" s="3" t="s">
        <v>10</v>
      </c>
      <c r="K107" s="4" t="str">
        <f t="shared" si="218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19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0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1"/>
        <v/>
      </c>
      <c r="AD107">
        <v>1E-3</v>
      </c>
      <c r="AE107">
        <v>1</v>
      </c>
      <c r="AF107">
        <v>1</v>
      </c>
      <c r="AG107" s="3"/>
      <c r="AI107" s="4" t="str">
        <f t="shared" si="222"/>
        <v/>
      </c>
      <c r="AM107" s="3"/>
      <c r="AO107" s="4" t="str">
        <f t="shared" si="223"/>
        <v/>
      </c>
      <c r="AS107" s="3"/>
      <c r="AU107" s="4" t="str">
        <f t="shared" si="224"/>
        <v/>
      </c>
      <c r="AY107" s="3"/>
      <c r="BA107" s="4" t="str">
        <f t="shared" si="225"/>
        <v/>
      </c>
      <c r="BE107" s="3"/>
      <c r="BG107" s="4" t="str">
        <f t="shared" si="226"/>
        <v/>
      </c>
    </row>
    <row r="108" spans="1:59">
      <c r="A108" t="str">
        <f t="shared" si="211"/>
        <v>c1018</v>
      </c>
      <c r="C108" t="str">
        <f t="shared" si="212"/>
        <v>Gold, Exp, Heart, Gacha</v>
      </c>
      <c r="D108" s="1" t="str">
        <f t="shared" ca="1" si="213"/>
        <v>2, 1, 4, 5</v>
      </c>
      <c r="E108" s="1" t="str">
        <f t="shared" si="214"/>
        <v>, , , e</v>
      </c>
      <c r="F108" s="1" t="str">
        <f t="shared" si="215"/>
        <v>1, 1, 0.075, 0.001</v>
      </c>
      <c r="G108" s="1" t="str">
        <f t="shared" si="216"/>
        <v>0.645, 5, 1, 1</v>
      </c>
      <c r="H108" s="1" t="str">
        <f t="shared" si="217"/>
        <v>1.245, 5, 1, 1</v>
      </c>
      <c r="I108" s="3" t="s">
        <v>10</v>
      </c>
      <c r="K108" s="4" t="str">
        <f t="shared" si="218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19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0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1"/>
        <v/>
      </c>
      <c r="AD108">
        <v>1E-3</v>
      </c>
      <c r="AE108">
        <v>1</v>
      </c>
      <c r="AF108">
        <v>1</v>
      </c>
      <c r="AG108" s="3"/>
      <c r="AI108" s="4" t="str">
        <f t="shared" si="222"/>
        <v/>
      </c>
      <c r="AM108" s="3"/>
      <c r="AO108" s="4" t="str">
        <f t="shared" si="223"/>
        <v/>
      </c>
      <c r="AS108" s="3"/>
      <c r="AU108" s="4" t="str">
        <f t="shared" si="224"/>
        <v/>
      </c>
      <c r="AY108" s="3"/>
      <c r="BA108" s="4" t="str">
        <f t="shared" si="225"/>
        <v/>
      </c>
      <c r="BE108" s="3"/>
      <c r="BG108" s="4" t="str">
        <f t="shared" si="226"/>
        <v/>
      </c>
    </row>
    <row r="109" spans="1:59">
      <c r="A109" t="str">
        <f t="shared" si="211"/>
        <v>c1019</v>
      </c>
      <c r="C109" t="str">
        <f t="shared" si="212"/>
        <v>Gold, Exp, Heart, Gacha</v>
      </c>
      <c r="D109" s="1" t="str">
        <f t="shared" ca="1" si="213"/>
        <v>2, 1, 4, 5</v>
      </c>
      <c r="E109" s="1" t="str">
        <f t="shared" si="214"/>
        <v>, , , e</v>
      </c>
      <c r="F109" s="1" t="str">
        <f t="shared" si="215"/>
        <v>1, 1, 0.075, 0.001</v>
      </c>
      <c r="G109" s="1" t="str">
        <f t="shared" si="216"/>
        <v>0.68, 5, 1, 1</v>
      </c>
      <c r="H109" s="1" t="str">
        <f t="shared" si="217"/>
        <v>1.28, 5, 1, 1</v>
      </c>
      <c r="I109" s="3" t="s">
        <v>10</v>
      </c>
      <c r="K109" s="4" t="str">
        <f t="shared" si="218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19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0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1"/>
        <v/>
      </c>
      <c r="AD109">
        <v>1E-3</v>
      </c>
      <c r="AE109">
        <v>1</v>
      </c>
      <c r="AF109">
        <v>1</v>
      </c>
      <c r="AG109" s="3"/>
      <c r="AI109" s="4" t="str">
        <f t="shared" si="222"/>
        <v/>
      </c>
      <c r="AM109" s="3"/>
      <c r="AO109" s="4" t="str">
        <f t="shared" si="223"/>
        <v/>
      </c>
      <c r="AS109" s="3"/>
      <c r="AU109" s="4" t="str">
        <f t="shared" si="224"/>
        <v/>
      </c>
      <c r="AY109" s="3"/>
      <c r="BA109" s="4" t="str">
        <f t="shared" si="225"/>
        <v/>
      </c>
      <c r="BE109" s="3"/>
      <c r="BG109" s="4" t="str">
        <f t="shared" si="226"/>
        <v/>
      </c>
    </row>
    <row r="110" spans="1:59">
      <c r="A110" t="str">
        <f t="shared" si="211"/>
        <v>c1020</v>
      </c>
      <c r="C110" t="str">
        <f t="shared" si="212"/>
        <v>Gold, Exp, Heart, Gacha</v>
      </c>
      <c r="D110" s="1" t="str">
        <f t="shared" ca="1" si="213"/>
        <v>2, 1, 4, 5</v>
      </c>
      <c r="E110" s="1" t="str">
        <f t="shared" si="214"/>
        <v>, , , e</v>
      </c>
      <c r="F110" s="1" t="str">
        <f t="shared" si="215"/>
        <v>1, 1, 0.075, 0.001</v>
      </c>
      <c r="G110" s="1" t="str">
        <f t="shared" si="216"/>
        <v>0.715, 5, 1, 1</v>
      </c>
      <c r="H110" s="1" t="str">
        <f t="shared" si="217"/>
        <v>1.315, 5, 1, 1</v>
      </c>
      <c r="I110" s="3" t="s">
        <v>10</v>
      </c>
      <c r="K110" s="4" t="str">
        <f t="shared" si="218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19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0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1"/>
        <v/>
      </c>
      <c r="AD110">
        <v>1E-3</v>
      </c>
      <c r="AE110">
        <v>1</v>
      </c>
      <c r="AF110">
        <v>1</v>
      </c>
      <c r="AG110" s="3"/>
      <c r="AI110" s="4" t="str">
        <f t="shared" si="222"/>
        <v/>
      </c>
      <c r="AM110" s="3"/>
      <c r="AO110" s="4" t="str">
        <f t="shared" si="223"/>
        <v/>
      </c>
      <c r="AS110" s="3"/>
      <c r="AU110" s="4" t="str">
        <f t="shared" si="224"/>
        <v/>
      </c>
      <c r="AY110" s="3"/>
      <c r="BA110" s="4" t="str">
        <f t="shared" si="225"/>
        <v/>
      </c>
      <c r="BE110" s="3"/>
      <c r="BG110" s="4" t="str">
        <f t="shared" si="226"/>
        <v/>
      </c>
    </row>
    <row r="111" spans="1:59">
      <c r="A111" t="str">
        <f t="shared" si="211"/>
        <v>c1021</v>
      </c>
      <c r="C111" t="str">
        <f t="shared" si="212"/>
        <v>Gold, Exp, Heart, Gacha</v>
      </c>
      <c r="D111" s="1" t="str">
        <f t="shared" ca="1" si="213"/>
        <v>2, 1, 4, 5</v>
      </c>
      <c r="E111" s="1" t="str">
        <f t="shared" si="214"/>
        <v>, , , e</v>
      </c>
      <c r="F111" s="1" t="str">
        <f t="shared" si="215"/>
        <v>1, 1, 0.075, 0.001</v>
      </c>
      <c r="G111" s="1" t="str">
        <f t="shared" si="216"/>
        <v>0.75, 5, 1, 1</v>
      </c>
      <c r="H111" s="1" t="str">
        <f t="shared" si="217"/>
        <v>1.35, 5, 1, 1</v>
      </c>
      <c r="I111" s="3" t="s">
        <v>10</v>
      </c>
      <c r="K111" s="4" t="str">
        <f t="shared" si="218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19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0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1"/>
        <v/>
      </c>
      <c r="AD111">
        <v>1E-3</v>
      </c>
      <c r="AE111">
        <v>1</v>
      </c>
      <c r="AF111">
        <v>1</v>
      </c>
      <c r="AG111" s="3"/>
      <c r="AI111" s="4" t="str">
        <f t="shared" si="222"/>
        <v/>
      </c>
      <c r="AM111" s="3"/>
      <c r="AO111" s="4" t="str">
        <f t="shared" si="223"/>
        <v/>
      </c>
      <c r="AS111" s="3"/>
      <c r="AU111" s="4" t="str">
        <f t="shared" si="224"/>
        <v/>
      </c>
      <c r="AY111" s="3"/>
      <c r="BA111" s="4" t="str">
        <f t="shared" si="225"/>
        <v/>
      </c>
      <c r="BE111" s="3"/>
      <c r="BG111" s="4" t="str">
        <f t="shared" si="226"/>
        <v/>
      </c>
    </row>
    <row r="112" spans="1:59">
      <c r="A112" t="str">
        <f t="shared" si="211"/>
        <v>c1022</v>
      </c>
      <c r="C112" t="str">
        <f t="shared" si="212"/>
        <v>Gold, Exp, Heart, Gacha</v>
      </c>
      <c r="D112" s="1" t="str">
        <f t="shared" ca="1" si="213"/>
        <v>2, 1, 4, 5</v>
      </c>
      <c r="E112" s="1" t="str">
        <f t="shared" si="214"/>
        <v>, , , e</v>
      </c>
      <c r="F112" s="1" t="str">
        <f t="shared" si="215"/>
        <v>1, 1, 0.075, 0.001</v>
      </c>
      <c r="G112" s="1" t="str">
        <f t="shared" si="216"/>
        <v>0.785, 5, 1, 1</v>
      </c>
      <c r="H112" s="1" t="str">
        <f t="shared" si="217"/>
        <v>1.385, 5, 1, 1</v>
      </c>
      <c r="I112" s="3" t="s">
        <v>10</v>
      </c>
      <c r="K112" s="4" t="str">
        <f t="shared" si="218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19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0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1"/>
        <v/>
      </c>
      <c r="AD112">
        <v>1E-3</v>
      </c>
      <c r="AE112">
        <v>1</v>
      </c>
      <c r="AF112">
        <v>1</v>
      </c>
      <c r="AG112" s="3"/>
      <c r="AI112" s="4" t="str">
        <f t="shared" si="222"/>
        <v/>
      </c>
      <c r="AM112" s="3"/>
      <c r="AO112" s="4" t="str">
        <f t="shared" si="223"/>
        <v/>
      </c>
      <c r="AS112" s="3"/>
      <c r="AU112" s="4" t="str">
        <f t="shared" si="224"/>
        <v/>
      </c>
      <c r="AY112" s="3"/>
      <c r="BA112" s="4" t="str">
        <f t="shared" si="225"/>
        <v/>
      </c>
      <c r="BE112" s="3"/>
      <c r="BG112" s="4" t="str">
        <f t="shared" si="226"/>
        <v/>
      </c>
    </row>
    <row r="113" spans="1:62">
      <c r="A113" t="str">
        <f t="shared" si="211"/>
        <v>c1023</v>
      </c>
      <c r="C113" t="str">
        <f t="shared" si="212"/>
        <v>Gold, Exp, Heart, Gacha</v>
      </c>
      <c r="D113" s="1" t="str">
        <f t="shared" ca="1" si="213"/>
        <v>2, 1, 4, 5</v>
      </c>
      <c r="E113" s="1" t="str">
        <f t="shared" si="214"/>
        <v>, , , e</v>
      </c>
      <c r="F113" s="1" t="str">
        <f t="shared" si="215"/>
        <v>1, 1, 0.075, 0.001</v>
      </c>
      <c r="G113" s="1" t="str">
        <f t="shared" si="216"/>
        <v>0.82, 5, 1, 1</v>
      </c>
      <c r="H113" s="1" t="str">
        <f t="shared" si="217"/>
        <v>1.42, 5, 1, 1</v>
      </c>
      <c r="I113" s="3" t="s">
        <v>10</v>
      </c>
      <c r="K113" s="4" t="str">
        <f t="shared" si="218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19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0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1"/>
        <v/>
      </c>
      <c r="AD113">
        <v>1E-3</v>
      </c>
      <c r="AE113">
        <v>1</v>
      </c>
      <c r="AF113">
        <v>1</v>
      </c>
      <c r="AG113" s="3"/>
      <c r="AI113" s="4" t="str">
        <f t="shared" si="222"/>
        <v/>
      </c>
      <c r="AM113" s="3"/>
      <c r="AO113" s="4" t="str">
        <f t="shared" si="223"/>
        <v/>
      </c>
      <c r="AS113" s="3"/>
      <c r="AU113" s="4" t="str">
        <f t="shared" si="224"/>
        <v/>
      </c>
      <c r="AY113" s="3"/>
      <c r="BA113" s="4" t="str">
        <f t="shared" si="225"/>
        <v/>
      </c>
      <c r="BE113" s="3"/>
      <c r="BG113" s="4" t="str">
        <f t="shared" si="226"/>
        <v/>
      </c>
    </row>
    <row r="114" spans="1:62">
      <c r="A114" t="str">
        <f t="shared" si="211"/>
        <v>c1024</v>
      </c>
      <c r="C114" t="str">
        <f t="shared" si="212"/>
        <v>Gold, Exp, Heart, Gacha</v>
      </c>
      <c r="D114" s="1" t="str">
        <f t="shared" ca="1" si="213"/>
        <v>2, 1, 4, 5</v>
      </c>
      <c r="E114" s="1" t="str">
        <f t="shared" si="214"/>
        <v>, , , e</v>
      </c>
      <c r="F114" s="1" t="str">
        <f t="shared" si="215"/>
        <v>1, 1, 0.075, 0.001</v>
      </c>
      <c r="G114" s="1" t="str">
        <f t="shared" si="216"/>
        <v>0.855, 5, 1, 1</v>
      </c>
      <c r="H114" s="1" t="str">
        <f t="shared" si="217"/>
        <v>1.455, 5, 1, 1</v>
      </c>
      <c r="I114" s="3" t="s">
        <v>10</v>
      </c>
      <c r="K114" s="4" t="str">
        <f t="shared" si="218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19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0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1"/>
        <v/>
      </c>
      <c r="AD114">
        <v>1E-3</v>
      </c>
      <c r="AE114">
        <v>1</v>
      </c>
      <c r="AF114">
        <v>1</v>
      </c>
      <c r="AG114" s="3"/>
      <c r="AI114" s="4" t="str">
        <f t="shared" si="222"/>
        <v/>
      </c>
      <c r="AM114" s="3"/>
      <c r="AO114" s="4" t="str">
        <f t="shared" si="223"/>
        <v/>
      </c>
      <c r="AS114" s="3"/>
      <c r="AU114" s="4" t="str">
        <f t="shared" si="224"/>
        <v/>
      </c>
      <c r="AY114" s="3"/>
      <c r="BA114" s="4" t="str">
        <f t="shared" si="225"/>
        <v/>
      </c>
      <c r="BE114" s="3"/>
      <c r="BG114" s="4" t="str">
        <f t="shared" si="226"/>
        <v/>
      </c>
    </row>
    <row r="115" spans="1:62">
      <c r="A115" t="str">
        <f t="shared" si="211"/>
        <v>c1025</v>
      </c>
      <c r="C115" t="str">
        <f t="shared" si="212"/>
        <v>Gold, Exp, Heart, Gacha</v>
      </c>
      <c r="D115" s="1" t="str">
        <f t="shared" ca="1" si="213"/>
        <v>2, 1, 4, 5</v>
      </c>
      <c r="E115" s="1" t="str">
        <f t="shared" si="214"/>
        <v>, , , e</v>
      </c>
      <c r="F115" s="1" t="str">
        <f t="shared" si="215"/>
        <v>1, 1, 0.075, 0.001</v>
      </c>
      <c r="G115" s="1" t="str">
        <f t="shared" si="216"/>
        <v>0.89, 5, 1, 1</v>
      </c>
      <c r="H115" s="1" t="str">
        <f t="shared" si="217"/>
        <v>1.49, 5, 1, 1</v>
      </c>
      <c r="I115" s="3" t="s">
        <v>10</v>
      </c>
      <c r="K115" s="4" t="str">
        <f t="shared" si="218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19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0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1"/>
        <v/>
      </c>
      <c r="AD115">
        <v>1E-3</v>
      </c>
      <c r="AE115">
        <v>1</v>
      </c>
      <c r="AF115">
        <v>1</v>
      </c>
      <c r="AG115" s="3"/>
      <c r="AI115" s="4" t="str">
        <f t="shared" si="222"/>
        <v/>
      </c>
      <c r="AM115" s="3"/>
      <c r="AO115" s="4" t="str">
        <f t="shared" si="223"/>
        <v/>
      </c>
      <c r="AS115" s="3"/>
      <c r="AU115" s="4" t="str">
        <f t="shared" si="224"/>
        <v/>
      </c>
      <c r="AY115" s="3"/>
      <c r="BA115" s="4" t="str">
        <f t="shared" si="225"/>
        <v/>
      </c>
      <c r="BE115" s="3"/>
      <c r="BG115" s="4" t="str">
        <f t="shared" si="226"/>
        <v/>
      </c>
    </row>
    <row r="116" spans="1:62">
      <c r="A116" t="str">
        <f t="shared" si="211"/>
        <v>c1026</v>
      </c>
      <c r="C116" t="str">
        <f t="shared" si="212"/>
        <v>Gold, Exp, Heart, Gacha</v>
      </c>
      <c r="D116" s="1" t="str">
        <f t="shared" ca="1" si="213"/>
        <v>2, 1, 4, 5</v>
      </c>
      <c r="E116" s="1" t="str">
        <f t="shared" si="214"/>
        <v>, , , e</v>
      </c>
      <c r="F116" s="1" t="str">
        <f t="shared" si="215"/>
        <v>1, 1, 0.075, 0.001</v>
      </c>
      <c r="G116" s="1" t="str">
        <f t="shared" si="216"/>
        <v>0.925, 5, 1, 1</v>
      </c>
      <c r="H116" s="1" t="str">
        <f t="shared" si="217"/>
        <v>1.525, 5, 1, 1</v>
      </c>
      <c r="I116" s="3" t="s">
        <v>10</v>
      </c>
      <c r="K116" s="4" t="str">
        <f t="shared" si="218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19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0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1"/>
        <v/>
      </c>
      <c r="AD116">
        <v>1E-3</v>
      </c>
      <c r="AE116">
        <v>1</v>
      </c>
      <c r="AF116">
        <v>1</v>
      </c>
      <c r="AG116" s="3"/>
      <c r="AI116" s="4" t="str">
        <f t="shared" si="222"/>
        <v/>
      </c>
      <c r="AM116" s="3"/>
      <c r="AO116" s="4" t="str">
        <f t="shared" si="223"/>
        <v/>
      </c>
      <c r="AS116" s="3"/>
      <c r="AU116" s="4" t="str">
        <f t="shared" si="224"/>
        <v/>
      </c>
      <c r="AY116" s="3"/>
      <c r="BA116" s="4" t="str">
        <f t="shared" si="225"/>
        <v/>
      </c>
      <c r="BE116" s="3"/>
      <c r="BG116" s="4" t="str">
        <f t="shared" si="226"/>
        <v/>
      </c>
    </row>
    <row r="117" spans="1:62">
      <c r="A117" t="str">
        <f t="shared" si="211"/>
        <v>c1027</v>
      </c>
      <c r="C117" t="str">
        <f t="shared" si="212"/>
        <v>Gold, Exp, Heart, Gacha</v>
      </c>
      <c r="D117" s="1" t="str">
        <f t="shared" ca="1" si="213"/>
        <v>2, 1, 4, 5</v>
      </c>
      <c r="E117" s="1" t="str">
        <f t="shared" si="214"/>
        <v>, , , e</v>
      </c>
      <c r="F117" s="1" t="str">
        <f t="shared" si="215"/>
        <v>1, 1, 0.075, 0.001</v>
      </c>
      <c r="G117" s="1" t="str">
        <f t="shared" si="216"/>
        <v>0.96, 5, 1, 1</v>
      </c>
      <c r="H117" s="1" t="str">
        <f t="shared" si="217"/>
        <v>1.56, 5, 1, 1</v>
      </c>
      <c r="I117" s="3" t="s">
        <v>10</v>
      </c>
      <c r="K117" s="4" t="str">
        <f t="shared" si="218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19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0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1"/>
        <v/>
      </c>
      <c r="AD117">
        <v>1E-3</v>
      </c>
      <c r="AE117">
        <v>1</v>
      </c>
      <c r="AF117">
        <v>1</v>
      </c>
      <c r="AG117" s="3"/>
      <c r="AI117" s="4" t="str">
        <f t="shared" si="222"/>
        <v/>
      </c>
      <c r="AM117" s="3"/>
      <c r="AO117" s="4" t="str">
        <f t="shared" si="223"/>
        <v/>
      </c>
      <c r="AS117" s="3"/>
      <c r="AU117" s="4" t="str">
        <f t="shared" si="224"/>
        <v/>
      </c>
      <c r="AY117" s="3"/>
      <c r="BA117" s="4" t="str">
        <f t="shared" si="225"/>
        <v/>
      </c>
      <c r="BE117" s="3"/>
      <c r="BG117" s="4" t="str">
        <f t="shared" si="226"/>
        <v/>
      </c>
    </row>
    <row r="118" spans="1:62">
      <c r="A118" t="str">
        <f t="shared" si="211"/>
        <v>c1028</v>
      </c>
      <c r="C118" t="str">
        <f t="shared" si="212"/>
        <v>Gold, Exp, Heart, Gacha</v>
      </c>
      <c r="D118" s="1" t="str">
        <f t="shared" ca="1" si="213"/>
        <v>2, 1, 4, 5</v>
      </c>
      <c r="E118" s="1" t="str">
        <f t="shared" si="214"/>
        <v>, , , e</v>
      </c>
      <c r="F118" s="1" t="str">
        <f t="shared" si="215"/>
        <v>1, 1, 0.075, 0.001</v>
      </c>
      <c r="G118" s="1" t="str">
        <f t="shared" si="216"/>
        <v>0.995, 5, 1, 1</v>
      </c>
      <c r="H118" s="1" t="str">
        <f t="shared" si="217"/>
        <v>1.595, 5, 1, 1</v>
      </c>
      <c r="I118" s="3" t="s">
        <v>10</v>
      </c>
      <c r="K118" s="4" t="str">
        <f t="shared" si="218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19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0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1"/>
        <v/>
      </c>
      <c r="AD118">
        <v>1E-3</v>
      </c>
      <c r="AE118">
        <v>1</v>
      </c>
      <c r="AF118">
        <v>1</v>
      </c>
      <c r="AG118" s="3"/>
      <c r="AI118" s="4" t="str">
        <f t="shared" si="222"/>
        <v/>
      </c>
      <c r="AM118" s="3"/>
      <c r="AO118" s="4" t="str">
        <f t="shared" si="223"/>
        <v/>
      </c>
      <c r="AS118" s="3"/>
      <c r="AU118" s="4" t="str">
        <f t="shared" si="224"/>
        <v/>
      </c>
      <c r="AY118" s="3"/>
      <c r="BA118" s="4" t="str">
        <f t="shared" si="225"/>
        <v/>
      </c>
      <c r="BE118" s="3"/>
      <c r="BG118" s="4" t="str">
        <f t="shared" si="226"/>
        <v/>
      </c>
    </row>
    <row r="119" spans="1:62">
      <c r="A119" t="str">
        <f t="shared" ref="A119:A126" si="227">"c"&amp;A32</f>
        <v>c5000</v>
      </c>
      <c r="B119" t="s">
        <v>167</v>
      </c>
      <c r="C119" t="str">
        <f t="shared" si="175"/>
        <v>Gold, Exp, Heart, LevelPack</v>
      </c>
      <c r="D119" s="1" t="str">
        <f t="shared" ca="1" si="176"/>
        <v>2, 1, 4, 3</v>
      </c>
      <c r="E119" s="1" t="str">
        <f t="shared" si="177"/>
        <v xml:space="preserve">, , , </v>
      </c>
      <c r="F119" s="1" t="str">
        <f t="shared" si="178"/>
        <v>1, 1, 1, 1</v>
      </c>
      <c r="G119" s="1" t="str">
        <f t="shared" si="179"/>
        <v>0.015, 100, 2, 1</v>
      </c>
      <c r="H119" s="1" t="str">
        <f t="shared" si="180"/>
        <v>0.145, 100, 2, 1</v>
      </c>
      <c r="I119" s="3" t="s">
        <v>10</v>
      </c>
      <c r="K119" s="4" t="str">
        <f t="shared" si="181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82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07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08"/>
        <v/>
      </c>
      <c r="AD119">
        <v>1</v>
      </c>
      <c r="AE119">
        <v>1</v>
      </c>
      <c r="AF119">
        <v>1</v>
      </c>
      <c r="AG119" s="3"/>
      <c r="AI119" s="4" t="str">
        <f t="shared" si="209"/>
        <v/>
      </c>
      <c r="AM119" s="3"/>
      <c r="AO119" s="4" t="str">
        <f t="shared" si="210"/>
        <v/>
      </c>
      <c r="AS119" s="3"/>
      <c r="AU119" s="4" t="str">
        <f t="shared" si="183"/>
        <v/>
      </c>
      <c r="AY119" s="3"/>
      <c r="BA119" s="4" t="str">
        <f t="shared" si="184"/>
        <v/>
      </c>
      <c r="BE119" s="3"/>
      <c r="BG119" s="4" t="str">
        <f t="shared" si="185"/>
        <v/>
      </c>
    </row>
    <row r="120" spans="1:62">
      <c r="A120" t="str">
        <f t="shared" si="227"/>
        <v>c5001</v>
      </c>
      <c r="C120" t="str">
        <f t="shared" si="175"/>
        <v>Gold, Exp, Heart, LevelPack, Seal, Seal</v>
      </c>
      <c r="D120" s="1" t="str">
        <f t="shared" ca="1" si="176"/>
        <v>2, 1, 4, 3, 7, 7</v>
      </c>
      <c r="E120" s="1" t="str">
        <f t="shared" si="177"/>
        <v xml:space="preserve">, , , , , </v>
      </c>
      <c r="F120" s="1" t="str">
        <f t="shared" si="178"/>
        <v>1, 1, 1, 1, 1, 0.2</v>
      </c>
      <c r="G120" s="1" t="str">
        <f t="shared" si="179"/>
        <v>0.05, 100, 2, 1, 1, 1</v>
      </c>
      <c r="H120" s="1" t="str">
        <f t="shared" si="180"/>
        <v>0.65, 100, 2, 1, 1, 1</v>
      </c>
      <c r="I120" s="3" t="s">
        <v>10</v>
      </c>
      <c r="K120" s="4" t="str">
        <f t="shared" si="181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82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07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08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09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10"/>
        <v/>
      </c>
      <c r="AP120">
        <v>0.2</v>
      </c>
      <c r="AQ120">
        <v>1</v>
      </c>
      <c r="AR120">
        <v>1</v>
      </c>
      <c r="AS120" s="3"/>
      <c r="AU120" s="4" t="str">
        <f t="shared" si="183"/>
        <v/>
      </c>
      <c r="AY120" s="3"/>
      <c r="BA120" s="4" t="str">
        <f t="shared" si="184"/>
        <v/>
      </c>
      <c r="BE120" s="3"/>
      <c r="BG120" s="4" t="str">
        <f t="shared" si="185"/>
        <v/>
      </c>
    </row>
    <row r="121" spans="1:62">
      <c r="A121" t="str">
        <f t="shared" si="227"/>
        <v>c5002</v>
      </c>
      <c r="C121" t="str">
        <f t="shared" si="175"/>
        <v>Gold, Exp, Heart, LevelPack, Seal, Seal, Gacha, Gacha, Gacha</v>
      </c>
      <c r="D121" s="1" t="str">
        <f t="shared" ca="1" si="176"/>
        <v>2, 1, 4, 3, 7, 7, 5, 5, 5</v>
      </c>
      <c r="E121" s="1" t="str">
        <f t="shared" si="177"/>
        <v>, , , , , , e, e, e</v>
      </c>
      <c r="F121" s="1" t="str">
        <f t="shared" si="178"/>
        <v>1, 1, 1, 1, 1, 0.2, 0.25, 0.125, 0.025</v>
      </c>
      <c r="G121" s="1" t="str">
        <f t="shared" si="179"/>
        <v>0.085, 100, 2, 1, 1, 1, 1, 1, 1</v>
      </c>
      <c r="H121" s="1" t="str">
        <f t="shared" si="180"/>
        <v>0.685, 100, 2, 1, 1, 1, 1, 1, 1</v>
      </c>
      <c r="I121" s="3" t="s">
        <v>10</v>
      </c>
      <c r="K121" s="4" t="str">
        <f t="shared" si="181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82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07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08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09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10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83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84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85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27"/>
        <v>c5003</v>
      </c>
      <c r="C122" t="str">
        <f t="shared" si="175"/>
        <v>Gold, Exp, Heart, LevelPack, Seal, Seal, Gacha, Gacha, Gacha</v>
      </c>
      <c r="D122" s="1" t="str">
        <f t="shared" ca="1" si="176"/>
        <v>2, 1, 4, 3, 7, 7, 5, 5, 5</v>
      </c>
      <c r="E122" s="1" t="str">
        <f t="shared" si="177"/>
        <v>, , , , , , e, e, e</v>
      </c>
      <c r="F122" s="1" t="str">
        <f t="shared" si="178"/>
        <v>1, 1, 1, 1, 1, 0.2, 0.25, 0.125, 0.025</v>
      </c>
      <c r="G122" s="1" t="str">
        <f t="shared" si="179"/>
        <v>0.12, 100, 2, 1, 1, 1, 1, 1, 1</v>
      </c>
      <c r="H122" s="1" t="str">
        <f t="shared" si="180"/>
        <v>0.72, 100, 2, 1, 1, 1, 1, 1, 1</v>
      </c>
      <c r="I122" s="3" t="s">
        <v>10</v>
      </c>
      <c r="K122" s="4" t="str">
        <f t="shared" si="181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82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07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08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09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10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83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28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29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27"/>
        <v>c5004</v>
      </c>
      <c r="C123" t="str">
        <f t="shared" si="175"/>
        <v>Gold, Exp, Heart, LevelPack, Seal, Seal, Gacha, Gacha, Gacha</v>
      </c>
      <c r="D123" s="1" t="str">
        <f t="shared" ca="1" si="176"/>
        <v>2, 1, 4, 3, 7, 7, 5, 5, 5</v>
      </c>
      <c r="E123" s="1" t="str">
        <f t="shared" si="177"/>
        <v>, , , , , , e, e, e</v>
      </c>
      <c r="F123" s="1" t="str">
        <f t="shared" si="178"/>
        <v>1, 1, 1, 1, 1, 0.2, 0.25, 0.125, 0.025</v>
      </c>
      <c r="G123" s="1" t="str">
        <f t="shared" si="179"/>
        <v>0.155, 100, 2, 1, 1, 1, 1, 1, 1</v>
      </c>
      <c r="H123" s="1" t="str">
        <f t="shared" si="180"/>
        <v>0.755, 100, 2, 1, 1, 1, 1, 1, 1</v>
      </c>
      <c r="I123" s="3" t="s">
        <v>10</v>
      </c>
      <c r="K123" s="4" t="str">
        <f t="shared" si="181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82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07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08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09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10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83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28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29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27"/>
        <v>c5005</v>
      </c>
      <c r="C124" t="str">
        <f t="shared" si="175"/>
        <v>Gold, Exp, Heart, LevelPack, Seal, Seal, Gacha, Gacha, Gacha</v>
      </c>
      <c r="D124" s="1" t="str">
        <f t="shared" ca="1" si="176"/>
        <v>2, 1, 4, 3, 7, 7, 5, 5, 5</v>
      </c>
      <c r="E124" s="1" t="str">
        <f t="shared" si="177"/>
        <v>, , , , , , e, e, e</v>
      </c>
      <c r="F124" s="1" t="str">
        <f t="shared" si="178"/>
        <v>1, 1, 1, 1, 1, 0.2, 0.25, 0.125, 0.025</v>
      </c>
      <c r="G124" s="1" t="str">
        <f t="shared" si="179"/>
        <v>0.19, 100, 2, 1, 1, 1, 1, 1, 1</v>
      </c>
      <c r="H124" s="1" t="str">
        <f t="shared" si="180"/>
        <v>0.79, 100, 2, 1, 1, 1, 1, 1, 1</v>
      </c>
      <c r="I124" s="3" t="s">
        <v>10</v>
      </c>
      <c r="K124" s="4" t="str">
        <f t="shared" si="181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82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07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08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09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10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83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28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29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27"/>
        <v>c5006</v>
      </c>
      <c r="C125" t="str">
        <f t="shared" si="175"/>
        <v>Gold, Exp, Heart, LevelPack, Seal, Seal, Gacha, Gacha, Gacha</v>
      </c>
      <c r="D125" s="1" t="str">
        <f t="shared" ca="1" si="176"/>
        <v>2, 1, 4, 3, 7, 7, 5, 5, 5</v>
      </c>
      <c r="E125" s="1" t="str">
        <f t="shared" si="177"/>
        <v>, , , , , , e, e, e</v>
      </c>
      <c r="F125" s="1" t="str">
        <f t="shared" si="178"/>
        <v>1, 1, 1, 1, 1, 0.2, 0.25, 0.125, 0.025</v>
      </c>
      <c r="G125" s="1" t="str">
        <f t="shared" si="179"/>
        <v>0.225, 100, 2, 1, 1, 1, 1, 1, 1</v>
      </c>
      <c r="H125" s="1" t="str">
        <f t="shared" si="180"/>
        <v>0.825, 100, 2, 1, 1, 1, 1, 1, 1</v>
      </c>
      <c r="I125" s="3" t="s">
        <v>10</v>
      </c>
      <c r="K125" s="4" t="str">
        <f t="shared" si="181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82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07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08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09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10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83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28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29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27"/>
        <v>c5007</v>
      </c>
      <c r="C126" t="str">
        <f t="shared" si="175"/>
        <v>Gold, Exp, Heart, LevelPack, Seal, Gacha, Gacha, Gacha</v>
      </c>
      <c r="D126" s="1" t="str">
        <f t="shared" ca="1" si="176"/>
        <v>2, 1, 4, 3, 7, 5, 5, 5</v>
      </c>
      <c r="E126" s="1" t="str">
        <f t="shared" si="177"/>
        <v>, , , , , e, e, e</v>
      </c>
      <c r="F126" s="1" t="str">
        <f t="shared" si="178"/>
        <v>1, 1, 1, 1, 1, 0.25, 0.125, 0.025</v>
      </c>
      <c r="G126" s="1" t="str">
        <f t="shared" si="179"/>
        <v>0.26, 100, 2, 1, 1, 1, 1, 1</v>
      </c>
      <c r="H126" s="1" t="str">
        <f t="shared" si="180"/>
        <v>0.86, 100, 2, 1, 1, 1, 1, 1</v>
      </c>
      <c r="I126" s="3" t="s">
        <v>10</v>
      </c>
      <c r="K126" s="4" t="str">
        <f t="shared" si="181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82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07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08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09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10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83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28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85"/>
        <v/>
      </c>
    </row>
    <row r="127" spans="1:62">
      <c r="A127" t="str">
        <f t="shared" ref="A127:A147" si="230">"c"&amp;A40</f>
        <v>c5008</v>
      </c>
      <c r="C127" t="str">
        <f t="shared" ref="C127:C147" si="231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33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34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35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36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37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38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39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40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41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42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43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44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45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30"/>
        <v>c5009</v>
      </c>
      <c r="C128" t="str">
        <f t="shared" si="231"/>
        <v>Gold, Exp, Heart, LevelPack, Seal, Seal, Gacha, Gacha, Gacha</v>
      </c>
      <c r="D128" s="1" t="str">
        <f t="shared" ca="1" si="232"/>
        <v>2, 1, 4, 3, 7, 7, 5, 5, 5</v>
      </c>
      <c r="E128" s="1" t="str">
        <f t="shared" si="233"/>
        <v>, , , , , , e, e, e</v>
      </c>
      <c r="F128" s="1" t="str">
        <f t="shared" si="234"/>
        <v>1, 1, 1, 1, 1, 0.2, 0.25, 0.125, 0.025</v>
      </c>
      <c r="G128" s="1" t="str">
        <f t="shared" si="235"/>
        <v>0.33, 100, 2, 1, 1, 1, 1, 1, 1</v>
      </c>
      <c r="H128" s="1" t="str">
        <f t="shared" si="236"/>
        <v>0.93, 100, 2, 1, 1, 1, 1, 1, 1</v>
      </c>
      <c r="I128" s="3" t="s">
        <v>10</v>
      </c>
      <c r="K128" s="4" t="str">
        <f t="shared" si="237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38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39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40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41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42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43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44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45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30"/>
        <v>c5010</v>
      </c>
      <c r="C129" t="str">
        <f t="shared" si="231"/>
        <v>Gold, Exp, Heart, LevelPack, Seal, Seal, Gacha, Gacha, Gacha</v>
      </c>
      <c r="D129" s="1" t="str">
        <f t="shared" ca="1" si="232"/>
        <v>2, 1, 4, 3, 7, 7, 5, 5, 5</v>
      </c>
      <c r="E129" s="1" t="str">
        <f t="shared" si="233"/>
        <v>, , , , , , e, e, e</v>
      </c>
      <c r="F129" s="1" t="str">
        <f t="shared" si="234"/>
        <v>1, 1, 1, 1, 1, 0.2, 0.25, 0.125, 0.025</v>
      </c>
      <c r="G129" s="1" t="str">
        <f t="shared" si="235"/>
        <v>0.365, 100, 2, 1, 1, 1, 1, 1, 1</v>
      </c>
      <c r="H129" s="1" t="str">
        <f t="shared" si="236"/>
        <v>0.965, 100, 2, 1, 1, 1, 1, 1, 1</v>
      </c>
      <c r="I129" s="3" t="s">
        <v>10</v>
      </c>
      <c r="K129" s="4" t="str">
        <f t="shared" si="237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38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39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40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41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42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43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44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45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30"/>
        <v>c5011</v>
      </c>
      <c r="C130" t="str">
        <f t="shared" si="231"/>
        <v>Gold, Exp, Heart, LevelPack, Seal, Seal, Gacha, Gacha, Gacha</v>
      </c>
      <c r="D130" s="1" t="str">
        <f t="shared" ca="1" si="232"/>
        <v>2, 1, 4, 3, 7, 7, 5, 5, 5</v>
      </c>
      <c r="E130" s="1" t="str">
        <f t="shared" si="233"/>
        <v>, , , , , , e, e, e</v>
      </c>
      <c r="F130" s="1" t="str">
        <f t="shared" si="234"/>
        <v>1, 1, 1, 1, 1, 0.2, 0.25, 0.125, 0.025</v>
      </c>
      <c r="G130" s="1" t="str">
        <f t="shared" si="235"/>
        <v>0.4, 100, 2, 1, 1, 1, 1, 1, 1</v>
      </c>
      <c r="H130" s="1" t="str">
        <f t="shared" si="236"/>
        <v>1, 100, 2, 1, 1, 1, 1, 1, 1</v>
      </c>
      <c r="I130" s="3" t="s">
        <v>10</v>
      </c>
      <c r="K130" s="4" t="str">
        <f t="shared" si="237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38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39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40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41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42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43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44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45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30"/>
        <v>c5012</v>
      </c>
      <c r="C131" t="str">
        <f t="shared" si="231"/>
        <v>Gold, Exp, Heart, LevelPack, Seal, Seal, Gacha, Gacha, Gacha</v>
      </c>
      <c r="D131" s="1" t="str">
        <f t="shared" ca="1" si="232"/>
        <v>2, 1, 4, 3, 7, 7, 5, 5, 5</v>
      </c>
      <c r="E131" s="1" t="str">
        <f t="shared" si="233"/>
        <v>, , , , , , e, e, e</v>
      </c>
      <c r="F131" s="1" t="str">
        <f t="shared" si="234"/>
        <v>1, 1, 1, 1, 1, 0.2, 0.25, 0.125, 0.025</v>
      </c>
      <c r="G131" s="1" t="str">
        <f t="shared" si="235"/>
        <v>0.435, 100, 2, 1, 1, 1, 1, 1, 1</v>
      </c>
      <c r="H131" s="1" t="str">
        <f t="shared" si="236"/>
        <v>1.035, 100, 2, 1, 1, 1, 1, 1, 1</v>
      </c>
      <c r="I131" s="3" t="s">
        <v>10</v>
      </c>
      <c r="K131" s="4" t="str">
        <f t="shared" si="237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38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39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40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41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42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43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44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45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30"/>
        <v>c5013</v>
      </c>
      <c r="C132" t="str">
        <f t="shared" si="231"/>
        <v>Gold, Exp, Heart, LevelPack, Seal, Seal, Gacha, Gacha, Gacha</v>
      </c>
      <c r="D132" s="1" t="str">
        <f t="shared" ca="1" si="232"/>
        <v>2, 1, 4, 3, 7, 7, 5, 5, 5</v>
      </c>
      <c r="E132" s="1" t="str">
        <f t="shared" si="233"/>
        <v>, , , , , , e, e, e</v>
      </c>
      <c r="F132" s="1" t="str">
        <f t="shared" si="234"/>
        <v>1, 1, 1, 1, 1, 0.2, 0.25, 0.125, 0.025</v>
      </c>
      <c r="G132" s="1" t="str">
        <f t="shared" si="235"/>
        <v>0.47, 100, 2, 1, 1, 1, 1, 1, 1</v>
      </c>
      <c r="H132" s="1" t="str">
        <f t="shared" si="236"/>
        <v>1.07, 100, 2, 1, 1, 1, 1, 1, 1</v>
      </c>
      <c r="I132" s="3" t="s">
        <v>10</v>
      </c>
      <c r="K132" s="4" t="str">
        <f t="shared" si="237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38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39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40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41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42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43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44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45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30"/>
        <v>c5014</v>
      </c>
      <c r="C133" t="str">
        <f t="shared" si="231"/>
        <v>Gold, Exp, Heart, LevelPack, Seal, Gacha, Gacha, Gacha</v>
      </c>
      <c r="D133" s="1" t="str">
        <f t="shared" ca="1" si="232"/>
        <v>2, 1, 4, 3, 7, 5, 5, 5</v>
      </c>
      <c r="E133" s="1" t="str">
        <f t="shared" si="233"/>
        <v>, , , , , e, e, e</v>
      </c>
      <c r="F133" s="1" t="str">
        <f t="shared" si="234"/>
        <v>1, 1, 1, 1, 1, 0.25, 0.125, 0.025</v>
      </c>
      <c r="G133" s="1" t="str">
        <f t="shared" si="235"/>
        <v>0.505, 100, 2, 1, 1, 1, 1, 1</v>
      </c>
      <c r="H133" s="1" t="str">
        <f t="shared" si="236"/>
        <v>1.105, 100, 2, 1, 1, 1, 1, 1</v>
      </c>
      <c r="I133" s="3" t="s">
        <v>10</v>
      </c>
      <c r="K133" s="4" t="str">
        <f t="shared" si="237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38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39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40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41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42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43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44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46">IF(AND(OR(BE133="Gacha",BE133="Origin"),ISBLANK(BF133)),"서브밸류 필요","")</f>
        <v/>
      </c>
    </row>
    <row r="134" spans="1:62">
      <c r="A134" t="str">
        <f t="shared" si="230"/>
        <v>c5015</v>
      </c>
      <c r="C134" t="str">
        <f t="shared" si="231"/>
        <v>Gold, Exp, Heart, LevelPack, Seal, Seal, Gacha, Gacha, Gacha</v>
      </c>
      <c r="D134" s="1" t="str">
        <f t="shared" ca="1" si="232"/>
        <v>2, 1, 4, 3, 7, 7, 5, 5, 5</v>
      </c>
      <c r="E134" s="1" t="str">
        <f t="shared" si="233"/>
        <v>, , , , , , e, e, e</v>
      </c>
      <c r="F134" s="1" t="str">
        <f t="shared" si="234"/>
        <v>1, 1, 1, 1, 1, 0.2, 0.25, 0.125, 0.025</v>
      </c>
      <c r="G134" s="1" t="str">
        <f t="shared" si="235"/>
        <v>0.54, 100, 2, 1, 1, 1, 1, 1, 1</v>
      </c>
      <c r="H134" s="1" t="str">
        <f t="shared" si="236"/>
        <v>1.14, 100, 2, 1, 1, 1, 1, 1, 1</v>
      </c>
      <c r="I134" s="3" t="s">
        <v>10</v>
      </c>
      <c r="K134" s="4" t="str">
        <f t="shared" si="237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38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39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40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41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42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43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47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46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30"/>
        <v>c5016</v>
      </c>
      <c r="C135" t="str">
        <f t="shared" si="231"/>
        <v>Gold, Exp, Heart, LevelPack, Seal, Seal, Gacha, Gacha, Gacha</v>
      </c>
      <c r="D135" s="1" t="str">
        <f t="shared" ca="1" si="232"/>
        <v>2, 1, 4, 3, 7, 7, 5, 5, 5</v>
      </c>
      <c r="E135" s="1" t="str">
        <f t="shared" si="233"/>
        <v>, , , , , , e, e, e</v>
      </c>
      <c r="F135" s="1" t="str">
        <f t="shared" si="234"/>
        <v>1, 1, 1, 1, 1, 0.2, 0.25, 0.125, 0.025</v>
      </c>
      <c r="G135" s="1" t="str">
        <f t="shared" si="235"/>
        <v>0.575, 100, 2, 1, 1, 1, 1, 1, 1</v>
      </c>
      <c r="H135" s="1" t="str">
        <f t="shared" si="236"/>
        <v>1.175, 100, 2, 1, 1, 1, 1, 1, 1</v>
      </c>
      <c r="I135" s="3" t="s">
        <v>10</v>
      </c>
      <c r="K135" s="4" t="str">
        <f t="shared" si="237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38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39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40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41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42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43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47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46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30"/>
        <v>c5017</v>
      </c>
      <c r="C136" t="str">
        <f t="shared" si="231"/>
        <v>Gold, Exp, Heart, LevelPack, Seal, Seal, Gacha, Gacha, Gacha</v>
      </c>
      <c r="D136" s="1" t="str">
        <f t="shared" ca="1" si="232"/>
        <v>2, 1, 4, 3, 7, 7, 5, 5, 5</v>
      </c>
      <c r="E136" s="1" t="str">
        <f t="shared" si="233"/>
        <v>, , , , , , e, e, e</v>
      </c>
      <c r="F136" s="1" t="str">
        <f t="shared" si="234"/>
        <v>1, 1, 1, 1, 1, 0.2, 0.25, 0.125, 0.025</v>
      </c>
      <c r="G136" s="1" t="str">
        <f t="shared" si="235"/>
        <v>0.61, 100, 2, 1, 1, 1, 1, 1, 1</v>
      </c>
      <c r="H136" s="1" t="str">
        <f t="shared" si="236"/>
        <v>1.21, 100, 2, 1, 1, 1, 1, 1, 1</v>
      </c>
      <c r="I136" s="3" t="s">
        <v>10</v>
      </c>
      <c r="K136" s="4" t="str">
        <f t="shared" si="237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38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39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40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41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42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43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47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46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30"/>
        <v>c5018</v>
      </c>
      <c r="C137" t="str">
        <f t="shared" si="231"/>
        <v>Gold, Exp, Heart, LevelPack, Seal, Seal, Gacha, Gacha, Gacha</v>
      </c>
      <c r="D137" s="1" t="str">
        <f t="shared" ca="1" si="232"/>
        <v>2, 1, 4, 3, 7, 7, 5, 5, 5</v>
      </c>
      <c r="E137" s="1" t="str">
        <f t="shared" si="233"/>
        <v>, , , , , , e, e, e</v>
      </c>
      <c r="F137" s="1" t="str">
        <f t="shared" si="234"/>
        <v>1, 1, 1, 1, 1, 0.2, 0.25, 0.125, 0.025</v>
      </c>
      <c r="G137" s="1" t="str">
        <f t="shared" si="235"/>
        <v>0.645, 100, 2, 1, 1, 1, 1, 1, 1</v>
      </c>
      <c r="H137" s="1" t="str">
        <f t="shared" si="236"/>
        <v>1.245, 100, 2, 1, 1, 1, 1, 1, 1</v>
      </c>
      <c r="I137" s="3" t="s">
        <v>10</v>
      </c>
      <c r="K137" s="4" t="str">
        <f t="shared" si="237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38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39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40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41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42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43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47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46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30"/>
        <v>c5019</v>
      </c>
      <c r="C138" t="str">
        <f t="shared" si="231"/>
        <v>Gold, Exp, Heart, LevelPack, Seal, Seal, Gacha, Gacha, Gacha</v>
      </c>
      <c r="D138" s="1" t="str">
        <f t="shared" ca="1" si="232"/>
        <v>2, 1, 4, 3, 7, 7, 5, 5, 5</v>
      </c>
      <c r="E138" s="1" t="str">
        <f t="shared" si="233"/>
        <v>, , , , , , e, e, e</v>
      </c>
      <c r="F138" s="1" t="str">
        <f t="shared" si="234"/>
        <v>1, 1, 1, 1, 1, 0.2, 0.25, 0.125, 0.025</v>
      </c>
      <c r="G138" s="1" t="str">
        <f t="shared" si="235"/>
        <v>0.68, 100, 2, 1, 1, 1, 1, 1, 1</v>
      </c>
      <c r="H138" s="1" t="str">
        <f t="shared" si="236"/>
        <v>1.28, 100, 2, 1, 1, 1, 1, 1, 1</v>
      </c>
      <c r="I138" s="3" t="s">
        <v>10</v>
      </c>
      <c r="K138" s="4" t="str">
        <f t="shared" si="237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38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39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40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41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42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43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47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46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30"/>
        <v>c5020</v>
      </c>
      <c r="C139" t="str">
        <f t="shared" si="231"/>
        <v>Gold, Exp, Heart, LevelPack, Seal, Seal, Gacha, Gacha, Gacha</v>
      </c>
      <c r="D139" s="1" t="str">
        <f t="shared" ca="1" si="232"/>
        <v>2, 1, 4, 3, 7, 7, 5, 5, 5</v>
      </c>
      <c r="E139" s="1" t="str">
        <f t="shared" si="233"/>
        <v>, , , , , , e, e, e</v>
      </c>
      <c r="F139" s="1" t="str">
        <f t="shared" si="234"/>
        <v>1, 1, 1, 1, 1, 0.2, 0.25, 0.125, 0.025</v>
      </c>
      <c r="G139" s="1" t="str">
        <f t="shared" si="235"/>
        <v>0.715, 100, 2, 1, 1, 1, 1, 1, 1</v>
      </c>
      <c r="H139" s="1" t="str">
        <f t="shared" si="236"/>
        <v>1.315, 100, 2, 1, 1, 1, 1, 1, 1</v>
      </c>
      <c r="I139" s="3" t="s">
        <v>10</v>
      </c>
      <c r="K139" s="4" t="str">
        <f t="shared" si="237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38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39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40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41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42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43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47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46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30"/>
        <v>c5021</v>
      </c>
      <c r="C140" t="str">
        <f t="shared" si="231"/>
        <v>Gold, Exp, Heart, LevelPack, Seal, Gacha, Gacha, Gacha</v>
      </c>
      <c r="D140" s="1" t="str">
        <f t="shared" ca="1" si="232"/>
        <v>2, 1, 4, 3, 7, 5, 5, 5</v>
      </c>
      <c r="E140" s="1" t="str">
        <f t="shared" si="233"/>
        <v>, , , , , e, e, e</v>
      </c>
      <c r="F140" s="1" t="str">
        <f t="shared" si="234"/>
        <v>1, 1, 1, 1, 1, 0.25, 0.125, 0.025</v>
      </c>
      <c r="G140" s="1" t="str">
        <f t="shared" si="235"/>
        <v>0.75, 100, 2, 1, 1, 1, 1, 1</v>
      </c>
      <c r="H140" s="1" t="str">
        <f t="shared" si="236"/>
        <v>1.35, 100, 2, 1, 1, 1, 1, 1</v>
      </c>
      <c r="I140" s="3" t="s">
        <v>10</v>
      </c>
      <c r="K140" s="4" t="str">
        <f t="shared" si="237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38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39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40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41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42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43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47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46"/>
        <v/>
      </c>
    </row>
    <row r="141" spans="1:62">
      <c r="A141" t="str">
        <f t="shared" si="230"/>
        <v>c5022</v>
      </c>
      <c r="C141" t="str">
        <f t="shared" si="231"/>
        <v>Gold, Exp, Heart, LevelPack, Seal, Seal, Gacha, Gacha, Gacha</v>
      </c>
      <c r="D141" s="1" t="str">
        <f t="shared" ca="1" si="232"/>
        <v>2, 1, 4, 3, 7, 7, 5, 5, 5</v>
      </c>
      <c r="E141" s="1" t="str">
        <f t="shared" si="233"/>
        <v>, , , , , , e, e, e</v>
      </c>
      <c r="F141" s="1" t="str">
        <f t="shared" si="234"/>
        <v>1, 1, 1, 1, 1, 0.2, 0.25, 0.125, 0.025</v>
      </c>
      <c r="G141" s="1" t="str">
        <f t="shared" si="235"/>
        <v>0.785, 100, 2, 1, 1, 1, 1, 1, 1</v>
      </c>
      <c r="H141" s="1" t="str">
        <f t="shared" si="236"/>
        <v>1.385, 100, 2, 1, 1, 1, 1, 1, 1</v>
      </c>
      <c r="I141" s="3" t="s">
        <v>10</v>
      </c>
      <c r="K141" s="4" t="str">
        <f t="shared" si="237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38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39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40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41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42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43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47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46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30"/>
        <v>c5023</v>
      </c>
      <c r="C142" t="str">
        <f t="shared" si="231"/>
        <v>Gold, Exp, Heart, LevelPack, Seal, Seal, Gacha, Gacha, Gacha</v>
      </c>
      <c r="D142" s="1" t="str">
        <f t="shared" ca="1" si="232"/>
        <v>2, 1, 4, 3, 7, 7, 5, 5, 5</v>
      </c>
      <c r="E142" s="1" t="str">
        <f t="shared" si="233"/>
        <v>, , , , , , e, e, e</v>
      </c>
      <c r="F142" s="1" t="str">
        <f t="shared" si="234"/>
        <v>1, 1, 1, 1, 1, 0.2, 0.25, 0.125, 0.025</v>
      </c>
      <c r="G142" s="1" t="str">
        <f t="shared" si="235"/>
        <v>0.82, 100, 2, 1, 1, 1, 1, 1, 1</v>
      </c>
      <c r="H142" s="1" t="str">
        <f t="shared" si="236"/>
        <v>1.42, 100, 2, 1, 1, 1, 1, 1, 1</v>
      </c>
      <c r="I142" s="3" t="s">
        <v>10</v>
      </c>
      <c r="K142" s="4" t="str">
        <f t="shared" si="237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38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39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40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41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42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43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47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46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30"/>
        <v>c5024</v>
      </c>
      <c r="C143" t="str">
        <f t="shared" si="231"/>
        <v>Gold, Exp, Heart, LevelPack, Seal, Seal, Gacha, Gacha, Gacha</v>
      </c>
      <c r="D143" s="1" t="str">
        <f t="shared" ca="1" si="232"/>
        <v>2, 1, 4, 3, 7, 7, 5, 5, 5</v>
      </c>
      <c r="E143" s="1" t="str">
        <f t="shared" si="233"/>
        <v>, , , , , , e, e, e</v>
      </c>
      <c r="F143" s="1" t="str">
        <f t="shared" si="234"/>
        <v>1, 1, 1, 1, 1, 0.2, 0.25, 0.125, 0.025</v>
      </c>
      <c r="G143" s="1" t="str">
        <f t="shared" si="235"/>
        <v>0.855, 100, 2, 1, 1, 1, 1, 1, 1</v>
      </c>
      <c r="H143" s="1" t="str">
        <f t="shared" si="236"/>
        <v>1.455, 100, 2, 1, 1, 1, 1, 1, 1</v>
      </c>
      <c r="I143" s="3" t="s">
        <v>10</v>
      </c>
      <c r="K143" s="4" t="str">
        <f t="shared" si="237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38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39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40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41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42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43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47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46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30"/>
        <v>c5025</v>
      </c>
      <c r="C144" t="str">
        <f t="shared" si="231"/>
        <v>Gold, Exp, Heart, LevelPack, Seal, Seal, Gacha, Gacha, Gacha</v>
      </c>
      <c r="D144" s="1" t="str">
        <f t="shared" ca="1" si="232"/>
        <v>2, 1, 4, 3, 7, 7, 5, 5, 5</v>
      </c>
      <c r="E144" s="1" t="str">
        <f t="shared" si="233"/>
        <v>, , , , , , e, e, e</v>
      </c>
      <c r="F144" s="1" t="str">
        <f t="shared" si="234"/>
        <v>1, 1, 1, 1, 1, 0.2, 0.25, 0.125, 0.025</v>
      </c>
      <c r="G144" s="1" t="str">
        <f t="shared" si="235"/>
        <v>0.89, 100, 2, 1, 1, 1, 1, 1, 1</v>
      </c>
      <c r="H144" s="1" t="str">
        <f t="shared" si="236"/>
        <v>1.49, 100, 2, 1, 1, 1, 1, 1, 1</v>
      </c>
      <c r="I144" s="3" t="s">
        <v>10</v>
      </c>
      <c r="K144" s="4" t="str">
        <f t="shared" si="237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38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39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40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41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42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43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47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46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30"/>
        <v>c5026</v>
      </c>
      <c r="C145" t="str">
        <f t="shared" si="231"/>
        <v>Gold, Exp, Heart, LevelPack, Seal, Seal, Gacha, Gacha, Gacha</v>
      </c>
      <c r="D145" s="1" t="str">
        <f t="shared" ca="1" si="232"/>
        <v>2, 1, 4, 3, 7, 7, 5, 5, 5</v>
      </c>
      <c r="E145" s="1" t="str">
        <f t="shared" si="233"/>
        <v>, , , , , , e, e, e</v>
      </c>
      <c r="F145" s="1" t="str">
        <f t="shared" si="234"/>
        <v>1, 1, 1, 1, 1, 0.2, 0.25, 0.125, 0.025</v>
      </c>
      <c r="G145" s="1" t="str">
        <f t="shared" si="235"/>
        <v>0.925, 100, 2, 1, 1, 1, 1, 1, 1</v>
      </c>
      <c r="H145" s="1" t="str">
        <f t="shared" si="236"/>
        <v>1.525, 100, 2, 1, 1, 1, 1, 1, 1</v>
      </c>
      <c r="I145" s="3" t="s">
        <v>10</v>
      </c>
      <c r="K145" s="4" t="str">
        <f t="shared" si="237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38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39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40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41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42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43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47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46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30"/>
        <v>c5027</v>
      </c>
      <c r="C146" t="str">
        <f t="shared" si="231"/>
        <v>Gold, Exp, Heart, LevelPack, Seal, Seal, Gacha, Gacha, Gacha</v>
      </c>
      <c r="D146" s="1" t="str">
        <f t="shared" ca="1" si="232"/>
        <v>2, 1, 4, 3, 7, 7, 5, 5, 5</v>
      </c>
      <c r="E146" s="1" t="str">
        <f t="shared" si="233"/>
        <v>, , , , , , e, e, e</v>
      </c>
      <c r="F146" s="1" t="str">
        <f t="shared" si="234"/>
        <v>1, 1, 1, 1, 1, 0.2, 0.25, 0.125, 0.025</v>
      </c>
      <c r="G146" s="1" t="str">
        <f t="shared" si="235"/>
        <v>0.96, 100, 2, 1, 1, 1, 1, 1, 1</v>
      </c>
      <c r="H146" s="1" t="str">
        <f t="shared" si="236"/>
        <v>1.56, 100, 2, 1, 1, 1, 1, 1, 1</v>
      </c>
      <c r="I146" s="3" t="s">
        <v>10</v>
      </c>
      <c r="K146" s="4" t="str">
        <f t="shared" si="237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38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39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40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41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42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43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47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46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30"/>
        <v>c5028</v>
      </c>
      <c r="C147" t="str">
        <f t="shared" si="231"/>
        <v>Gold, Exp, Heart, LevelPack, Seal, Gacha, Gacha, Gacha</v>
      </c>
      <c r="D147" s="1" t="str">
        <f t="shared" ca="1" si="232"/>
        <v>2, 1, 4, 3, 7, 5, 5, 5</v>
      </c>
      <c r="E147" s="1" t="str">
        <f t="shared" si="233"/>
        <v>, , , , , e, e, e</v>
      </c>
      <c r="F147" s="1" t="str">
        <f t="shared" si="234"/>
        <v>1, 1, 1, 1, 1, 0.25, 0.125, 0.025</v>
      </c>
      <c r="G147" s="1" t="str">
        <f t="shared" si="235"/>
        <v>0.995, 100, 2, 1, 1, 1, 1, 1</v>
      </c>
      <c r="H147" s="1" t="str">
        <f t="shared" si="236"/>
        <v>1.595, 100, 2, 1, 1, 1, 1, 1</v>
      </c>
      <c r="I147" s="3" t="s">
        <v>10</v>
      </c>
      <c r="K147" s="4" t="str">
        <f t="shared" si="237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38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39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40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41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42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43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47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46"/>
        <v/>
      </c>
    </row>
    <row r="148" spans="1:62">
      <c r="A148" t="str">
        <f t="shared" ref="A148:A155" si="248">"c"&amp;A61</f>
        <v>c6000</v>
      </c>
      <c r="B148" t="s">
        <v>168</v>
      </c>
      <c r="C148" t="str">
        <f t="shared" si="175"/>
        <v>Gold</v>
      </c>
      <c r="D148" s="1" t="str">
        <f t="shared" ca="1" si="176"/>
        <v>2</v>
      </c>
      <c r="E148" s="1" t="str">
        <f t="shared" si="177"/>
        <v/>
      </c>
      <c r="F148" s="1" t="str">
        <f t="shared" si="178"/>
        <v>1</v>
      </c>
      <c r="G148" s="1" t="str">
        <f t="shared" si="179"/>
        <v>0.015</v>
      </c>
      <c r="H148" s="1" t="str">
        <f t="shared" si="180"/>
        <v>0.145</v>
      </c>
      <c r="I148" s="3" t="s">
        <v>10</v>
      </c>
      <c r="K148" s="4" t="str">
        <f t="shared" si="181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82"/>
        <v/>
      </c>
      <c r="U148" s="3"/>
      <c r="W148" s="4" t="str">
        <f t="shared" si="207"/>
        <v/>
      </c>
      <c r="AA148" s="3"/>
      <c r="AC148" s="4" t="str">
        <f t="shared" si="208"/>
        <v/>
      </c>
      <c r="AG148" s="3"/>
      <c r="AI148" s="4" t="str">
        <f t="shared" si="209"/>
        <v/>
      </c>
      <c r="AM148" s="3"/>
      <c r="AO148" s="4" t="str">
        <f t="shared" si="210"/>
        <v/>
      </c>
      <c r="AS148" s="3"/>
      <c r="AU148" s="4" t="str">
        <f t="shared" si="183"/>
        <v/>
      </c>
      <c r="BA148" s="4" t="str">
        <f t="shared" si="184"/>
        <v/>
      </c>
      <c r="BE148" s="3"/>
      <c r="BG148" s="4" t="str">
        <f t="shared" si="185"/>
        <v/>
      </c>
    </row>
    <row r="149" spans="1:62">
      <c r="A149" t="str">
        <f t="shared" si="248"/>
        <v>c6001</v>
      </c>
      <c r="C149" t="str">
        <f t="shared" si="175"/>
        <v>Gold, Seal, Seal</v>
      </c>
      <c r="D149" s="1" t="str">
        <f t="shared" ca="1" si="176"/>
        <v>2, 7, 7</v>
      </c>
      <c r="E149" s="1" t="str">
        <f t="shared" si="177"/>
        <v xml:space="preserve">, , </v>
      </c>
      <c r="F149" s="1" t="str">
        <f t="shared" si="178"/>
        <v>1, 1, 0.2</v>
      </c>
      <c r="G149" s="1" t="str">
        <f t="shared" si="179"/>
        <v>0.05, 1, 1</v>
      </c>
      <c r="H149" s="1" t="str">
        <f t="shared" si="180"/>
        <v>0.65, 1, 1</v>
      </c>
      <c r="I149" s="3" t="s">
        <v>10</v>
      </c>
      <c r="K149" s="4" t="str">
        <f t="shared" si="181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82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07"/>
        <v/>
      </c>
      <c r="X149">
        <v>0.2</v>
      </c>
      <c r="Y149">
        <v>1</v>
      </c>
      <c r="Z149">
        <v>1</v>
      </c>
      <c r="AA149" s="3"/>
      <c r="AC149" s="4" t="str">
        <f t="shared" si="208"/>
        <v/>
      </c>
      <c r="AG149" s="3"/>
      <c r="AI149" s="4" t="str">
        <f t="shared" si="209"/>
        <v/>
      </c>
      <c r="AM149" s="3"/>
      <c r="AO149" s="4" t="str">
        <f t="shared" si="210"/>
        <v/>
      </c>
      <c r="AS149" s="3"/>
      <c r="AU149" s="4" t="str">
        <f t="shared" si="183"/>
        <v/>
      </c>
      <c r="BA149" s="4" t="str">
        <f t="shared" si="184"/>
        <v/>
      </c>
      <c r="BE149" s="3"/>
      <c r="BG149" s="4" t="str">
        <f t="shared" si="185"/>
        <v/>
      </c>
    </row>
    <row r="150" spans="1:62">
      <c r="A150" t="str">
        <f t="shared" si="248"/>
        <v>c6002</v>
      </c>
      <c r="C150" t="str">
        <f t="shared" si="175"/>
        <v>Gold, Seal, Seal, Gacha, Gacha, Gacha, Gacha</v>
      </c>
      <c r="D150" s="1" t="str">
        <f t="shared" ca="1" si="176"/>
        <v>2, 7, 7, 5, 5, 5, 5</v>
      </c>
      <c r="E150" s="1" t="str">
        <f t="shared" si="177"/>
        <v>, , , e, e, e, e</v>
      </c>
      <c r="F150" s="1" t="str">
        <f t="shared" si="178"/>
        <v>1, 1, 0.2, 0.5, 0.25, 0.1, 0.05</v>
      </c>
      <c r="G150" s="1" t="str">
        <f t="shared" si="179"/>
        <v>0.085, 1, 1, 1, 1, 1, 1</v>
      </c>
      <c r="H150" s="1" t="str">
        <f t="shared" si="180"/>
        <v>0.685, 1, 1, 1, 1, 1, 1</v>
      </c>
      <c r="I150" s="3" t="s">
        <v>10</v>
      </c>
      <c r="K150" s="4" t="str">
        <f t="shared" si="181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82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07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08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09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10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83"/>
        <v/>
      </c>
      <c r="AV150">
        <v>0.05</v>
      </c>
      <c r="AW150">
        <v>1</v>
      </c>
      <c r="AX150">
        <v>1</v>
      </c>
      <c r="BA150" s="4" t="str">
        <f t="shared" si="184"/>
        <v/>
      </c>
      <c r="BE150" s="3"/>
      <c r="BG150" s="4" t="str">
        <f t="shared" si="185"/>
        <v/>
      </c>
    </row>
    <row r="151" spans="1:62">
      <c r="A151" t="str">
        <f t="shared" si="248"/>
        <v>c6003</v>
      </c>
      <c r="C151" t="str">
        <f t="shared" si="175"/>
        <v>Gold, Seal, Seal, Gacha, Gacha, Gacha, Gacha</v>
      </c>
      <c r="D151" s="1" t="str">
        <f t="shared" ca="1" si="176"/>
        <v>2, 7, 7, 5, 5, 5, 5</v>
      </c>
      <c r="E151" s="1" t="str">
        <f t="shared" si="177"/>
        <v>, , , e, e, e, e</v>
      </c>
      <c r="F151" s="1" t="str">
        <f t="shared" si="178"/>
        <v>1, 1, 0.2, 0.5, 0.25, 0.1, 0.05</v>
      </c>
      <c r="G151" s="1" t="str">
        <f t="shared" si="179"/>
        <v>0.12, 1, 1, 1, 1, 1, 1</v>
      </c>
      <c r="H151" s="1" t="str">
        <f t="shared" si="180"/>
        <v>0.72, 1, 1, 1, 1, 1, 1</v>
      </c>
      <c r="I151" s="3" t="s">
        <v>10</v>
      </c>
      <c r="K151" s="4" t="str">
        <f t="shared" si="181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82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07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08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49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50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51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84"/>
        <v/>
      </c>
      <c r="BE151" s="3"/>
      <c r="BG151" s="4" t="str">
        <f t="shared" si="185"/>
        <v/>
      </c>
    </row>
    <row r="152" spans="1:62">
      <c r="A152" t="str">
        <f t="shared" si="248"/>
        <v>c6004</v>
      </c>
      <c r="C152" t="str">
        <f t="shared" si="175"/>
        <v>Gold, Seal, Seal, Gacha, Gacha, Gacha, Gacha</v>
      </c>
      <c r="D152" s="1" t="str">
        <f t="shared" ca="1" si="176"/>
        <v>2, 7, 7, 5, 5, 5, 5</v>
      </c>
      <c r="E152" s="1" t="str">
        <f t="shared" si="177"/>
        <v>, , , e, e, e, e</v>
      </c>
      <c r="F152" s="1" t="str">
        <f t="shared" si="178"/>
        <v>1, 1, 0.2, 0.5, 0.25, 0.1, 0.05</v>
      </c>
      <c r="G152" s="1" t="str">
        <f t="shared" si="179"/>
        <v>0.155, 1, 1, 1, 1, 1, 1</v>
      </c>
      <c r="H152" s="1" t="str">
        <f t="shared" si="180"/>
        <v>0.755, 1, 1, 1, 1, 1, 1</v>
      </c>
      <c r="I152" s="3" t="s">
        <v>10</v>
      </c>
      <c r="K152" s="4" t="str">
        <f t="shared" si="181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82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07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08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49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50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51"/>
        <v/>
      </c>
      <c r="AV152">
        <v>0.05</v>
      </c>
      <c r="AW152">
        <v>1</v>
      </c>
      <c r="AX152">
        <v>1</v>
      </c>
      <c r="BA152" s="4" t="str">
        <f t="shared" si="184"/>
        <v/>
      </c>
      <c r="BE152" s="3"/>
      <c r="BG152" s="4" t="str">
        <f t="shared" si="185"/>
        <v/>
      </c>
    </row>
    <row r="153" spans="1:62">
      <c r="A153" t="str">
        <f t="shared" si="248"/>
        <v>c6005</v>
      </c>
      <c r="C153" t="str">
        <f t="shared" si="175"/>
        <v>Gold, Seal, Seal, Gacha, Gacha, Gacha, Gacha</v>
      </c>
      <c r="D153" s="1" t="str">
        <f t="shared" ca="1" si="176"/>
        <v>2, 7, 7, 5, 5, 5, 5</v>
      </c>
      <c r="E153" s="1" t="str">
        <f t="shared" si="177"/>
        <v>, , , e, e, e, e</v>
      </c>
      <c r="F153" s="1" t="str">
        <f t="shared" si="178"/>
        <v>1, 1, 0.2, 0.5, 0.25, 0.1, 0.05</v>
      </c>
      <c r="G153" s="1" t="str">
        <f t="shared" si="179"/>
        <v>0.19, 1, 1, 1, 1, 1, 1</v>
      </c>
      <c r="H153" s="1" t="str">
        <f t="shared" si="180"/>
        <v>0.79, 1, 1, 1, 1, 1, 1</v>
      </c>
      <c r="I153" s="3" t="s">
        <v>10</v>
      </c>
      <c r="K153" s="4" t="str">
        <f t="shared" si="181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82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07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08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49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50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51"/>
        <v/>
      </c>
      <c r="AV153">
        <v>0.05</v>
      </c>
      <c r="AW153">
        <v>1</v>
      </c>
      <c r="AX153">
        <v>1</v>
      </c>
      <c r="BA153" s="4" t="str">
        <f t="shared" si="184"/>
        <v/>
      </c>
      <c r="BE153" s="3"/>
      <c r="BG153" s="4" t="str">
        <f t="shared" si="185"/>
        <v/>
      </c>
    </row>
    <row r="154" spans="1:62">
      <c r="A154" t="str">
        <f t="shared" si="248"/>
        <v>c6006</v>
      </c>
      <c r="C154" t="str">
        <f t="shared" si="175"/>
        <v>Gold, Seal, Seal, Gacha, Gacha, Gacha, Gacha</v>
      </c>
      <c r="D154" s="1" t="str">
        <f t="shared" ca="1" si="176"/>
        <v>2, 7, 7, 5, 5, 5, 5</v>
      </c>
      <c r="E154" s="1" t="str">
        <f t="shared" si="177"/>
        <v>, , , e, e, e, e</v>
      </c>
      <c r="F154" s="1" t="str">
        <f t="shared" si="178"/>
        <v>1, 1, 0.2, 0.5, 0.25, 0.1, 0.05</v>
      </c>
      <c r="G154" s="1" t="str">
        <f t="shared" si="179"/>
        <v>0.225, 1, 1, 1, 1, 1, 1</v>
      </c>
      <c r="H154" s="1" t="str">
        <f t="shared" si="180"/>
        <v>0.825, 1, 1, 1, 1, 1, 1</v>
      </c>
      <c r="I154" s="3" t="s">
        <v>10</v>
      </c>
      <c r="K154" s="4" t="str">
        <f t="shared" si="181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82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07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08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49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50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51"/>
        <v/>
      </c>
      <c r="AV154">
        <v>0.05</v>
      </c>
      <c r="AW154">
        <v>1</v>
      </c>
      <c r="AX154">
        <v>1</v>
      </c>
      <c r="BA154" s="4" t="str">
        <f t="shared" si="184"/>
        <v/>
      </c>
      <c r="BE154" s="3"/>
      <c r="BG154" s="4" t="str">
        <f t="shared" si="185"/>
        <v/>
      </c>
    </row>
    <row r="155" spans="1:62">
      <c r="A155" t="str">
        <f t="shared" si="248"/>
        <v>c6007</v>
      </c>
      <c r="C155" t="str">
        <f t="shared" ref="C155" si="252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5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54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55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56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57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58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59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0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1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49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50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62">IF(AND(OR(AS155="Gacha",AS155="Origin"),ISBLANK(AT155)),"서브밸류 필요","")</f>
        <v/>
      </c>
      <c r="BA155" s="4" t="str">
        <f t="shared" ref="BA155" si="263">IF(AND(OR(AY155="Gacha",AY155="Origin"),ISBLANK(AZ155)),"서브밸류 필요","")</f>
        <v/>
      </c>
      <c r="BE155" s="3"/>
      <c r="BG155" s="4" t="str">
        <f t="shared" ref="BG155" si="264">IF(AND(OR(BE155="Gacha",BE155="Origin"),ISBLANK(BF155)),"서브밸류 필요","")</f>
        <v/>
      </c>
    </row>
    <row r="156" spans="1:62">
      <c r="A156" t="str">
        <f t="shared" ref="A156:A176" si="265">"c"&amp;A69</f>
        <v>c6008</v>
      </c>
      <c r="C156" t="str">
        <f t="shared" ref="C156:C177" si="266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7" ca="1" si="2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7" si="268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7" si="269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7" si="270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7" si="271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7" si="272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7" si="273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7" si="274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202" si="275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76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77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62"/>
        <v/>
      </c>
      <c r="AV156">
        <v>0.05</v>
      </c>
      <c r="AW156">
        <v>1</v>
      </c>
      <c r="AX156">
        <v>1</v>
      </c>
      <c r="BA156" s="4" t="str">
        <f t="shared" ref="BA156:BA177" si="278">IF(AND(OR(AY156="Gacha",AY156="Origin"),ISBLANK(AZ156)),"서브밸류 필요","")</f>
        <v/>
      </c>
      <c r="BE156" s="3"/>
      <c r="BG156" s="4" t="str">
        <f t="shared" ref="BG156:BG177" si="279">IF(AND(OR(BE156="Gacha",BE156="Origin"),ISBLANK(BF156)),"서브밸류 필요","")</f>
        <v/>
      </c>
    </row>
    <row r="157" spans="1:62">
      <c r="A157" t="str">
        <f t="shared" si="265"/>
        <v>c6009</v>
      </c>
      <c r="C157" t="str">
        <f t="shared" si="266"/>
        <v>Gold, Seal, Seal, Gacha, Gacha, Gacha, Gacha</v>
      </c>
      <c r="D157" s="1" t="str">
        <f t="shared" ca="1" si="267"/>
        <v>2, 7, 7, 5, 5, 5, 5</v>
      </c>
      <c r="E157" s="1" t="str">
        <f t="shared" si="268"/>
        <v>, , , e, e, e, e</v>
      </c>
      <c r="F157" s="1" t="str">
        <f t="shared" si="269"/>
        <v>1, 1, 0.2, 0.5, 0.25, 0.1, 0.05</v>
      </c>
      <c r="G157" s="1" t="str">
        <f t="shared" si="270"/>
        <v>0.33, 1, 1, 1, 1, 1, 1</v>
      </c>
      <c r="H157" s="1" t="str">
        <f t="shared" si="271"/>
        <v>0.93, 1, 1, 1, 1, 1, 1</v>
      </c>
      <c r="I157" s="3" t="s">
        <v>10</v>
      </c>
      <c r="K157" s="4" t="str">
        <f t="shared" si="272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73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74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75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76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77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62"/>
        <v/>
      </c>
      <c r="AV157">
        <v>0.05</v>
      </c>
      <c r="AW157">
        <v>1</v>
      </c>
      <c r="AX157">
        <v>1</v>
      </c>
      <c r="BA157" s="4" t="str">
        <f t="shared" si="278"/>
        <v/>
      </c>
      <c r="BE157" s="3"/>
      <c r="BG157" s="4" t="str">
        <f t="shared" si="279"/>
        <v/>
      </c>
    </row>
    <row r="158" spans="1:62">
      <c r="A158" t="str">
        <f t="shared" si="265"/>
        <v>c6010</v>
      </c>
      <c r="C158" t="str">
        <f t="shared" si="266"/>
        <v>Gold, Seal, Seal, Gacha, Gacha, Gacha, Gacha</v>
      </c>
      <c r="D158" s="1" t="str">
        <f t="shared" ca="1" si="267"/>
        <v>2, 7, 7, 5, 5, 5, 5</v>
      </c>
      <c r="E158" s="1" t="str">
        <f t="shared" si="268"/>
        <v>, , , e, e, e, e</v>
      </c>
      <c r="F158" s="1" t="str">
        <f t="shared" si="269"/>
        <v>1, 1, 0.2, 0.5, 0.25, 0.1, 0.05</v>
      </c>
      <c r="G158" s="1" t="str">
        <f t="shared" si="270"/>
        <v>0.365, 1, 1, 1, 1, 1, 1</v>
      </c>
      <c r="H158" s="1" t="str">
        <f t="shared" si="271"/>
        <v>0.965, 1, 1, 1, 1, 1, 1</v>
      </c>
      <c r="I158" s="3" t="s">
        <v>10</v>
      </c>
      <c r="K158" s="4" t="str">
        <f t="shared" si="272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73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74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75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76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77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62"/>
        <v/>
      </c>
      <c r="AV158">
        <v>0.05</v>
      </c>
      <c r="AW158">
        <v>1</v>
      </c>
      <c r="AX158">
        <v>1</v>
      </c>
      <c r="BA158" s="4" t="str">
        <f t="shared" si="278"/>
        <v/>
      </c>
      <c r="BE158" s="3"/>
      <c r="BG158" s="4" t="str">
        <f t="shared" si="279"/>
        <v/>
      </c>
    </row>
    <row r="159" spans="1:62">
      <c r="A159" t="str">
        <f t="shared" si="265"/>
        <v>c6011</v>
      </c>
      <c r="C159" t="str">
        <f t="shared" si="266"/>
        <v>Gold, Seal, Seal, Gacha, Gacha, Gacha, Gacha</v>
      </c>
      <c r="D159" s="1" t="str">
        <f t="shared" ca="1" si="267"/>
        <v>2, 7, 7, 5, 5, 5, 5</v>
      </c>
      <c r="E159" s="1" t="str">
        <f t="shared" si="268"/>
        <v>, , , e, e, e, e</v>
      </c>
      <c r="F159" s="1" t="str">
        <f t="shared" si="269"/>
        <v>1, 1, 0.2, 0.5, 0.25, 0.1, 0.05</v>
      </c>
      <c r="G159" s="1" t="str">
        <f t="shared" si="270"/>
        <v>0.4, 1, 1, 1, 1, 1, 1</v>
      </c>
      <c r="H159" s="1" t="str">
        <f t="shared" si="271"/>
        <v>1, 1, 1, 1, 1, 1, 1</v>
      </c>
      <c r="I159" s="3" t="s">
        <v>10</v>
      </c>
      <c r="K159" s="4" t="str">
        <f t="shared" si="272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73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74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75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76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77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62"/>
        <v/>
      </c>
      <c r="AV159">
        <v>0.05</v>
      </c>
      <c r="AW159">
        <v>1</v>
      </c>
      <c r="AX159">
        <v>1</v>
      </c>
      <c r="BA159" s="4" t="str">
        <f t="shared" si="278"/>
        <v/>
      </c>
      <c r="BE159" s="3"/>
      <c r="BG159" s="4" t="str">
        <f t="shared" si="279"/>
        <v/>
      </c>
    </row>
    <row r="160" spans="1:62">
      <c r="A160" t="str">
        <f t="shared" si="265"/>
        <v>c6012</v>
      </c>
      <c r="C160" t="str">
        <f t="shared" si="266"/>
        <v>Gold, Seal, Seal, Gacha, Gacha, Gacha, Gacha</v>
      </c>
      <c r="D160" s="1" t="str">
        <f t="shared" ca="1" si="267"/>
        <v>2, 7, 7, 5, 5, 5, 5</v>
      </c>
      <c r="E160" s="1" t="str">
        <f t="shared" si="268"/>
        <v>, , , e, e, e, e</v>
      </c>
      <c r="F160" s="1" t="str">
        <f t="shared" si="269"/>
        <v>1, 1, 0.2, 0.5, 0.25, 0.1, 0.05</v>
      </c>
      <c r="G160" s="1" t="str">
        <f t="shared" si="270"/>
        <v>0.435, 1, 1, 1, 1, 1, 1</v>
      </c>
      <c r="H160" s="1" t="str">
        <f t="shared" si="271"/>
        <v>1.035, 1, 1, 1, 1, 1, 1</v>
      </c>
      <c r="I160" s="3" t="s">
        <v>10</v>
      </c>
      <c r="K160" s="4" t="str">
        <f t="shared" si="272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73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74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75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76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77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62"/>
        <v/>
      </c>
      <c r="AV160">
        <v>0.05</v>
      </c>
      <c r="AW160">
        <v>1</v>
      </c>
      <c r="AX160">
        <v>1</v>
      </c>
      <c r="BA160" s="4" t="str">
        <f t="shared" si="278"/>
        <v/>
      </c>
      <c r="BE160" s="3"/>
      <c r="BG160" s="4" t="str">
        <f t="shared" si="279"/>
        <v/>
      </c>
    </row>
    <row r="161" spans="1:59">
      <c r="A161" t="str">
        <f t="shared" si="265"/>
        <v>c6013</v>
      </c>
      <c r="C161" t="str">
        <f t="shared" si="266"/>
        <v>Gold, Seal, Seal, Gacha, Gacha, Gacha, Gacha</v>
      </c>
      <c r="D161" s="1" t="str">
        <f t="shared" ca="1" si="267"/>
        <v>2, 7, 7, 5, 5, 5, 5</v>
      </c>
      <c r="E161" s="1" t="str">
        <f t="shared" si="268"/>
        <v>, , , e, e, e, e</v>
      </c>
      <c r="F161" s="1" t="str">
        <f t="shared" si="269"/>
        <v>1, 1, 0.2, 0.5, 0.25, 0.1, 0.05</v>
      </c>
      <c r="G161" s="1" t="str">
        <f t="shared" si="270"/>
        <v>0.47, 1, 1, 1, 1, 1, 1</v>
      </c>
      <c r="H161" s="1" t="str">
        <f t="shared" si="271"/>
        <v>1.07, 1, 1, 1, 1, 1, 1</v>
      </c>
      <c r="I161" s="3" t="s">
        <v>10</v>
      </c>
      <c r="K161" s="4" t="str">
        <f t="shared" si="272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73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74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75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76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77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62"/>
        <v/>
      </c>
      <c r="AV161">
        <v>0.05</v>
      </c>
      <c r="AW161">
        <v>1</v>
      </c>
      <c r="AX161">
        <v>1</v>
      </c>
      <c r="BA161" s="4" t="str">
        <f t="shared" si="278"/>
        <v/>
      </c>
      <c r="BE161" s="3"/>
      <c r="BG161" s="4" t="str">
        <f t="shared" si="279"/>
        <v/>
      </c>
    </row>
    <row r="162" spans="1:59">
      <c r="A162" t="str">
        <f t="shared" si="265"/>
        <v>c6014</v>
      </c>
      <c r="C162" t="str">
        <f t="shared" si="266"/>
        <v>Gold, Seal, Gacha, Gacha, Gacha, Gacha</v>
      </c>
      <c r="D162" s="1" t="str">
        <f t="shared" ca="1" si="267"/>
        <v>2, 7, 5, 5, 5, 5</v>
      </c>
      <c r="E162" s="1" t="str">
        <f t="shared" si="268"/>
        <v>, , e, e, e, e</v>
      </c>
      <c r="F162" s="1" t="str">
        <f t="shared" si="269"/>
        <v>1, 1, 0.5, 0.25, 0.1, 0.05</v>
      </c>
      <c r="G162" s="1" t="str">
        <f t="shared" si="270"/>
        <v>0.505, 1, 1, 1, 1, 1</v>
      </c>
      <c r="H162" s="1" t="str">
        <f t="shared" si="271"/>
        <v>1.105, 1, 1, 1, 1, 1</v>
      </c>
      <c r="I162" s="3" t="s">
        <v>10</v>
      </c>
      <c r="K162" s="4" t="str">
        <f t="shared" si="272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73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74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75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76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77"/>
        <v/>
      </c>
      <c r="AP162">
        <v>0.05</v>
      </c>
      <c r="AQ162">
        <v>1</v>
      </c>
      <c r="AR162">
        <v>1</v>
      </c>
      <c r="AS162" s="3"/>
      <c r="AU162" s="4" t="str">
        <f t="shared" ref="AU162:AU177" si="280">IF(AND(OR(AS162="Gacha",AS162="Origin"),ISBLANK(AT162)),"서브밸류 필요","")</f>
        <v/>
      </c>
      <c r="BA162" s="4" t="str">
        <f t="shared" si="278"/>
        <v/>
      </c>
      <c r="BE162" s="3"/>
      <c r="BG162" s="4" t="str">
        <f t="shared" si="279"/>
        <v/>
      </c>
    </row>
    <row r="163" spans="1:59">
      <c r="A163" t="str">
        <f t="shared" si="265"/>
        <v>c6015</v>
      </c>
      <c r="C163" t="str">
        <f t="shared" si="266"/>
        <v>Gold, Seal, Seal, Gacha, Gacha, Gacha, Gacha</v>
      </c>
      <c r="D163" s="1" t="str">
        <f t="shared" ca="1" si="267"/>
        <v>2, 7, 7, 5, 5, 5, 5</v>
      </c>
      <c r="E163" s="1" t="str">
        <f t="shared" si="268"/>
        <v>, , , e, e, e, e</v>
      </c>
      <c r="F163" s="1" t="str">
        <f t="shared" si="269"/>
        <v>1, 1, 0.2, 0.5, 0.25, 0.1, 0.05</v>
      </c>
      <c r="G163" s="1" t="str">
        <f t="shared" si="270"/>
        <v>0.54, 1, 1, 1, 1, 1, 1</v>
      </c>
      <c r="H163" s="1" t="str">
        <f t="shared" si="271"/>
        <v>1.14, 1, 1, 1, 1, 1, 1</v>
      </c>
      <c r="I163" s="3" t="s">
        <v>10</v>
      </c>
      <c r="K163" s="4" t="str">
        <f t="shared" si="272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73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74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75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6" si="281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6" si="282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80"/>
        <v/>
      </c>
      <c r="AV163">
        <v>0.05</v>
      </c>
      <c r="AW163">
        <v>1</v>
      </c>
      <c r="AX163">
        <v>1</v>
      </c>
      <c r="BA163" s="4" t="str">
        <f t="shared" si="278"/>
        <v/>
      </c>
      <c r="BE163" s="3"/>
      <c r="BG163" s="4" t="str">
        <f t="shared" si="279"/>
        <v/>
      </c>
    </row>
    <row r="164" spans="1:59">
      <c r="A164" t="str">
        <f t="shared" si="265"/>
        <v>c6016</v>
      </c>
      <c r="C164" t="str">
        <f t="shared" si="266"/>
        <v>Gold, Seal, Seal, Gacha, Gacha, Gacha, Gacha</v>
      </c>
      <c r="D164" s="1" t="str">
        <f t="shared" ca="1" si="267"/>
        <v>2, 7, 7, 5, 5, 5, 5</v>
      </c>
      <c r="E164" s="1" t="str">
        <f t="shared" si="268"/>
        <v>, , , e, e, e, e</v>
      </c>
      <c r="F164" s="1" t="str">
        <f t="shared" si="269"/>
        <v>1, 1, 0.2, 0.5, 0.25, 0.1, 0.05</v>
      </c>
      <c r="G164" s="1" t="str">
        <f t="shared" si="270"/>
        <v>0.575, 1, 1, 1, 1, 1, 1</v>
      </c>
      <c r="H164" s="1" t="str">
        <f t="shared" si="271"/>
        <v>1.175, 1, 1, 1, 1, 1, 1</v>
      </c>
      <c r="I164" s="3" t="s">
        <v>10</v>
      </c>
      <c r="K164" s="4" t="str">
        <f t="shared" si="272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73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74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75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1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2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80"/>
        <v/>
      </c>
      <c r="AV164">
        <v>0.05</v>
      </c>
      <c r="AW164">
        <v>1</v>
      </c>
      <c r="AX164">
        <v>1</v>
      </c>
      <c r="BA164" s="4" t="str">
        <f t="shared" si="278"/>
        <v/>
      </c>
      <c r="BE164" s="3"/>
      <c r="BG164" s="4" t="str">
        <f t="shared" si="279"/>
        <v/>
      </c>
    </row>
    <row r="165" spans="1:59">
      <c r="A165" t="str">
        <f t="shared" si="265"/>
        <v>c6017</v>
      </c>
      <c r="C165" t="str">
        <f t="shared" si="266"/>
        <v>Gold, Seal, Seal, Gacha, Gacha, Gacha, Gacha</v>
      </c>
      <c r="D165" s="1" t="str">
        <f t="shared" ca="1" si="267"/>
        <v>2, 7, 7, 5, 5, 5, 5</v>
      </c>
      <c r="E165" s="1" t="str">
        <f t="shared" si="268"/>
        <v>, , , e, e, e, e</v>
      </c>
      <c r="F165" s="1" t="str">
        <f t="shared" si="269"/>
        <v>1, 1, 0.2, 0.5, 0.25, 0.1, 0.05</v>
      </c>
      <c r="G165" s="1" t="str">
        <f t="shared" si="270"/>
        <v>0.61, 1, 1, 1, 1, 1, 1</v>
      </c>
      <c r="H165" s="1" t="str">
        <f t="shared" si="271"/>
        <v>1.21, 1, 1, 1, 1, 1, 1</v>
      </c>
      <c r="I165" s="3" t="s">
        <v>10</v>
      </c>
      <c r="K165" s="4" t="str">
        <f t="shared" si="272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73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74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75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1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2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80"/>
        <v/>
      </c>
      <c r="AV165">
        <v>0.05</v>
      </c>
      <c r="AW165">
        <v>1</v>
      </c>
      <c r="AX165">
        <v>1</v>
      </c>
      <c r="BA165" s="4" t="str">
        <f t="shared" si="278"/>
        <v/>
      </c>
      <c r="BE165" s="3"/>
      <c r="BG165" s="4" t="str">
        <f t="shared" si="279"/>
        <v/>
      </c>
    </row>
    <row r="166" spans="1:59">
      <c r="A166" t="str">
        <f t="shared" si="265"/>
        <v>c6018</v>
      </c>
      <c r="C166" t="str">
        <f t="shared" si="266"/>
        <v>Gold, Seal, Seal, Gacha, Gacha, Gacha, Gacha</v>
      </c>
      <c r="D166" s="1" t="str">
        <f t="shared" ca="1" si="267"/>
        <v>2, 7, 7, 5, 5, 5, 5</v>
      </c>
      <c r="E166" s="1" t="str">
        <f t="shared" si="268"/>
        <v>, , , e, e, e, e</v>
      </c>
      <c r="F166" s="1" t="str">
        <f t="shared" si="269"/>
        <v>1, 1, 0.2, 0.5, 0.25, 0.1, 0.05</v>
      </c>
      <c r="G166" s="1" t="str">
        <f t="shared" si="270"/>
        <v>0.645, 1, 1, 1, 1, 1, 1</v>
      </c>
      <c r="H166" s="1" t="str">
        <f t="shared" si="271"/>
        <v>1.245, 1, 1, 1, 1, 1, 1</v>
      </c>
      <c r="I166" s="3" t="s">
        <v>10</v>
      </c>
      <c r="K166" s="4" t="str">
        <f t="shared" si="272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73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74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75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1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2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80"/>
        <v/>
      </c>
      <c r="AV166">
        <v>0.05</v>
      </c>
      <c r="AW166">
        <v>1</v>
      </c>
      <c r="AX166">
        <v>1</v>
      </c>
      <c r="BA166" s="4" t="str">
        <f t="shared" si="278"/>
        <v/>
      </c>
      <c r="BE166" s="3"/>
      <c r="BG166" s="4" t="str">
        <f t="shared" si="279"/>
        <v/>
      </c>
    </row>
    <row r="167" spans="1:59">
      <c r="A167" t="str">
        <f t="shared" si="265"/>
        <v>c6019</v>
      </c>
      <c r="C167" t="str">
        <f t="shared" si="266"/>
        <v>Gold, Seal, Seal, Gacha, Gacha, Gacha, Gacha</v>
      </c>
      <c r="D167" s="1" t="str">
        <f t="shared" ca="1" si="267"/>
        <v>2, 7, 7, 5, 5, 5, 5</v>
      </c>
      <c r="E167" s="1" t="str">
        <f t="shared" si="268"/>
        <v>, , , e, e, e, e</v>
      </c>
      <c r="F167" s="1" t="str">
        <f t="shared" si="269"/>
        <v>1, 1, 0.2, 0.5, 0.25, 0.1, 0.05</v>
      </c>
      <c r="G167" s="1" t="str">
        <f t="shared" si="270"/>
        <v>0.68, 1, 1, 1, 1, 1, 1</v>
      </c>
      <c r="H167" s="1" t="str">
        <f t="shared" si="271"/>
        <v>1.28, 1, 1, 1, 1, 1, 1</v>
      </c>
      <c r="I167" s="3" t="s">
        <v>10</v>
      </c>
      <c r="K167" s="4" t="str">
        <f t="shared" si="272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73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74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75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1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2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80"/>
        <v/>
      </c>
      <c r="AV167">
        <v>0.05</v>
      </c>
      <c r="AW167">
        <v>1</v>
      </c>
      <c r="AX167">
        <v>1</v>
      </c>
      <c r="BA167" s="4" t="str">
        <f t="shared" si="278"/>
        <v/>
      </c>
      <c r="BE167" s="3"/>
      <c r="BG167" s="4" t="str">
        <f t="shared" si="279"/>
        <v/>
      </c>
    </row>
    <row r="168" spans="1:59">
      <c r="A168" t="str">
        <f t="shared" si="265"/>
        <v>c6020</v>
      </c>
      <c r="C168" t="str">
        <f t="shared" si="266"/>
        <v>Gold, Seal, Seal, Gacha, Gacha, Gacha, Gacha</v>
      </c>
      <c r="D168" s="1" t="str">
        <f t="shared" ca="1" si="267"/>
        <v>2, 7, 7, 5, 5, 5, 5</v>
      </c>
      <c r="E168" s="1" t="str">
        <f t="shared" si="268"/>
        <v>, , , e, e, e, e</v>
      </c>
      <c r="F168" s="1" t="str">
        <f t="shared" si="269"/>
        <v>1, 1, 0.2, 0.5, 0.25, 0.1, 0.05</v>
      </c>
      <c r="G168" s="1" t="str">
        <f t="shared" si="270"/>
        <v>0.715, 1, 1, 1, 1, 1, 1</v>
      </c>
      <c r="H168" s="1" t="str">
        <f t="shared" si="271"/>
        <v>1.315, 1, 1, 1, 1, 1, 1</v>
      </c>
      <c r="I168" s="3" t="s">
        <v>10</v>
      </c>
      <c r="K168" s="4" t="str">
        <f t="shared" si="272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73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74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75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1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2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80"/>
        <v/>
      </c>
      <c r="AV168">
        <v>0.05</v>
      </c>
      <c r="AW168">
        <v>1</v>
      </c>
      <c r="AX168">
        <v>1</v>
      </c>
      <c r="BA168" s="4" t="str">
        <f t="shared" si="278"/>
        <v/>
      </c>
      <c r="BE168" s="3"/>
      <c r="BG168" s="4" t="str">
        <f t="shared" si="279"/>
        <v/>
      </c>
    </row>
    <row r="169" spans="1:59">
      <c r="A169" t="str">
        <f t="shared" si="265"/>
        <v>c6021</v>
      </c>
      <c r="C169" t="str">
        <f t="shared" si="266"/>
        <v>Gold, Seal, Gacha, Gacha, Gacha, Gacha</v>
      </c>
      <c r="D169" s="1" t="str">
        <f t="shared" ca="1" si="267"/>
        <v>2, 7, 5, 5, 5, 5</v>
      </c>
      <c r="E169" s="1" t="str">
        <f t="shared" si="268"/>
        <v>, , e, e, e, e</v>
      </c>
      <c r="F169" s="1" t="str">
        <f t="shared" si="269"/>
        <v>1, 1, 0.5, 0.25, 0.1, 0.05</v>
      </c>
      <c r="G169" s="1" t="str">
        <f t="shared" si="270"/>
        <v>0.75, 1, 1, 1, 1, 1</v>
      </c>
      <c r="H169" s="1" t="str">
        <f t="shared" si="271"/>
        <v>1.35, 1, 1, 1, 1, 1</v>
      </c>
      <c r="I169" s="3" t="s">
        <v>10</v>
      </c>
      <c r="K169" s="4" t="str">
        <f t="shared" si="272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73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74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75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1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82"/>
        <v/>
      </c>
      <c r="AP169">
        <v>0.05</v>
      </c>
      <c r="AQ169">
        <v>1</v>
      </c>
      <c r="AR169">
        <v>1</v>
      </c>
      <c r="AS169" s="3"/>
      <c r="AU169" s="4" t="str">
        <f t="shared" si="280"/>
        <v/>
      </c>
      <c r="BA169" s="4" t="str">
        <f t="shared" si="278"/>
        <v/>
      </c>
      <c r="BE169" s="3"/>
      <c r="BG169" s="4" t="str">
        <f t="shared" si="279"/>
        <v/>
      </c>
    </row>
    <row r="170" spans="1:59">
      <c r="A170" t="str">
        <f t="shared" si="265"/>
        <v>c6022</v>
      </c>
      <c r="C170" t="str">
        <f t="shared" si="266"/>
        <v>Gold, Seal, Seal, Gacha, Gacha, Gacha, Gacha</v>
      </c>
      <c r="D170" s="1" t="str">
        <f t="shared" ca="1" si="267"/>
        <v>2, 7, 7, 5, 5, 5, 5</v>
      </c>
      <c r="E170" s="1" t="str">
        <f t="shared" si="268"/>
        <v>, , , e, e, e, e</v>
      </c>
      <c r="F170" s="1" t="str">
        <f t="shared" si="269"/>
        <v>1, 1, 0.2, 0.5, 0.25, 0.1, 0.05</v>
      </c>
      <c r="G170" s="1" t="str">
        <f t="shared" si="270"/>
        <v>0.785, 1, 1, 1, 1, 1, 1</v>
      </c>
      <c r="H170" s="1" t="str">
        <f t="shared" si="271"/>
        <v>1.385, 1, 1, 1, 1, 1, 1</v>
      </c>
      <c r="I170" s="3" t="s">
        <v>10</v>
      </c>
      <c r="K170" s="4" t="str">
        <f t="shared" si="272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73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74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75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1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2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80"/>
        <v/>
      </c>
      <c r="AV170">
        <v>0.05</v>
      </c>
      <c r="AW170">
        <v>1</v>
      </c>
      <c r="AX170">
        <v>1</v>
      </c>
      <c r="BA170" s="4" t="str">
        <f t="shared" si="278"/>
        <v/>
      </c>
      <c r="BE170" s="3"/>
      <c r="BG170" s="4" t="str">
        <f t="shared" si="279"/>
        <v/>
      </c>
    </row>
    <row r="171" spans="1:59">
      <c r="A171" t="str">
        <f t="shared" si="265"/>
        <v>c6023</v>
      </c>
      <c r="C171" t="str">
        <f t="shared" si="266"/>
        <v>Gold, Seal, Seal, Gacha, Gacha, Gacha, Gacha</v>
      </c>
      <c r="D171" s="1" t="str">
        <f t="shared" ca="1" si="267"/>
        <v>2, 7, 7, 5, 5, 5, 5</v>
      </c>
      <c r="E171" s="1" t="str">
        <f t="shared" si="268"/>
        <v>, , , e, e, e, e</v>
      </c>
      <c r="F171" s="1" t="str">
        <f t="shared" si="269"/>
        <v>1, 1, 0.2, 0.5, 0.25, 0.1, 0.05</v>
      </c>
      <c r="G171" s="1" t="str">
        <f t="shared" si="270"/>
        <v>0.82, 1, 1, 1, 1, 1, 1</v>
      </c>
      <c r="H171" s="1" t="str">
        <f t="shared" si="271"/>
        <v>1.42, 1, 1, 1, 1, 1, 1</v>
      </c>
      <c r="I171" s="3" t="s">
        <v>10</v>
      </c>
      <c r="K171" s="4" t="str">
        <f t="shared" si="272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73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74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75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1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2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80"/>
        <v/>
      </c>
      <c r="AV171">
        <v>0.05</v>
      </c>
      <c r="AW171">
        <v>1</v>
      </c>
      <c r="AX171">
        <v>1</v>
      </c>
      <c r="BA171" s="4" t="str">
        <f t="shared" si="278"/>
        <v/>
      </c>
      <c r="BE171" s="3"/>
      <c r="BG171" s="4" t="str">
        <f t="shared" si="279"/>
        <v/>
      </c>
    </row>
    <row r="172" spans="1:59">
      <c r="A172" t="str">
        <f t="shared" si="265"/>
        <v>c6024</v>
      </c>
      <c r="C172" t="str">
        <f t="shared" si="266"/>
        <v>Gold, Seal, Seal, Gacha, Gacha, Gacha, Gacha</v>
      </c>
      <c r="D172" s="1" t="str">
        <f t="shared" ca="1" si="267"/>
        <v>2, 7, 7, 5, 5, 5, 5</v>
      </c>
      <c r="E172" s="1" t="str">
        <f t="shared" si="268"/>
        <v>, , , e, e, e, e</v>
      </c>
      <c r="F172" s="1" t="str">
        <f t="shared" si="269"/>
        <v>1, 1, 0.2, 0.5, 0.25, 0.1, 0.05</v>
      </c>
      <c r="G172" s="1" t="str">
        <f t="shared" si="270"/>
        <v>0.855, 1, 1, 1, 1, 1, 1</v>
      </c>
      <c r="H172" s="1" t="str">
        <f t="shared" si="271"/>
        <v>1.455, 1, 1, 1, 1, 1, 1</v>
      </c>
      <c r="I172" s="3" t="s">
        <v>10</v>
      </c>
      <c r="K172" s="4" t="str">
        <f t="shared" si="272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73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74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75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1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2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80"/>
        <v/>
      </c>
      <c r="AV172">
        <v>0.05</v>
      </c>
      <c r="AW172">
        <v>1</v>
      </c>
      <c r="AX172">
        <v>1</v>
      </c>
      <c r="BA172" s="4" t="str">
        <f t="shared" si="278"/>
        <v/>
      </c>
      <c r="BE172" s="3"/>
      <c r="BG172" s="4" t="str">
        <f t="shared" si="279"/>
        <v/>
      </c>
    </row>
    <row r="173" spans="1:59">
      <c r="A173" t="str">
        <f t="shared" si="265"/>
        <v>c6025</v>
      </c>
      <c r="C173" t="str">
        <f t="shared" si="266"/>
        <v>Gold, Seal, Seal, Gacha, Gacha, Gacha, Gacha</v>
      </c>
      <c r="D173" s="1" t="str">
        <f t="shared" ca="1" si="267"/>
        <v>2, 7, 7, 5, 5, 5, 5</v>
      </c>
      <c r="E173" s="1" t="str">
        <f t="shared" si="268"/>
        <v>, , , e, e, e, e</v>
      </c>
      <c r="F173" s="1" t="str">
        <f t="shared" si="269"/>
        <v>1, 1, 0.2, 0.5, 0.25, 0.1, 0.05</v>
      </c>
      <c r="G173" s="1" t="str">
        <f t="shared" si="270"/>
        <v>0.89, 1, 1, 1, 1, 1, 1</v>
      </c>
      <c r="H173" s="1" t="str">
        <f t="shared" si="271"/>
        <v>1.49, 1, 1, 1, 1, 1, 1</v>
      </c>
      <c r="I173" s="3" t="s">
        <v>10</v>
      </c>
      <c r="K173" s="4" t="str">
        <f t="shared" si="272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73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74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75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1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2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80"/>
        <v/>
      </c>
      <c r="AV173">
        <v>0.05</v>
      </c>
      <c r="AW173">
        <v>1</v>
      </c>
      <c r="AX173">
        <v>1</v>
      </c>
      <c r="BA173" s="4" t="str">
        <f t="shared" si="278"/>
        <v/>
      </c>
      <c r="BE173" s="3"/>
      <c r="BG173" s="4" t="str">
        <f t="shared" si="279"/>
        <v/>
      </c>
    </row>
    <row r="174" spans="1:59">
      <c r="A174" t="str">
        <f t="shared" si="265"/>
        <v>c6026</v>
      </c>
      <c r="C174" t="str">
        <f t="shared" si="266"/>
        <v>Gold, Seal, Seal, Gacha, Gacha, Gacha, Gacha</v>
      </c>
      <c r="D174" s="1" t="str">
        <f t="shared" ca="1" si="267"/>
        <v>2, 7, 7, 5, 5, 5, 5</v>
      </c>
      <c r="E174" s="1" t="str">
        <f t="shared" si="268"/>
        <v>, , , e, e, e, e</v>
      </c>
      <c r="F174" s="1" t="str">
        <f t="shared" si="269"/>
        <v>1, 1, 0.2, 0.5, 0.25, 0.1, 0.05</v>
      </c>
      <c r="G174" s="1" t="str">
        <f t="shared" si="270"/>
        <v>0.925, 1, 1, 1, 1, 1, 1</v>
      </c>
      <c r="H174" s="1" t="str">
        <f t="shared" si="271"/>
        <v>1.525, 1, 1, 1, 1, 1, 1</v>
      </c>
      <c r="I174" s="3" t="s">
        <v>10</v>
      </c>
      <c r="K174" s="4" t="str">
        <f t="shared" si="272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73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74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75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1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2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80"/>
        <v/>
      </c>
      <c r="AV174">
        <v>0.05</v>
      </c>
      <c r="AW174">
        <v>1</v>
      </c>
      <c r="AX174">
        <v>1</v>
      </c>
      <c r="BA174" s="4" t="str">
        <f t="shared" si="278"/>
        <v/>
      </c>
      <c r="BE174" s="3"/>
      <c r="BG174" s="4" t="str">
        <f t="shared" si="279"/>
        <v/>
      </c>
    </row>
    <row r="175" spans="1:59">
      <c r="A175" t="str">
        <f t="shared" si="265"/>
        <v>c6027</v>
      </c>
      <c r="C175" t="str">
        <f t="shared" si="266"/>
        <v>Gold, Seal, Seal, Gacha, Gacha, Gacha, Gacha</v>
      </c>
      <c r="D175" s="1" t="str">
        <f t="shared" ca="1" si="267"/>
        <v>2, 7, 7, 5, 5, 5, 5</v>
      </c>
      <c r="E175" s="1" t="str">
        <f t="shared" si="268"/>
        <v>, , , e, e, e, e</v>
      </c>
      <c r="F175" s="1" t="str">
        <f t="shared" si="269"/>
        <v>1, 1, 0.2, 0.5, 0.25, 0.1, 0.05</v>
      </c>
      <c r="G175" s="1" t="str">
        <f t="shared" si="270"/>
        <v>0.96, 1, 1, 1, 1, 1, 1</v>
      </c>
      <c r="H175" s="1" t="str">
        <f t="shared" si="271"/>
        <v>1.56, 1, 1, 1, 1, 1, 1</v>
      </c>
      <c r="I175" s="3" t="s">
        <v>10</v>
      </c>
      <c r="K175" s="4" t="str">
        <f t="shared" si="272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73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74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75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1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2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80"/>
        <v/>
      </c>
      <c r="AV175">
        <v>0.05</v>
      </c>
      <c r="AW175">
        <v>1</v>
      </c>
      <c r="AX175">
        <v>1</v>
      </c>
      <c r="BA175" s="4" t="str">
        <f t="shared" si="278"/>
        <v/>
      </c>
      <c r="BE175" s="3"/>
      <c r="BG175" s="4" t="str">
        <f t="shared" si="279"/>
        <v/>
      </c>
    </row>
    <row r="176" spans="1:59">
      <c r="A176" t="str">
        <f t="shared" si="265"/>
        <v>c6028</v>
      </c>
      <c r="C176" t="str">
        <f t="shared" si="266"/>
        <v>Gold, Seal, Gacha, Gacha, Gacha, Gacha</v>
      </c>
      <c r="D176" s="1" t="str">
        <f t="shared" ca="1" si="267"/>
        <v>2, 7, 5, 5, 5, 5</v>
      </c>
      <c r="E176" s="1" t="str">
        <f t="shared" si="268"/>
        <v>, , e, e, e, e</v>
      </c>
      <c r="F176" s="1" t="str">
        <f t="shared" si="269"/>
        <v>1, 1, 0.5, 0.25, 0.1, 0.05</v>
      </c>
      <c r="G176" s="1" t="str">
        <f t="shared" si="270"/>
        <v>0.995, 1, 1, 1, 1, 1</v>
      </c>
      <c r="H176" s="1" t="str">
        <f t="shared" si="271"/>
        <v>1.595, 1, 1, 1, 1, 1</v>
      </c>
      <c r="I176" s="3" t="s">
        <v>10</v>
      </c>
      <c r="K176" s="4" t="str">
        <f t="shared" si="272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73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74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75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1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82"/>
        <v/>
      </c>
      <c r="AP176">
        <v>0.05</v>
      </c>
      <c r="AQ176">
        <v>1</v>
      </c>
      <c r="AR176">
        <v>1</v>
      </c>
      <c r="AS176" s="3"/>
      <c r="AU176" s="4" t="str">
        <f t="shared" si="280"/>
        <v/>
      </c>
      <c r="BA176" s="4" t="str">
        <f t="shared" si="278"/>
        <v/>
      </c>
      <c r="BE176" s="3"/>
      <c r="BG176" s="4" t="str">
        <f t="shared" si="279"/>
        <v/>
      </c>
    </row>
    <row r="177" spans="1:59">
      <c r="A177" t="s">
        <v>172</v>
      </c>
      <c r="B177" t="s">
        <v>224</v>
      </c>
      <c r="C177" t="str">
        <f t="shared" si="266"/>
        <v>Gold, Gold, Gacha, Gacha, Diamond, Diamond</v>
      </c>
      <c r="D177" s="1" t="str">
        <f t="shared" ca="1" si="267"/>
        <v>2, 2, 5, 5, 8, 8</v>
      </c>
      <c r="E177" s="1" t="str">
        <f t="shared" si="268"/>
        <v xml:space="preserve">, , w, w, , </v>
      </c>
      <c r="F177" s="1" t="str">
        <f t="shared" si="269"/>
        <v>0.6, 0.12, 0.8, 0.5, 0.05, 0.03</v>
      </c>
      <c r="G177" s="1" t="str">
        <f t="shared" si="270"/>
        <v>100, 900, 1, 1, 1, 1</v>
      </c>
      <c r="H177" s="1" t="str">
        <f t="shared" si="271"/>
        <v>230, 1145, 1, 1, 1, 1</v>
      </c>
      <c r="I177" s="3" t="s">
        <v>228</v>
      </c>
      <c r="K177" s="4" t="str">
        <f t="shared" si="272"/>
        <v/>
      </c>
      <c r="L177">
        <v>0.6</v>
      </c>
      <c r="M177">
        <v>100</v>
      </c>
      <c r="N177">
        <v>230</v>
      </c>
      <c r="O177" s="3" t="s">
        <v>228</v>
      </c>
      <c r="Q177" s="4" t="str">
        <f t="shared" si="273"/>
        <v/>
      </c>
      <c r="R177">
        <v>0.12</v>
      </c>
      <c r="S177">
        <v>900</v>
      </c>
      <c r="T177">
        <f t="shared" ref="T177:T201" si="283">T178-30</f>
        <v>1145</v>
      </c>
      <c r="U177" s="3" t="s">
        <v>13</v>
      </c>
      <c r="V177" t="s">
        <v>227</v>
      </c>
      <c r="W177" s="4" t="str">
        <f t="shared" si="274"/>
        <v/>
      </c>
      <c r="X177">
        <v>0.8</v>
      </c>
      <c r="Y177">
        <v>1</v>
      </c>
      <c r="Z177">
        <v>1</v>
      </c>
      <c r="AA177" s="3" t="s">
        <v>13</v>
      </c>
      <c r="AB177" t="s">
        <v>227</v>
      </c>
      <c r="AC177" s="4" t="str">
        <f t="shared" si="275"/>
        <v/>
      </c>
      <c r="AD177">
        <v>0.5</v>
      </c>
      <c r="AE177">
        <v>1</v>
      </c>
      <c r="AF177">
        <v>1</v>
      </c>
      <c r="AG177" s="3" t="s">
        <v>90</v>
      </c>
      <c r="AI177" s="4" t="str">
        <f t="shared" ref="AI177:AI203" si="284">IF(AND(OR(AG177="Gacha",AG177="Origin"),ISBLANK(AH177)),"서브밸류 필요","")</f>
        <v/>
      </c>
      <c r="AJ177">
        <v>0.05</v>
      </c>
      <c r="AK177">
        <v>1</v>
      </c>
      <c r="AL177">
        <v>1</v>
      </c>
      <c r="AM177" s="3" t="s">
        <v>91</v>
      </c>
      <c r="AO177" s="4" t="str">
        <f t="shared" ref="AO177:AO203" si="285">IF(AND(OR(AM177="Gacha",AM177="Origin"),ISBLANK(AN177)),"서브밸류 필요","")</f>
        <v/>
      </c>
      <c r="AP177">
        <v>0.03</v>
      </c>
      <c r="AQ177">
        <v>1</v>
      </c>
      <c r="AR177">
        <v>1</v>
      </c>
      <c r="AS177" s="3"/>
      <c r="AU177" s="4" t="str">
        <f t="shared" si="280"/>
        <v/>
      </c>
      <c r="BA177" s="4" t="str">
        <f t="shared" si="278"/>
        <v/>
      </c>
      <c r="BE177" s="3"/>
      <c r="BG177" s="4" t="str">
        <f t="shared" si="279"/>
        <v/>
      </c>
    </row>
    <row r="178" spans="1:59">
      <c r="A178" t="s">
        <v>173</v>
      </c>
      <c r="C178" t="str">
        <f t="shared" ref="C178:C228" si="286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Gold, Gold, Gacha, Gacha, Diamond, Diamond</v>
      </c>
      <c r="D178" s="1" t="str">
        <f t="shared" ref="D178:D228" ca="1" si="28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78" s="1" t="str">
        <f t="shared" ref="E178:E228" si="288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 xml:space="preserve">, , w, w, , </v>
      </c>
      <c r="F178" s="1" t="str">
        <f t="shared" ref="F178:F228" si="289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0.6, 0.12, 0.8, 0.5, 0.05, 0.03</v>
      </c>
      <c r="G178" s="1" t="str">
        <f t="shared" ref="G178:G228" si="290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103, 905, 1, 1, 1, 1</v>
      </c>
      <c r="H178" s="1" t="str">
        <f t="shared" ref="H178:H228" si="291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233, 1175, 1, 1, 1, 1</v>
      </c>
      <c r="I178" s="3" t="s">
        <v>10</v>
      </c>
      <c r="K178" s="4" t="str">
        <f t="shared" ref="K178:K202" si="292">IF(AND(OR(I178="Gacha",I178="Origin"),ISBLANK(J178)),"서브밸류 필요","")</f>
        <v/>
      </c>
      <c r="L178">
        <v>0.6</v>
      </c>
      <c r="M178">
        <f t="shared" ref="M178:M202" si="293">M177+3</f>
        <v>103</v>
      </c>
      <c r="N178">
        <f t="shared" ref="N178:N201" si="294">N177+3</f>
        <v>233</v>
      </c>
      <c r="O178" s="3" t="s">
        <v>10</v>
      </c>
      <c r="Q178" s="4" t="str">
        <f t="shared" ref="Q178:Q202" si="295">IF(AND(OR(O178="Gacha",O178="Origin"),ISBLANK(P178)),"서브밸류 필요","")</f>
        <v/>
      </c>
      <c r="R178">
        <v>0.12</v>
      </c>
      <c r="S178">
        <f t="shared" ref="S178:S202" si="296">S177+5</f>
        <v>905</v>
      </c>
      <c r="T178">
        <f t="shared" si="283"/>
        <v>1175</v>
      </c>
      <c r="U178" s="3" t="s">
        <v>13</v>
      </c>
      <c r="V178" t="s">
        <v>226</v>
      </c>
      <c r="W178" s="4" t="str">
        <f t="shared" ref="W178:W202" si="297">IF(AND(OR(U178="Gacha",U178="Origin"),ISBLANK(V178)),"서브밸류 필요","")</f>
        <v/>
      </c>
      <c r="X178">
        <v>0.8</v>
      </c>
      <c r="Y178">
        <v>1</v>
      </c>
      <c r="Z178">
        <v>1</v>
      </c>
      <c r="AA178" s="3" t="s">
        <v>13</v>
      </c>
      <c r="AB178" t="s">
        <v>227</v>
      </c>
      <c r="AC178" s="4" t="str">
        <f t="shared" si="275"/>
        <v/>
      </c>
      <c r="AD178">
        <v>0.5</v>
      </c>
      <c r="AE178">
        <v>1</v>
      </c>
      <c r="AF178">
        <v>1</v>
      </c>
      <c r="AG178" s="3" t="s">
        <v>90</v>
      </c>
      <c r="AI178" s="4" t="str">
        <f t="shared" si="284"/>
        <v/>
      </c>
      <c r="AJ178">
        <v>0.05</v>
      </c>
      <c r="AK178">
        <v>1</v>
      </c>
      <c r="AL178">
        <v>1</v>
      </c>
      <c r="AM178" s="3" t="s">
        <v>90</v>
      </c>
      <c r="AO178" s="4" t="str">
        <f t="shared" si="285"/>
        <v/>
      </c>
      <c r="AP178">
        <v>0.03</v>
      </c>
      <c r="AQ178">
        <v>1</v>
      </c>
      <c r="AR178">
        <v>1</v>
      </c>
      <c r="AS178" s="3"/>
      <c r="AU178" s="4" t="str">
        <f t="shared" ref="AU178:AU202" si="298">IF(AND(OR(AS178="Gacha",AS178="Origin"),ISBLANK(AT178)),"서브밸류 필요","")</f>
        <v/>
      </c>
      <c r="BA178" s="4" t="str">
        <f t="shared" ref="BA178:BA202" si="299">IF(AND(OR(AY178="Gacha",AY178="Origin"),ISBLANK(AZ178)),"서브밸류 필요","")</f>
        <v/>
      </c>
      <c r="BE178" s="3"/>
      <c r="BG178" s="4" t="str">
        <f t="shared" ref="BG178:BG202" si="300">IF(AND(OR(BE178="Gacha",BE178="Origin"),ISBLANK(BF178)),"서브밸류 필요","")</f>
        <v/>
      </c>
    </row>
    <row r="179" spans="1:59">
      <c r="A179" t="s">
        <v>174</v>
      </c>
      <c r="C179" t="str">
        <f t="shared" si="286"/>
        <v>Gold, Gold, Gacha, Gacha, Diamond, Diamond</v>
      </c>
      <c r="D179" s="1" t="str">
        <f t="shared" ca="1" si="287"/>
        <v>2, 2, 5, 5, 8, 8</v>
      </c>
      <c r="E179" s="1" t="str">
        <f t="shared" si="288"/>
        <v xml:space="preserve">, , w, w, , </v>
      </c>
      <c r="F179" s="1" t="str">
        <f t="shared" si="289"/>
        <v>0.6, 0.12, 0.8, 0.5, 0.05, 0.03</v>
      </c>
      <c r="G179" s="1" t="str">
        <f t="shared" si="290"/>
        <v>106, 910, 1, 1, 1, 1</v>
      </c>
      <c r="H179" s="1" t="str">
        <f t="shared" si="291"/>
        <v>236, 1205, 1, 1, 1, 1</v>
      </c>
      <c r="I179" s="3" t="s">
        <v>10</v>
      </c>
      <c r="K179" s="4" t="str">
        <f t="shared" si="292"/>
        <v/>
      </c>
      <c r="L179">
        <v>0.6</v>
      </c>
      <c r="M179">
        <f t="shared" si="293"/>
        <v>106</v>
      </c>
      <c r="N179">
        <f t="shared" si="294"/>
        <v>236</v>
      </c>
      <c r="O179" s="3" t="s">
        <v>10</v>
      </c>
      <c r="Q179" s="4" t="str">
        <f t="shared" si="295"/>
        <v/>
      </c>
      <c r="R179">
        <v>0.12</v>
      </c>
      <c r="S179">
        <f t="shared" si="296"/>
        <v>910</v>
      </c>
      <c r="T179">
        <f t="shared" si="283"/>
        <v>1205</v>
      </c>
      <c r="U179" s="3" t="s">
        <v>13</v>
      </c>
      <c r="V179" t="s">
        <v>226</v>
      </c>
      <c r="W179" s="4" t="str">
        <f t="shared" si="297"/>
        <v/>
      </c>
      <c r="X179">
        <v>0.8</v>
      </c>
      <c r="Y179">
        <v>1</v>
      </c>
      <c r="Z179">
        <v>1</v>
      </c>
      <c r="AA179" s="3" t="s">
        <v>13</v>
      </c>
      <c r="AB179" t="s">
        <v>227</v>
      </c>
      <c r="AC179" s="4" t="str">
        <f t="shared" si="275"/>
        <v/>
      </c>
      <c r="AD179">
        <v>0.5</v>
      </c>
      <c r="AE179">
        <v>1</v>
      </c>
      <c r="AF179">
        <v>1</v>
      </c>
      <c r="AG179" s="3" t="s">
        <v>90</v>
      </c>
      <c r="AI179" s="4" t="str">
        <f t="shared" si="284"/>
        <v/>
      </c>
      <c r="AJ179">
        <v>0.05</v>
      </c>
      <c r="AK179">
        <v>1</v>
      </c>
      <c r="AL179">
        <v>1</v>
      </c>
      <c r="AM179" s="3" t="s">
        <v>90</v>
      </c>
      <c r="AO179" s="4" t="str">
        <f t="shared" si="285"/>
        <v/>
      </c>
      <c r="AP179">
        <v>0.03</v>
      </c>
      <c r="AQ179">
        <v>1</v>
      </c>
      <c r="AR179">
        <v>1</v>
      </c>
      <c r="AS179" s="3"/>
      <c r="AU179" s="4" t="str">
        <f t="shared" si="298"/>
        <v/>
      </c>
      <c r="BA179" s="4" t="str">
        <f t="shared" si="299"/>
        <v/>
      </c>
      <c r="BE179" s="3"/>
      <c r="BG179" s="4" t="str">
        <f t="shared" si="300"/>
        <v/>
      </c>
    </row>
    <row r="180" spans="1:59">
      <c r="A180" t="s">
        <v>175</v>
      </c>
      <c r="C180" t="str">
        <f t="shared" si="286"/>
        <v>Gold, Gold, Gacha, Gacha, Diamond, Diamond</v>
      </c>
      <c r="D180" s="1" t="str">
        <f t="shared" ca="1" si="287"/>
        <v>2, 2, 5, 5, 8, 8</v>
      </c>
      <c r="E180" s="1" t="str">
        <f t="shared" si="288"/>
        <v xml:space="preserve">, , w, w, , </v>
      </c>
      <c r="F180" s="1" t="str">
        <f t="shared" si="289"/>
        <v>0.6, 0.12, 0.8, 0.5, 0.05, 0.03</v>
      </c>
      <c r="G180" s="1" t="str">
        <f t="shared" si="290"/>
        <v>109, 915, 1, 1, 1, 1</v>
      </c>
      <c r="H180" s="1" t="str">
        <f t="shared" si="291"/>
        <v>239, 1235, 1, 1, 1, 1</v>
      </c>
      <c r="I180" s="3" t="s">
        <v>10</v>
      </c>
      <c r="K180" s="4" t="str">
        <f t="shared" si="292"/>
        <v/>
      </c>
      <c r="L180">
        <v>0.6</v>
      </c>
      <c r="M180">
        <f t="shared" si="293"/>
        <v>109</v>
      </c>
      <c r="N180">
        <f t="shared" si="294"/>
        <v>239</v>
      </c>
      <c r="O180" s="3" t="s">
        <v>10</v>
      </c>
      <c r="Q180" s="4" t="str">
        <f t="shared" si="295"/>
        <v/>
      </c>
      <c r="R180">
        <v>0.12</v>
      </c>
      <c r="S180">
        <f t="shared" si="296"/>
        <v>915</v>
      </c>
      <c r="T180">
        <f t="shared" si="283"/>
        <v>1235</v>
      </c>
      <c r="U180" s="3" t="s">
        <v>13</v>
      </c>
      <c r="V180" t="s">
        <v>226</v>
      </c>
      <c r="W180" s="4" t="str">
        <f t="shared" si="297"/>
        <v/>
      </c>
      <c r="X180">
        <v>0.8</v>
      </c>
      <c r="Y180">
        <v>1</v>
      </c>
      <c r="Z180">
        <v>1</v>
      </c>
      <c r="AA180" s="3" t="s">
        <v>13</v>
      </c>
      <c r="AB180" t="s">
        <v>227</v>
      </c>
      <c r="AC180" s="4" t="str">
        <f t="shared" si="275"/>
        <v/>
      </c>
      <c r="AD180">
        <v>0.5</v>
      </c>
      <c r="AE180">
        <v>1</v>
      </c>
      <c r="AF180">
        <v>1</v>
      </c>
      <c r="AG180" s="3" t="s">
        <v>90</v>
      </c>
      <c r="AI180" s="4" t="str">
        <f t="shared" si="284"/>
        <v/>
      </c>
      <c r="AJ180">
        <v>0.05</v>
      </c>
      <c r="AK180">
        <v>1</v>
      </c>
      <c r="AL180">
        <v>1</v>
      </c>
      <c r="AM180" s="3" t="s">
        <v>90</v>
      </c>
      <c r="AO180" s="4" t="str">
        <f t="shared" si="285"/>
        <v/>
      </c>
      <c r="AP180">
        <v>0.03</v>
      </c>
      <c r="AQ180">
        <v>1</v>
      </c>
      <c r="AR180">
        <v>1</v>
      </c>
      <c r="AS180" s="3"/>
      <c r="AU180" s="4" t="str">
        <f t="shared" si="298"/>
        <v/>
      </c>
      <c r="BA180" s="4" t="str">
        <f t="shared" si="299"/>
        <v/>
      </c>
      <c r="BE180" s="3"/>
      <c r="BG180" s="4" t="str">
        <f t="shared" si="300"/>
        <v/>
      </c>
    </row>
    <row r="181" spans="1:59">
      <c r="A181" t="s">
        <v>176</v>
      </c>
      <c r="C181" t="str">
        <f t="shared" si="286"/>
        <v>Gold, Gold, Gacha, Gacha, Diamond, Diamond</v>
      </c>
      <c r="D181" s="1" t="str">
        <f t="shared" ca="1" si="287"/>
        <v>2, 2, 5, 5, 8, 8</v>
      </c>
      <c r="E181" s="1" t="str">
        <f t="shared" si="288"/>
        <v xml:space="preserve">, , w, w, , </v>
      </c>
      <c r="F181" s="1" t="str">
        <f t="shared" si="289"/>
        <v>0.6, 0.12, 0.8, 0.5, 0.05, 0.03</v>
      </c>
      <c r="G181" s="1" t="str">
        <f t="shared" si="290"/>
        <v>112, 920, 1, 1, 1, 1</v>
      </c>
      <c r="H181" s="1" t="str">
        <f t="shared" si="291"/>
        <v>242, 1265, 1, 1, 1, 1</v>
      </c>
      <c r="I181" s="3" t="s">
        <v>10</v>
      </c>
      <c r="K181" s="4" t="str">
        <f t="shared" si="292"/>
        <v/>
      </c>
      <c r="L181">
        <v>0.6</v>
      </c>
      <c r="M181">
        <f t="shared" si="293"/>
        <v>112</v>
      </c>
      <c r="N181">
        <f t="shared" si="294"/>
        <v>242</v>
      </c>
      <c r="O181" s="3" t="s">
        <v>10</v>
      </c>
      <c r="Q181" s="4" t="str">
        <f t="shared" si="295"/>
        <v/>
      </c>
      <c r="R181">
        <v>0.12</v>
      </c>
      <c r="S181">
        <f t="shared" si="296"/>
        <v>920</v>
      </c>
      <c r="T181">
        <f t="shared" si="283"/>
        <v>1265</v>
      </c>
      <c r="U181" s="3" t="s">
        <v>13</v>
      </c>
      <c r="V181" t="s">
        <v>226</v>
      </c>
      <c r="W181" s="4" t="str">
        <f t="shared" si="297"/>
        <v/>
      </c>
      <c r="X181">
        <v>0.8</v>
      </c>
      <c r="Y181">
        <v>1</v>
      </c>
      <c r="Z181">
        <v>1</v>
      </c>
      <c r="AA181" s="3" t="s">
        <v>13</v>
      </c>
      <c r="AB181" t="s">
        <v>227</v>
      </c>
      <c r="AC181" s="4" t="str">
        <f t="shared" si="275"/>
        <v/>
      </c>
      <c r="AD181">
        <v>0.5</v>
      </c>
      <c r="AE181">
        <v>1</v>
      </c>
      <c r="AF181">
        <v>1</v>
      </c>
      <c r="AG181" s="3" t="s">
        <v>90</v>
      </c>
      <c r="AI181" s="4" t="str">
        <f t="shared" si="284"/>
        <v/>
      </c>
      <c r="AJ181">
        <v>0.05</v>
      </c>
      <c r="AK181">
        <v>1</v>
      </c>
      <c r="AL181">
        <v>1</v>
      </c>
      <c r="AM181" s="3" t="s">
        <v>90</v>
      </c>
      <c r="AO181" s="4" t="str">
        <f t="shared" si="285"/>
        <v/>
      </c>
      <c r="AP181">
        <v>0.03</v>
      </c>
      <c r="AQ181">
        <v>1</v>
      </c>
      <c r="AR181">
        <v>1</v>
      </c>
      <c r="AS181" s="3"/>
      <c r="AU181" s="4" t="str">
        <f t="shared" si="298"/>
        <v/>
      </c>
      <c r="BA181" s="4" t="str">
        <f t="shared" si="299"/>
        <v/>
      </c>
      <c r="BE181" s="3"/>
      <c r="BG181" s="4" t="str">
        <f t="shared" si="300"/>
        <v/>
      </c>
    </row>
    <row r="182" spans="1:59">
      <c r="A182" t="s">
        <v>177</v>
      </c>
      <c r="C182" t="str">
        <f t="shared" si="286"/>
        <v>Gold, Gold, Gacha, Gacha, Diamond, Diamond</v>
      </c>
      <c r="D182" s="1" t="str">
        <f t="shared" ca="1" si="287"/>
        <v>2, 2, 5, 5, 8, 8</v>
      </c>
      <c r="E182" s="1" t="str">
        <f t="shared" si="288"/>
        <v xml:space="preserve">, , w, w, , </v>
      </c>
      <c r="F182" s="1" t="str">
        <f t="shared" si="289"/>
        <v>0.6, 0.12, 0.8, 0.5, 0.05, 0.03</v>
      </c>
      <c r="G182" s="1" t="str">
        <f t="shared" si="290"/>
        <v>115, 925, 1, 1, 1, 1</v>
      </c>
      <c r="H182" s="1" t="str">
        <f t="shared" si="291"/>
        <v>245, 1295, 1, 1, 1, 1</v>
      </c>
      <c r="I182" s="3" t="s">
        <v>10</v>
      </c>
      <c r="K182" s="4" t="str">
        <f t="shared" si="292"/>
        <v/>
      </c>
      <c r="L182">
        <v>0.6</v>
      </c>
      <c r="M182">
        <f t="shared" si="293"/>
        <v>115</v>
      </c>
      <c r="N182">
        <f t="shared" si="294"/>
        <v>245</v>
      </c>
      <c r="O182" s="3" t="s">
        <v>10</v>
      </c>
      <c r="Q182" s="4" t="str">
        <f t="shared" si="295"/>
        <v/>
      </c>
      <c r="R182">
        <v>0.12</v>
      </c>
      <c r="S182">
        <f t="shared" si="296"/>
        <v>925</v>
      </c>
      <c r="T182">
        <f t="shared" si="283"/>
        <v>1295</v>
      </c>
      <c r="U182" s="3" t="s">
        <v>13</v>
      </c>
      <c r="V182" t="s">
        <v>226</v>
      </c>
      <c r="W182" s="4" t="str">
        <f t="shared" si="297"/>
        <v/>
      </c>
      <c r="X182">
        <v>0.8</v>
      </c>
      <c r="Y182">
        <v>1</v>
      </c>
      <c r="Z182">
        <v>1</v>
      </c>
      <c r="AA182" s="3" t="s">
        <v>13</v>
      </c>
      <c r="AB182" t="s">
        <v>227</v>
      </c>
      <c r="AC182" s="4" t="str">
        <f t="shared" si="275"/>
        <v/>
      </c>
      <c r="AD182">
        <v>0.5</v>
      </c>
      <c r="AE182">
        <v>1</v>
      </c>
      <c r="AF182">
        <v>1</v>
      </c>
      <c r="AG182" s="3" t="s">
        <v>90</v>
      </c>
      <c r="AI182" s="4" t="str">
        <f t="shared" si="284"/>
        <v/>
      </c>
      <c r="AJ182">
        <v>0.05</v>
      </c>
      <c r="AK182">
        <v>1</v>
      </c>
      <c r="AL182">
        <v>1</v>
      </c>
      <c r="AM182" s="3" t="s">
        <v>90</v>
      </c>
      <c r="AO182" s="4" t="str">
        <f t="shared" si="285"/>
        <v/>
      </c>
      <c r="AP182">
        <v>0.03</v>
      </c>
      <c r="AQ182">
        <v>1</v>
      </c>
      <c r="AR182">
        <v>1</v>
      </c>
      <c r="AS182" s="3"/>
      <c r="AU182" s="4" t="str">
        <f t="shared" si="298"/>
        <v/>
      </c>
      <c r="BA182" s="4" t="str">
        <f t="shared" si="299"/>
        <v/>
      </c>
      <c r="BE182" s="3"/>
      <c r="BG182" s="4" t="str">
        <f t="shared" si="300"/>
        <v/>
      </c>
    </row>
    <row r="183" spans="1:59">
      <c r="A183" t="s">
        <v>178</v>
      </c>
      <c r="C183" t="str">
        <f t="shared" si="286"/>
        <v>Gold, Gold, Gacha, Gacha, Diamond, Diamond</v>
      </c>
      <c r="D183" s="1" t="str">
        <f t="shared" ca="1" si="287"/>
        <v>2, 2, 5, 5, 8, 8</v>
      </c>
      <c r="E183" s="1" t="str">
        <f t="shared" si="288"/>
        <v xml:space="preserve">, , w, w, , </v>
      </c>
      <c r="F183" s="1" t="str">
        <f t="shared" si="289"/>
        <v>0.6, 0.12, 0.8, 0.5, 0.05, 0.03</v>
      </c>
      <c r="G183" s="1" t="str">
        <f t="shared" si="290"/>
        <v>118, 930, 1, 1, 1, 1</v>
      </c>
      <c r="H183" s="1" t="str">
        <f t="shared" si="291"/>
        <v>248, 1325, 1, 1, 1, 1</v>
      </c>
      <c r="I183" s="3" t="s">
        <v>10</v>
      </c>
      <c r="K183" s="4" t="str">
        <f t="shared" si="292"/>
        <v/>
      </c>
      <c r="L183">
        <v>0.6</v>
      </c>
      <c r="M183">
        <f t="shared" si="293"/>
        <v>118</v>
      </c>
      <c r="N183">
        <f t="shared" si="294"/>
        <v>248</v>
      </c>
      <c r="O183" s="3" t="s">
        <v>10</v>
      </c>
      <c r="Q183" s="4" t="str">
        <f t="shared" si="295"/>
        <v/>
      </c>
      <c r="R183">
        <v>0.12</v>
      </c>
      <c r="S183">
        <f t="shared" si="296"/>
        <v>930</v>
      </c>
      <c r="T183">
        <f t="shared" si="283"/>
        <v>1325</v>
      </c>
      <c r="U183" s="3" t="s">
        <v>13</v>
      </c>
      <c r="V183" t="s">
        <v>226</v>
      </c>
      <c r="W183" s="4" t="str">
        <f t="shared" si="297"/>
        <v/>
      </c>
      <c r="X183">
        <v>0.8</v>
      </c>
      <c r="Y183">
        <v>1</v>
      </c>
      <c r="Z183">
        <v>1</v>
      </c>
      <c r="AA183" s="3" t="s">
        <v>13</v>
      </c>
      <c r="AB183" t="s">
        <v>227</v>
      </c>
      <c r="AC183" s="4" t="str">
        <f t="shared" si="275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si="284"/>
        <v/>
      </c>
      <c r="AJ183">
        <v>0.05</v>
      </c>
      <c r="AK183">
        <v>1</v>
      </c>
      <c r="AL183">
        <v>1</v>
      </c>
      <c r="AM183" s="3" t="s">
        <v>90</v>
      </c>
      <c r="AO183" s="4" t="str">
        <f t="shared" si="285"/>
        <v/>
      </c>
      <c r="AP183">
        <v>0.03</v>
      </c>
      <c r="AQ183">
        <v>1</v>
      </c>
      <c r="AR183">
        <v>1</v>
      </c>
      <c r="AS183" s="3"/>
      <c r="AU183" s="4" t="str">
        <f t="shared" si="298"/>
        <v/>
      </c>
      <c r="BA183" s="4" t="str">
        <f t="shared" si="299"/>
        <v/>
      </c>
      <c r="BE183" s="3"/>
      <c r="BG183" s="4" t="str">
        <f t="shared" si="300"/>
        <v/>
      </c>
    </row>
    <row r="184" spans="1:59">
      <c r="A184" t="s">
        <v>179</v>
      </c>
      <c r="C184" t="str">
        <f t="shared" si="286"/>
        <v>Gold, Gold, Gacha, Gacha, Diamond, Diamond</v>
      </c>
      <c r="D184" s="1" t="str">
        <f t="shared" ca="1" si="287"/>
        <v>2, 2, 5, 5, 8, 8</v>
      </c>
      <c r="E184" s="1" t="str">
        <f t="shared" si="288"/>
        <v xml:space="preserve">, , w, w, , </v>
      </c>
      <c r="F184" s="1" t="str">
        <f t="shared" si="289"/>
        <v>0.6, 0.12, 0.8, 0.5, 0.05, 0.03</v>
      </c>
      <c r="G184" s="1" t="str">
        <f t="shared" si="290"/>
        <v>121, 935, 1, 1, 1, 1</v>
      </c>
      <c r="H184" s="1" t="str">
        <f t="shared" si="291"/>
        <v>251, 1355, 1, 1, 1, 1</v>
      </c>
      <c r="I184" s="3" t="s">
        <v>10</v>
      </c>
      <c r="K184" s="4" t="str">
        <f t="shared" si="292"/>
        <v/>
      </c>
      <c r="L184">
        <v>0.6</v>
      </c>
      <c r="M184">
        <f t="shared" si="293"/>
        <v>121</v>
      </c>
      <c r="N184">
        <f t="shared" si="294"/>
        <v>251</v>
      </c>
      <c r="O184" s="3" t="s">
        <v>10</v>
      </c>
      <c r="Q184" s="4" t="str">
        <f t="shared" si="295"/>
        <v/>
      </c>
      <c r="R184">
        <v>0.12</v>
      </c>
      <c r="S184">
        <f t="shared" si="296"/>
        <v>935</v>
      </c>
      <c r="T184">
        <f t="shared" si="283"/>
        <v>1355</v>
      </c>
      <c r="U184" s="3" t="s">
        <v>13</v>
      </c>
      <c r="V184" t="s">
        <v>226</v>
      </c>
      <c r="W184" s="4" t="str">
        <f t="shared" si="297"/>
        <v/>
      </c>
      <c r="X184">
        <v>0.8</v>
      </c>
      <c r="Y184">
        <v>1</v>
      </c>
      <c r="Z184">
        <v>1</v>
      </c>
      <c r="AA184" s="3" t="s">
        <v>13</v>
      </c>
      <c r="AB184" t="s">
        <v>227</v>
      </c>
      <c r="AC184" s="4" t="str">
        <f t="shared" si="275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284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285"/>
        <v/>
      </c>
      <c r="AP184">
        <v>0.03</v>
      </c>
      <c r="AQ184">
        <v>1</v>
      </c>
      <c r="AR184">
        <v>1</v>
      </c>
      <c r="AS184" s="3"/>
      <c r="AU184" s="4" t="str">
        <f t="shared" si="298"/>
        <v/>
      </c>
      <c r="BA184" s="4" t="str">
        <f t="shared" si="299"/>
        <v/>
      </c>
      <c r="BE184" s="3"/>
      <c r="BG184" s="4" t="str">
        <f t="shared" si="300"/>
        <v/>
      </c>
    </row>
    <row r="185" spans="1:59">
      <c r="A185" t="s">
        <v>180</v>
      </c>
      <c r="C185" t="str">
        <f t="shared" si="286"/>
        <v>Gold, Gold, Gacha, Gacha, Diamond, Diamond</v>
      </c>
      <c r="D185" s="1" t="str">
        <f t="shared" ca="1" si="287"/>
        <v>2, 2, 5, 5, 8, 8</v>
      </c>
      <c r="E185" s="1" t="str">
        <f t="shared" si="288"/>
        <v xml:space="preserve">, , w, w, , </v>
      </c>
      <c r="F185" s="1" t="str">
        <f t="shared" si="289"/>
        <v>0.6, 0.12, 0.8, 0.5, 0.05, 0.03</v>
      </c>
      <c r="G185" s="1" t="str">
        <f t="shared" si="290"/>
        <v>124, 940, 1, 1, 1, 1</v>
      </c>
      <c r="H185" s="1" t="str">
        <f t="shared" si="291"/>
        <v>254, 1385, 1, 1, 1, 1</v>
      </c>
      <c r="I185" s="3" t="s">
        <v>10</v>
      </c>
      <c r="K185" s="4" t="str">
        <f t="shared" si="292"/>
        <v/>
      </c>
      <c r="L185">
        <v>0.6</v>
      </c>
      <c r="M185">
        <f t="shared" si="293"/>
        <v>124</v>
      </c>
      <c r="N185">
        <f t="shared" si="294"/>
        <v>254</v>
      </c>
      <c r="O185" s="3" t="s">
        <v>10</v>
      </c>
      <c r="Q185" s="4" t="str">
        <f t="shared" si="295"/>
        <v/>
      </c>
      <c r="R185">
        <v>0.12</v>
      </c>
      <c r="S185">
        <f t="shared" si="296"/>
        <v>940</v>
      </c>
      <c r="T185">
        <f t="shared" si="283"/>
        <v>1385</v>
      </c>
      <c r="U185" s="3" t="s">
        <v>13</v>
      </c>
      <c r="V185" t="s">
        <v>226</v>
      </c>
      <c r="W185" s="4" t="str">
        <f t="shared" si="297"/>
        <v/>
      </c>
      <c r="X185">
        <v>0.8</v>
      </c>
      <c r="Y185">
        <v>1</v>
      </c>
      <c r="Z185">
        <v>1</v>
      </c>
      <c r="AA185" s="3" t="s">
        <v>13</v>
      </c>
      <c r="AB185" t="s">
        <v>227</v>
      </c>
      <c r="AC185" s="4" t="str">
        <f t="shared" si="275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284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285"/>
        <v/>
      </c>
      <c r="AP185">
        <v>0.03</v>
      </c>
      <c r="AQ185">
        <v>1</v>
      </c>
      <c r="AR185">
        <v>1</v>
      </c>
      <c r="AS185" s="3"/>
      <c r="AU185" s="4" t="str">
        <f t="shared" si="298"/>
        <v/>
      </c>
      <c r="BA185" s="4" t="str">
        <f t="shared" si="299"/>
        <v/>
      </c>
      <c r="BE185" s="3"/>
      <c r="BG185" s="4" t="str">
        <f t="shared" si="300"/>
        <v/>
      </c>
    </row>
    <row r="186" spans="1:59">
      <c r="A186" t="s">
        <v>181</v>
      </c>
      <c r="C186" t="str">
        <f t="shared" si="286"/>
        <v>Gold, Gold, Gacha, Gacha, Diamond, Diamond</v>
      </c>
      <c r="D186" s="1" t="str">
        <f t="shared" ca="1" si="287"/>
        <v>2, 2, 5, 5, 8, 8</v>
      </c>
      <c r="E186" s="1" t="str">
        <f t="shared" si="288"/>
        <v xml:space="preserve">, , w, w, , </v>
      </c>
      <c r="F186" s="1" t="str">
        <f t="shared" si="289"/>
        <v>0.6, 0.12, 0.8, 0.5, 0.05, 0.03</v>
      </c>
      <c r="G186" s="1" t="str">
        <f t="shared" si="290"/>
        <v>127, 945, 1, 1, 1, 1</v>
      </c>
      <c r="H186" s="1" t="str">
        <f t="shared" si="291"/>
        <v>257, 1415, 1, 1, 1, 1</v>
      </c>
      <c r="I186" s="3" t="s">
        <v>10</v>
      </c>
      <c r="K186" s="4" t="str">
        <f t="shared" si="292"/>
        <v/>
      </c>
      <c r="L186">
        <v>0.6</v>
      </c>
      <c r="M186">
        <f t="shared" si="293"/>
        <v>127</v>
      </c>
      <c r="N186">
        <f t="shared" si="294"/>
        <v>257</v>
      </c>
      <c r="O186" s="3" t="s">
        <v>10</v>
      </c>
      <c r="Q186" s="4" t="str">
        <f t="shared" si="295"/>
        <v/>
      </c>
      <c r="R186">
        <v>0.12</v>
      </c>
      <c r="S186">
        <f t="shared" si="296"/>
        <v>945</v>
      </c>
      <c r="T186">
        <f t="shared" si="283"/>
        <v>1415</v>
      </c>
      <c r="U186" s="3" t="s">
        <v>13</v>
      </c>
      <c r="V186" t="s">
        <v>226</v>
      </c>
      <c r="W186" s="4" t="str">
        <f t="shared" si="297"/>
        <v/>
      </c>
      <c r="X186">
        <v>0.8</v>
      </c>
      <c r="Y186">
        <v>1</v>
      </c>
      <c r="Z186">
        <v>1</v>
      </c>
      <c r="AA186" s="3" t="s">
        <v>13</v>
      </c>
      <c r="AB186" t="s">
        <v>227</v>
      </c>
      <c r="AC186" s="4" t="str">
        <f t="shared" si="275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284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285"/>
        <v/>
      </c>
      <c r="AP186">
        <v>0.03</v>
      </c>
      <c r="AQ186">
        <v>1</v>
      </c>
      <c r="AR186">
        <v>1</v>
      </c>
      <c r="AS186" s="3"/>
      <c r="AU186" s="4" t="str">
        <f t="shared" si="298"/>
        <v/>
      </c>
      <c r="BA186" s="4" t="str">
        <f t="shared" si="299"/>
        <v/>
      </c>
      <c r="BE186" s="3"/>
      <c r="BG186" s="4" t="str">
        <f t="shared" si="300"/>
        <v/>
      </c>
    </row>
    <row r="187" spans="1:59">
      <c r="A187" t="s">
        <v>182</v>
      </c>
      <c r="C187" t="str">
        <f t="shared" si="286"/>
        <v>Gold, Gold, Gacha, Gacha, Diamond, Diamond</v>
      </c>
      <c r="D187" s="1" t="str">
        <f t="shared" ca="1" si="287"/>
        <v>2, 2, 5, 5, 8, 8</v>
      </c>
      <c r="E187" s="1" t="str">
        <f t="shared" si="288"/>
        <v xml:space="preserve">, , w, w, , </v>
      </c>
      <c r="F187" s="1" t="str">
        <f t="shared" si="289"/>
        <v>0.6, 0.12, 0.8, 0.5, 0.05, 0.03</v>
      </c>
      <c r="G187" s="1" t="str">
        <f t="shared" si="290"/>
        <v>130, 950, 1, 1, 1, 1</v>
      </c>
      <c r="H187" s="1" t="str">
        <f t="shared" si="291"/>
        <v>260, 1445, 1, 1, 1, 1</v>
      </c>
      <c r="I187" s="3" t="s">
        <v>10</v>
      </c>
      <c r="K187" s="4" t="str">
        <f t="shared" si="292"/>
        <v/>
      </c>
      <c r="L187">
        <v>0.6</v>
      </c>
      <c r="M187">
        <f t="shared" si="293"/>
        <v>130</v>
      </c>
      <c r="N187">
        <f t="shared" si="294"/>
        <v>260</v>
      </c>
      <c r="O187" s="3" t="s">
        <v>10</v>
      </c>
      <c r="Q187" s="4" t="str">
        <f t="shared" si="295"/>
        <v/>
      </c>
      <c r="R187">
        <v>0.12</v>
      </c>
      <c r="S187">
        <f t="shared" si="296"/>
        <v>950</v>
      </c>
      <c r="T187">
        <f t="shared" si="283"/>
        <v>1445</v>
      </c>
      <c r="U187" s="3" t="s">
        <v>13</v>
      </c>
      <c r="V187" t="s">
        <v>226</v>
      </c>
      <c r="W187" s="4" t="str">
        <f t="shared" si="297"/>
        <v/>
      </c>
      <c r="X187">
        <v>0.8</v>
      </c>
      <c r="Y187">
        <v>1</v>
      </c>
      <c r="Z187">
        <v>1</v>
      </c>
      <c r="AA187" s="3" t="s">
        <v>13</v>
      </c>
      <c r="AB187" t="s">
        <v>227</v>
      </c>
      <c r="AC187" s="4" t="str">
        <f t="shared" si="275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284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285"/>
        <v/>
      </c>
      <c r="AP187">
        <v>0.03</v>
      </c>
      <c r="AQ187">
        <v>1</v>
      </c>
      <c r="AR187">
        <v>1</v>
      </c>
      <c r="AS187" s="3"/>
      <c r="AU187" s="4" t="str">
        <f t="shared" si="298"/>
        <v/>
      </c>
      <c r="BA187" s="4" t="str">
        <f t="shared" si="299"/>
        <v/>
      </c>
      <c r="BE187" s="3"/>
      <c r="BG187" s="4" t="str">
        <f t="shared" si="300"/>
        <v/>
      </c>
    </row>
    <row r="188" spans="1:59">
      <c r="A188" t="s">
        <v>183</v>
      </c>
      <c r="C188" t="str">
        <f t="shared" si="286"/>
        <v>Gold, Gold, Gacha, Gacha, Diamond, Diamond</v>
      </c>
      <c r="D188" s="1" t="str">
        <f t="shared" ca="1" si="287"/>
        <v>2, 2, 5, 5, 8, 8</v>
      </c>
      <c r="E188" s="1" t="str">
        <f t="shared" si="288"/>
        <v xml:space="preserve">, , w, w, , </v>
      </c>
      <c r="F188" s="1" t="str">
        <f t="shared" si="289"/>
        <v>0.6, 0.12, 0.8, 0.5, 0.05, 0.03</v>
      </c>
      <c r="G188" s="1" t="str">
        <f t="shared" si="290"/>
        <v>133, 955, 1, 1, 1, 1</v>
      </c>
      <c r="H188" s="1" t="str">
        <f t="shared" si="291"/>
        <v>263, 1475, 1, 1, 1, 1</v>
      </c>
      <c r="I188" s="3" t="s">
        <v>10</v>
      </c>
      <c r="K188" s="4" t="str">
        <f t="shared" si="292"/>
        <v/>
      </c>
      <c r="L188">
        <v>0.6</v>
      </c>
      <c r="M188">
        <f t="shared" si="293"/>
        <v>133</v>
      </c>
      <c r="N188">
        <f t="shared" si="294"/>
        <v>263</v>
      </c>
      <c r="O188" s="3" t="s">
        <v>10</v>
      </c>
      <c r="Q188" s="4" t="str">
        <f t="shared" si="295"/>
        <v/>
      </c>
      <c r="R188">
        <v>0.12</v>
      </c>
      <c r="S188">
        <f t="shared" si="296"/>
        <v>955</v>
      </c>
      <c r="T188">
        <f t="shared" si="283"/>
        <v>1475</v>
      </c>
      <c r="U188" s="3" t="s">
        <v>13</v>
      </c>
      <c r="V188" t="s">
        <v>226</v>
      </c>
      <c r="W188" s="4" t="str">
        <f t="shared" si="297"/>
        <v/>
      </c>
      <c r="X188">
        <v>0.8</v>
      </c>
      <c r="Y188">
        <v>1</v>
      </c>
      <c r="Z188">
        <v>1</v>
      </c>
      <c r="AA188" s="3" t="s">
        <v>13</v>
      </c>
      <c r="AB188" t="s">
        <v>227</v>
      </c>
      <c r="AC188" s="4" t="str">
        <f t="shared" si="275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284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285"/>
        <v/>
      </c>
      <c r="AP188">
        <v>0.03</v>
      </c>
      <c r="AQ188">
        <v>1</v>
      </c>
      <c r="AR188">
        <v>1</v>
      </c>
      <c r="AS188" s="3"/>
      <c r="AU188" s="4" t="str">
        <f t="shared" si="298"/>
        <v/>
      </c>
      <c r="BA188" s="4" t="str">
        <f t="shared" si="299"/>
        <v/>
      </c>
      <c r="BE188" s="3"/>
      <c r="BG188" s="4" t="str">
        <f t="shared" si="300"/>
        <v/>
      </c>
    </row>
    <row r="189" spans="1:59">
      <c r="A189" t="s">
        <v>184</v>
      </c>
      <c r="C189" t="str">
        <f t="shared" si="286"/>
        <v>Gold, Gold, Gacha, Gacha, Diamond, Diamond</v>
      </c>
      <c r="D189" s="1" t="str">
        <f t="shared" ca="1" si="287"/>
        <v>2, 2, 5, 5, 8, 8</v>
      </c>
      <c r="E189" s="1" t="str">
        <f t="shared" si="288"/>
        <v xml:space="preserve">, , w, w, , </v>
      </c>
      <c r="F189" s="1" t="str">
        <f t="shared" si="289"/>
        <v>0.6, 0.12, 0.8, 0.5, 0.05, 0.03</v>
      </c>
      <c r="G189" s="1" t="str">
        <f t="shared" si="290"/>
        <v>136, 960, 1, 1, 1, 1</v>
      </c>
      <c r="H189" s="1" t="str">
        <f t="shared" si="291"/>
        <v>266, 1505, 1, 1, 1, 1</v>
      </c>
      <c r="I189" s="3" t="s">
        <v>10</v>
      </c>
      <c r="K189" s="4" t="str">
        <f t="shared" si="292"/>
        <v/>
      </c>
      <c r="L189">
        <v>0.6</v>
      </c>
      <c r="M189">
        <f t="shared" si="293"/>
        <v>136</v>
      </c>
      <c r="N189">
        <f t="shared" si="294"/>
        <v>266</v>
      </c>
      <c r="O189" s="3" t="s">
        <v>10</v>
      </c>
      <c r="Q189" s="4" t="str">
        <f t="shared" si="295"/>
        <v/>
      </c>
      <c r="R189">
        <v>0.12</v>
      </c>
      <c r="S189">
        <f t="shared" si="296"/>
        <v>960</v>
      </c>
      <c r="T189">
        <f t="shared" si="283"/>
        <v>1505</v>
      </c>
      <c r="U189" s="3" t="s">
        <v>13</v>
      </c>
      <c r="V189" t="s">
        <v>226</v>
      </c>
      <c r="W189" s="4" t="str">
        <f t="shared" si="297"/>
        <v/>
      </c>
      <c r="X189">
        <v>0.8</v>
      </c>
      <c r="Y189">
        <v>1</v>
      </c>
      <c r="Z189">
        <v>1</v>
      </c>
      <c r="AA189" s="3" t="s">
        <v>13</v>
      </c>
      <c r="AB189" t="s">
        <v>227</v>
      </c>
      <c r="AC189" s="4" t="str">
        <f t="shared" si="275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284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285"/>
        <v/>
      </c>
      <c r="AP189">
        <v>0.03</v>
      </c>
      <c r="AQ189">
        <v>1</v>
      </c>
      <c r="AR189">
        <v>1</v>
      </c>
      <c r="AS189" s="3"/>
      <c r="AU189" s="4" t="str">
        <f t="shared" si="298"/>
        <v/>
      </c>
      <c r="BA189" s="4" t="str">
        <f t="shared" si="299"/>
        <v/>
      </c>
      <c r="BE189" s="3"/>
      <c r="BG189" s="4" t="str">
        <f t="shared" si="300"/>
        <v/>
      </c>
    </row>
    <row r="190" spans="1:59">
      <c r="A190" t="s">
        <v>185</v>
      </c>
      <c r="C190" t="str">
        <f t="shared" si="286"/>
        <v>Gold, Gold, Gacha, Gacha, Diamond, Diamond</v>
      </c>
      <c r="D190" s="1" t="str">
        <f t="shared" ca="1" si="287"/>
        <v>2, 2, 5, 5, 8, 8</v>
      </c>
      <c r="E190" s="1" t="str">
        <f t="shared" si="288"/>
        <v xml:space="preserve">, , w, w, , </v>
      </c>
      <c r="F190" s="1" t="str">
        <f t="shared" si="289"/>
        <v>0.6, 0.12, 0.8, 0.5, 0.05, 0.03</v>
      </c>
      <c r="G190" s="1" t="str">
        <f t="shared" si="290"/>
        <v>139, 965, 1, 1, 1, 1</v>
      </c>
      <c r="H190" s="1" t="str">
        <f t="shared" si="291"/>
        <v>269, 1535, 1, 1, 1, 1</v>
      </c>
      <c r="I190" s="3" t="s">
        <v>10</v>
      </c>
      <c r="K190" s="4" t="str">
        <f t="shared" si="292"/>
        <v/>
      </c>
      <c r="L190">
        <v>0.6</v>
      </c>
      <c r="M190">
        <f t="shared" si="293"/>
        <v>139</v>
      </c>
      <c r="N190">
        <f t="shared" si="294"/>
        <v>269</v>
      </c>
      <c r="O190" s="3" t="s">
        <v>10</v>
      </c>
      <c r="Q190" s="4" t="str">
        <f t="shared" si="295"/>
        <v/>
      </c>
      <c r="R190">
        <v>0.12</v>
      </c>
      <c r="S190">
        <f t="shared" si="296"/>
        <v>965</v>
      </c>
      <c r="T190">
        <f t="shared" si="283"/>
        <v>1535</v>
      </c>
      <c r="U190" s="3" t="s">
        <v>13</v>
      </c>
      <c r="V190" t="s">
        <v>226</v>
      </c>
      <c r="W190" s="4" t="str">
        <f t="shared" si="297"/>
        <v/>
      </c>
      <c r="X190">
        <v>0.8</v>
      </c>
      <c r="Y190">
        <v>1</v>
      </c>
      <c r="Z190">
        <v>1</v>
      </c>
      <c r="AA190" s="3" t="s">
        <v>13</v>
      </c>
      <c r="AB190" t="s">
        <v>227</v>
      </c>
      <c r="AC190" s="4" t="str">
        <f t="shared" si="275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284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285"/>
        <v/>
      </c>
      <c r="AP190">
        <v>0.03</v>
      </c>
      <c r="AQ190">
        <v>1</v>
      </c>
      <c r="AR190">
        <v>1</v>
      </c>
      <c r="AS190" s="3"/>
      <c r="AU190" s="4" t="str">
        <f t="shared" si="298"/>
        <v/>
      </c>
      <c r="BA190" s="4" t="str">
        <f t="shared" si="299"/>
        <v/>
      </c>
      <c r="BE190" s="3"/>
      <c r="BG190" s="4" t="str">
        <f t="shared" si="300"/>
        <v/>
      </c>
    </row>
    <row r="191" spans="1:59">
      <c r="A191" t="s">
        <v>186</v>
      </c>
      <c r="C191" t="str">
        <f t="shared" si="286"/>
        <v>Gold, Gold, Gacha, Gacha, Diamond, Diamond</v>
      </c>
      <c r="D191" s="1" t="str">
        <f t="shared" ca="1" si="287"/>
        <v>2, 2, 5, 5, 8, 8</v>
      </c>
      <c r="E191" s="1" t="str">
        <f t="shared" si="288"/>
        <v xml:space="preserve">, , w, w, , </v>
      </c>
      <c r="F191" s="1" t="str">
        <f t="shared" si="289"/>
        <v>0.6, 0.12, 0.8, 0.5, 0.05, 0.03</v>
      </c>
      <c r="G191" s="1" t="str">
        <f t="shared" si="290"/>
        <v>142, 970, 1, 1, 1, 1</v>
      </c>
      <c r="H191" s="1" t="str">
        <f t="shared" si="291"/>
        <v>272, 1565, 1, 1, 1, 1</v>
      </c>
      <c r="I191" s="3" t="s">
        <v>10</v>
      </c>
      <c r="K191" s="4" t="str">
        <f t="shared" si="292"/>
        <v/>
      </c>
      <c r="L191">
        <v>0.6</v>
      </c>
      <c r="M191">
        <f t="shared" si="293"/>
        <v>142</v>
      </c>
      <c r="N191">
        <f t="shared" si="294"/>
        <v>272</v>
      </c>
      <c r="O191" s="3" t="s">
        <v>10</v>
      </c>
      <c r="Q191" s="4" t="str">
        <f t="shared" si="295"/>
        <v/>
      </c>
      <c r="R191">
        <v>0.12</v>
      </c>
      <c r="S191">
        <f t="shared" si="296"/>
        <v>970</v>
      </c>
      <c r="T191">
        <f t="shared" si="283"/>
        <v>1565</v>
      </c>
      <c r="U191" s="3" t="s">
        <v>13</v>
      </c>
      <c r="V191" t="s">
        <v>226</v>
      </c>
      <c r="W191" s="4" t="str">
        <f t="shared" si="297"/>
        <v/>
      </c>
      <c r="X191">
        <v>0.8</v>
      </c>
      <c r="Y191">
        <v>1</v>
      </c>
      <c r="Z191">
        <v>1</v>
      </c>
      <c r="AA191" s="3" t="s">
        <v>13</v>
      </c>
      <c r="AB191" t="s">
        <v>227</v>
      </c>
      <c r="AC191" s="4" t="str">
        <f t="shared" si="275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284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285"/>
        <v/>
      </c>
      <c r="AP191">
        <v>0.03</v>
      </c>
      <c r="AQ191">
        <v>1</v>
      </c>
      <c r="AR191">
        <v>1</v>
      </c>
      <c r="AS191" s="3"/>
      <c r="AU191" s="4" t="str">
        <f t="shared" si="298"/>
        <v/>
      </c>
      <c r="BA191" s="4" t="str">
        <f t="shared" si="299"/>
        <v/>
      </c>
      <c r="BE191" s="3"/>
      <c r="BG191" s="4" t="str">
        <f t="shared" si="300"/>
        <v/>
      </c>
    </row>
    <row r="192" spans="1:59">
      <c r="A192" t="s">
        <v>187</v>
      </c>
      <c r="C192" t="str">
        <f t="shared" si="286"/>
        <v>Gold, Gold, Gacha, Gacha, Diamond, Diamond</v>
      </c>
      <c r="D192" s="1" t="str">
        <f t="shared" ca="1" si="287"/>
        <v>2, 2, 5, 5, 8, 8</v>
      </c>
      <c r="E192" s="1" t="str">
        <f t="shared" si="288"/>
        <v xml:space="preserve">, , w, w, , </v>
      </c>
      <c r="F192" s="1" t="str">
        <f t="shared" si="289"/>
        <v>0.6, 0.12, 0.8, 0.5, 0.05, 0.03</v>
      </c>
      <c r="G192" s="1" t="str">
        <f t="shared" si="290"/>
        <v>145, 975, 1, 1, 1, 1</v>
      </c>
      <c r="H192" s="1" t="str">
        <f t="shared" si="291"/>
        <v>275, 1595, 1, 1, 1, 1</v>
      </c>
      <c r="I192" s="3" t="s">
        <v>10</v>
      </c>
      <c r="K192" s="4" t="str">
        <f t="shared" si="292"/>
        <v/>
      </c>
      <c r="L192">
        <v>0.6</v>
      </c>
      <c r="M192">
        <f t="shared" si="293"/>
        <v>145</v>
      </c>
      <c r="N192">
        <f t="shared" si="294"/>
        <v>275</v>
      </c>
      <c r="O192" s="3" t="s">
        <v>10</v>
      </c>
      <c r="Q192" s="4" t="str">
        <f t="shared" si="295"/>
        <v/>
      </c>
      <c r="R192">
        <v>0.12</v>
      </c>
      <c r="S192">
        <f t="shared" si="296"/>
        <v>975</v>
      </c>
      <c r="T192">
        <f t="shared" si="283"/>
        <v>1595</v>
      </c>
      <c r="U192" s="3" t="s">
        <v>13</v>
      </c>
      <c r="V192" t="s">
        <v>226</v>
      </c>
      <c r="W192" s="4" t="str">
        <f t="shared" si="297"/>
        <v/>
      </c>
      <c r="X192">
        <v>0.8</v>
      </c>
      <c r="Y192">
        <v>1</v>
      </c>
      <c r="Z192">
        <v>1</v>
      </c>
      <c r="AA192" s="3" t="s">
        <v>13</v>
      </c>
      <c r="AB192" t="s">
        <v>227</v>
      </c>
      <c r="AC192" s="4" t="str">
        <f t="shared" si="275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284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285"/>
        <v/>
      </c>
      <c r="AP192">
        <v>0.03</v>
      </c>
      <c r="AQ192">
        <v>1</v>
      </c>
      <c r="AR192">
        <v>1</v>
      </c>
      <c r="AS192" s="3"/>
      <c r="AU192" s="4" t="str">
        <f t="shared" si="298"/>
        <v/>
      </c>
      <c r="BA192" s="4" t="str">
        <f t="shared" si="299"/>
        <v/>
      </c>
      <c r="BE192" s="3"/>
      <c r="BG192" s="4" t="str">
        <f t="shared" si="300"/>
        <v/>
      </c>
    </row>
    <row r="193" spans="1:59">
      <c r="A193" t="s">
        <v>188</v>
      </c>
      <c r="C193" t="str">
        <f t="shared" si="286"/>
        <v>Gold, Gold, Gacha, Gacha, Diamond, Diamond</v>
      </c>
      <c r="D193" s="1" t="str">
        <f t="shared" ca="1" si="287"/>
        <v>2, 2, 5, 5, 8, 8</v>
      </c>
      <c r="E193" s="1" t="str">
        <f t="shared" si="288"/>
        <v xml:space="preserve">, , w, w, , </v>
      </c>
      <c r="F193" s="1" t="str">
        <f t="shared" si="289"/>
        <v>0.6, 0.12, 0.8, 0.5, 0.05, 0.03</v>
      </c>
      <c r="G193" s="1" t="str">
        <f t="shared" si="290"/>
        <v>148, 980, 1, 1, 1, 1</v>
      </c>
      <c r="H193" s="1" t="str">
        <f t="shared" si="291"/>
        <v>278, 1625, 1, 1, 1, 1</v>
      </c>
      <c r="I193" s="3" t="s">
        <v>10</v>
      </c>
      <c r="K193" s="4" t="str">
        <f t="shared" si="292"/>
        <v/>
      </c>
      <c r="L193">
        <v>0.6</v>
      </c>
      <c r="M193">
        <f t="shared" si="293"/>
        <v>148</v>
      </c>
      <c r="N193">
        <f t="shared" si="294"/>
        <v>278</v>
      </c>
      <c r="O193" s="3" t="s">
        <v>10</v>
      </c>
      <c r="Q193" s="4" t="str">
        <f t="shared" si="295"/>
        <v/>
      </c>
      <c r="R193">
        <v>0.12</v>
      </c>
      <c r="S193">
        <f t="shared" si="296"/>
        <v>980</v>
      </c>
      <c r="T193">
        <f t="shared" si="283"/>
        <v>1625</v>
      </c>
      <c r="U193" s="3" t="s">
        <v>13</v>
      </c>
      <c r="V193" t="s">
        <v>226</v>
      </c>
      <c r="W193" s="4" t="str">
        <f t="shared" si="297"/>
        <v/>
      </c>
      <c r="X193">
        <v>0.8</v>
      </c>
      <c r="Y193">
        <v>1</v>
      </c>
      <c r="Z193">
        <v>1</v>
      </c>
      <c r="AA193" s="3" t="s">
        <v>13</v>
      </c>
      <c r="AB193" t="s">
        <v>227</v>
      </c>
      <c r="AC193" s="4" t="str">
        <f t="shared" si="275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284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285"/>
        <v/>
      </c>
      <c r="AP193">
        <v>0.03</v>
      </c>
      <c r="AQ193">
        <v>1</v>
      </c>
      <c r="AR193">
        <v>1</v>
      </c>
      <c r="AS193" s="3"/>
      <c r="AU193" s="4" t="str">
        <f t="shared" si="298"/>
        <v/>
      </c>
      <c r="BA193" s="4" t="str">
        <f t="shared" si="299"/>
        <v/>
      </c>
      <c r="BE193" s="3"/>
      <c r="BG193" s="4" t="str">
        <f t="shared" si="300"/>
        <v/>
      </c>
    </row>
    <row r="194" spans="1:59">
      <c r="A194" t="s">
        <v>189</v>
      </c>
      <c r="C194" t="str">
        <f t="shared" si="286"/>
        <v>Gold, Gold, Gacha, Gacha, Diamond, Diamond</v>
      </c>
      <c r="D194" s="1" t="str">
        <f t="shared" ca="1" si="287"/>
        <v>2, 2, 5, 5, 8, 8</v>
      </c>
      <c r="E194" s="1" t="str">
        <f t="shared" si="288"/>
        <v xml:space="preserve">, , w, w, , </v>
      </c>
      <c r="F194" s="1" t="str">
        <f t="shared" si="289"/>
        <v>0.6, 0.12, 0.8, 0.5, 0.05, 0.03</v>
      </c>
      <c r="G194" s="1" t="str">
        <f t="shared" si="290"/>
        <v>151, 985, 1, 1, 1, 1</v>
      </c>
      <c r="H194" s="1" t="str">
        <f t="shared" si="291"/>
        <v>281, 1655, 1, 1, 1, 1</v>
      </c>
      <c r="I194" s="3" t="s">
        <v>10</v>
      </c>
      <c r="K194" s="4" t="str">
        <f t="shared" si="292"/>
        <v/>
      </c>
      <c r="L194">
        <v>0.6</v>
      </c>
      <c r="M194">
        <f t="shared" si="293"/>
        <v>151</v>
      </c>
      <c r="N194">
        <f t="shared" si="294"/>
        <v>281</v>
      </c>
      <c r="O194" s="3" t="s">
        <v>10</v>
      </c>
      <c r="Q194" s="4" t="str">
        <f t="shared" si="295"/>
        <v/>
      </c>
      <c r="R194">
        <v>0.12</v>
      </c>
      <c r="S194">
        <f t="shared" si="296"/>
        <v>985</v>
      </c>
      <c r="T194">
        <f t="shared" si="283"/>
        <v>1655</v>
      </c>
      <c r="U194" s="3" t="s">
        <v>13</v>
      </c>
      <c r="V194" t="s">
        <v>226</v>
      </c>
      <c r="W194" s="4" t="str">
        <f t="shared" si="297"/>
        <v/>
      </c>
      <c r="X194">
        <v>0.8</v>
      </c>
      <c r="Y194">
        <v>1</v>
      </c>
      <c r="Z194">
        <v>1</v>
      </c>
      <c r="AA194" s="3" t="s">
        <v>13</v>
      </c>
      <c r="AB194" t="s">
        <v>227</v>
      </c>
      <c r="AC194" s="4" t="str">
        <f t="shared" si="275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284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285"/>
        <v/>
      </c>
      <c r="AP194">
        <v>0.03</v>
      </c>
      <c r="AQ194">
        <v>1</v>
      </c>
      <c r="AR194">
        <v>1</v>
      </c>
      <c r="AS194" s="3"/>
      <c r="AU194" s="4" t="str">
        <f t="shared" si="298"/>
        <v/>
      </c>
      <c r="BA194" s="4" t="str">
        <f t="shared" si="299"/>
        <v/>
      </c>
      <c r="BE194" s="3"/>
      <c r="BG194" s="4" t="str">
        <f t="shared" si="300"/>
        <v/>
      </c>
    </row>
    <row r="195" spans="1:59">
      <c r="A195" t="s">
        <v>190</v>
      </c>
      <c r="C195" t="str">
        <f t="shared" si="286"/>
        <v>Gold, Gold, Gacha, Gacha, Diamond, Diamond</v>
      </c>
      <c r="D195" s="1" t="str">
        <f t="shared" ca="1" si="287"/>
        <v>2, 2, 5, 5, 8, 8</v>
      </c>
      <c r="E195" s="1" t="str">
        <f t="shared" si="288"/>
        <v xml:space="preserve">, , w, w, , </v>
      </c>
      <c r="F195" s="1" t="str">
        <f t="shared" si="289"/>
        <v>0.6, 0.12, 0.8, 0.5, 0.05, 0.03</v>
      </c>
      <c r="G195" s="1" t="str">
        <f t="shared" si="290"/>
        <v>154, 990, 1, 1, 1, 1</v>
      </c>
      <c r="H195" s="1" t="str">
        <f t="shared" si="291"/>
        <v>284, 1685, 1, 1, 1, 1</v>
      </c>
      <c r="I195" s="3" t="s">
        <v>10</v>
      </c>
      <c r="K195" s="4" t="str">
        <f t="shared" si="292"/>
        <v/>
      </c>
      <c r="L195">
        <v>0.6</v>
      </c>
      <c r="M195">
        <f t="shared" si="293"/>
        <v>154</v>
      </c>
      <c r="N195">
        <f t="shared" si="294"/>
        <v>284</v>
      </c>
      <c r="O195" s="3" t="s">
        <v>10</v>
      </c>
      <c r="Q195" s="4" t="str">
        <f t="shared" si="295"/>
        <v/>
      </c>
      <c r="R195">
        <v>0.12</v>
      </c>
      <c r="S195">
        <f t="shared" si="296"/>
        <v>990</v>
      </c>
      <c r="T195">
        <f t="shared" si="283"/>
        <v>1685</v>
      </c>
      <c r="U195" s="3" t="s">
        <v>13</v>
      </c>
      <c r="V195" t="s">
        <v>226</v>
      </c>
      <c r="W195" s="4" t="str">
        <f t="shared" si="297"/>
        <v/>
      </c>
      <c r="X195">
        <v>0.8</v>
      </c>
      <c r="Y195">
        <v>1</v>
      </c>
      <c r="Z195">
        <v>1</v>
      </c>
      <c r="AA195" s="3" t="s">
        <v>13</v>
      </c>
      <c r="AB195" t="s">
        <v>227</v>
      </c>
      <c r="AC195" s="4" t="str">
        <f t="shared" si="275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284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285"/>
        <v/>
      </c>
      <c r="AP195">
        <v>0.03</v>
      </c>
      <c r="AQ195">
        <v>1</v>
      </c>
      <c r="AR195">
        <v>1</v>
      </c>
      <c r="AS195" s="3"/>
      <c r="AU195" s="4" t="str">
        <f t="shared" si="298"/>
        <v/>
      </c>
      <c r="BA195" s="4" t="str">
        <f t="shared" si="299"/>
        <v/>
      </c>
      <c r="BE195" s="3"/>
      <c r="BG195" s="4" t="str">
        <f t="shared" si="300"/>
        <v/>
      </c>
    </row>
    <row r="196" spans="1:59">
      <c r="A196" t="s">
        <v>191</v>
      </c>
      <c r="C196" t="str">
        <f t="shared" si="286"/>
        <v>Gold, Gold, Gacha, Gacha, Diamond, Diamond</v>
      </c>
      <c r="D196" s="1" t="str">
        <f t="shared" ca="1" si="287"/>
        <v>2, 2, 5, 5, 8, 8</v>
      </c>
      <c r="E196" s="1" t="str">
        <f t="shared" si="288"/>
        <v xml:space="preserve">, , w, w, , </v>
      </c>
      <c r="F196" s="1" t="str">
        <f t="shared" si="289"/>
        <v>0.6, 0.12, 0.8, 0.5, 0.05, 0.03</v>
      </c>
      <c r="G196" s="1" t="str">
        <f t="shared" si="290"/>
        <v>157, 995, 1, 1, 1, 1</v>
      </c>
      <c r="H196" s="1" t="str">
        <f t="shared" si="291"/>
        <v>287, 1715, 1, 1, 1, 1</v>
      </c>
      <c r="I196" s="3" t="s">
        <v>10</v>
      </c>
      <c r="K196" s="4" t="str">
        <f t="shared" si="292"/>
        <v/>
      </c>
      <c r="L196">
        <v>0.6</v>
      </c>
      <c r="M196">
        <f t="shared" si="293"/>
        <v>157</v>
      </c>
      <c r="N196">
        <f t="shared" si="294"/>
        <v>287</v>
      </c>
      <c r="O196" s="3" t="s">
        <v>10</v>
      </c>
      <c r="Q196" s="4" t="str">
        <f t="shared" si="295"/>
        <v/>
      </c>
      <c r="R196">
        <v>0.12</v>
      </c>
      <c r="S196">
        <f t="shared" si="296"/>
        <v>995</v>
      </c>
      <c r="T196">
        <f t="shared" si="283"/>
        <v>1715</v>
      </c>
      <c r="U196" s="3" t="s">
        <v>13</v>
      </c>
      <c r="V196" t="s">
        <v>226</v>
      </c>
      <c r="W196" s="4" t="str">
        <f t="shared" si="297"/>
        <v/>
      </c>
      <c r="X196">
        <v>0.8</v>
      </c>
      <c r="Y196">
        <v>1</v>
      </c>
      <c r="Z196">
        <v>1</v>
      </c>
      <c r="AA196" s="3" t="s">
        <v>13</v>
      </c>
      <c r="AB196" t="s">
        <v>227</v>
      </c>
      <c r="AC196" s="4" t="str">
        <f t="shared" si="275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284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285"/>
        <v/>
      </c>
      <c r="AP196">
        <v>0.03</v>
      </c>
      <c r="AQ196">
        <v>1</v>
      </c>
      <c r="AR196">
        <v>1</v>
      </c>
      <c r="AS196" s="3"/>
      <c r="AU196" s="4" t="str">
        <f t="shared" si="298"/>
        <v/>
      </c>
      <c r="BA196" s="4" t="str">
        <f t="shared" si="299"/>
        <v/>
      </c>
      <c r="BE196" s="3"/>
      <c r="BG196" s="4" t="str">
        <f t="shared" si="300"/>
        <v/>
      </c>
    </row>
    <row r="197" spans="1:59">
      <c r="A197" t="s">
        <v>192</v>
      </c>
      <c r="C197" t="str">
        <f t="shared" si="286"/>
        <v>Gold, Gold, Gacha, Gacha, Diamond, Diamond</v>
      </c>
      <c r="D197" s="1" t="str">
        <f t="shared" ca="1" si="287"/>
        <v>2, 2, 5, 5, 8, 8</v>
      </c>
      <c r="E197" s="1" t="str">
        <f t="shared" si="288"/>
        <v xml:space="preserve">, , w, w, , </v>
      </c>
      <c r="F197" s="1" t="str">
        <f t="shared" si="289"/>
        <v>0.6, 0.12, 0.8, 0.5, 0.05, 0.03</v>
      </c>
      <c r="G197" s="1" t="str">
        <f t="shared" si="290"/>
        <v>160, 1000, 1, 1, 1, 1</v>
      </c>
      <c r="H197" s="1" t="str">
        <f t="shared" si="291"/>
        <v>290, 1745, 1, 1, 1, 1</v>
      </c>
      <c r="I197" s="3" t="s">
        <v>10</v>
      </c>
      <c r="K197" s="4" t="str">
        <f t="shared" si="292"/>
        <v/>
      </c>
      <c r="L197">
        <v>0.6</v>
      </c>
      <c r="M197">
        <f t="shared" si="293"/>
        <v>160</v>
      </c>
      <c r="N197">
        <f t="shared" si="294"/>
        <v>290</v>
      </c>
      <c r="O197" s="3" t="s">
        <v>10</v>
      </c>
      <c r="Q197" s="4" t="str">
        <f t="shared" si="295"/>
        <v/>
      </c>
      <c r="R197">
        <v>0.12</v>
      </c>
      <c r="S197">
        <f t="shared" si="296"/>
        <v>1000</v>
      </c>
      <c r="T197">
        <f t="shared" si="283"/>
        <v>1745</v>
      </c>
      <c r="U197" s="3" t="s">
        <v>13</v>
      </c>
      <c r="V197" t="s">
        <v>226</v>
      </c>
      <c r="W197" s="4" t="str">
        <f t="shared" si="297"/>
        <v/>
      </c>
      <c r="X197">
        <v>0.8</v>
      </c>
      <c r="Y197">
        <v>1</v>
      </c>
      <c r="Z197">
        <v>1</v>
      </c>
      <c r="AA197" s="3" t="s">
        <v>13</v>
      </c>
      <c r="AB197" t="s">
        <v>227</v>
      </c>
      <c r="AC197" s="4" t="str">
        <f t="shared" si="275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284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285"/>
        <v/>
      </c>
      <c r="AP197">
        <v>0.03</v>
      </c>
      <c r="AQ197">
        <v>1</v>
      </c>
      <c r="AR197">
        <v>1</v>
      </c>
      <c r="AS197" s="3"/>
      <c r="AU197" s="4" t="str">
        <f t="shared" si="298"/>
        <v/>
      </c>
      <c r="BA197" s="4" t="str">
        <f t="shared" si="299"/>
        <v/>
      </c>
      <c r="BE197" s="3"/>
      <c r="BG197" s="4" t="str">
        <f t="shared" si="300"/>
        <v/>
      </c>
    </row>
    <row r="198" spans="1:59">
      <c r="A198" t="s">
        <v>193</v>
      </c>
      <c r="C198" t="str">
        <f t="shared" si="286"/>
        <v>Gold, Gold, Gacha, Gacha, Diamond, Diamond</v>
      </c>
      <c r="D198" s="1" t="str">
        <f t="shared" ca="1" si="287"/>
        <v>2, 2, 5, 5, 8, 8</v>
      </c>
      <c r="E198" s="1" t="str">
        <f t="shared" si="288"/>
        <v xml:space="preserve">, , w, w, , </v>
      </c>
      <c r="F198" s="1" t="str">
        <f t="shared" si="289"/>
        <v>0.6, 0.12, 0.8, 0.5, 0.05, 0.03</v>
      </c>
      <c r="G198" s="1" t="str">
        <f t="shared" si="290"/>
        <v>163, 1005, 1, 1, 1, 1</v>
      </c>
      <c r="H198" s="1" t="str">
        <f t="shared" si="291"/>
        <v>293, 1775, 1, 1, 1, 1</v>
      </c>
      <c r="I198" s="3" t="s">
        <v>10</v>
      </c>
      <c r="K198" s="4" t="str">
        <f t="shared" si="292"/>
        <v/>
      </c>
      <c r="L198">
        <v>0.6</v>
      </c>
      <c r="M198">
        <f t="shared" si="293"/>
        <v>163</v>
      </c>
      <c r="N198">
        <f t="shared" si="294"/>
        <v>293</v>
      </c>
      <c r="O198" s="3" t="s">
        <v>10</v>
      </c>
      <c r="Q198" s="4" t="str">
        <f t="shared" si="295"/>
        <v/>
      </c>
      <c r="R198">
        <v>0.12</v>
      </c>
      <c r="S198">
        <f t="shared" si="296"/>
        <v>1005</v>
      </c>
      <c r="T198">
        <f t="shared" si="283"/>
        <v>1775</v>
      </c>
      <c r="U198" s="3" t="s">
        <v>13</v>
      </c>
      <c r="V198" t="s">
        <v>226</v>
      </c>
      <c r="W198" s="4" t="str">
        <f t="shared" si="297"/>
        <v/>
      </c>
      <c r="X198">
        <v>0.8</v>
      </c>
      <c r="Y198">
        <v>1</v>
      </c>
      <c r="Z198">
        <v>1</v>
      </c>
      <c r="AA198" s="3" t="s">
        <v>13</v>
      </c>
      <c r="AB198" t="s">
        <v>227</v>
      </c>
      <c r="AC198" s="4" t="str">
        <f t="shared" si="275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284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285"/>
        <v/>
      </c>
      <c r="AP198">
        <v>0.03</v>
      </c>
      <c r="AQ198">
        <v>1</v>
      </c>
      <c r="AR198">
        <v>1</v>
      </c>
      <c r="AS198" s="3"/>
      <c r="AU198" s="4" t="str">
        <f t="shared" si="298"/>
        <v/>
      </c>
      <c r="BA198" s="4" t="str">
        <f t="shared" si="299"/>
        <v/>
      </c>
      <c r="BE198" s="3"/>
      <c r="BG198" s="4" t="str">
        <f t="shared" si="300"/>
        <v/>
      </c>
    </row>
    <row r="199" spans="1:59">
      <c r="A199" t="s">
        <v>194</v>
      </c>
      <c r="C199" t="str">
        <f t="shared" si="286"/>
        <v>Gold, Gold, Gacha, Gacha, Diamond, Diamond</v>
      </c>
      <c r="D199" s="1" t="str">
        <f t="shared" ca="1" si="287"/>
        <v>2, 2, 5, 5, 8, 8</v>
      </c>
      <c r="E199" s="1" t="str">
        <f t="shared" si="288"/>
        <v xml:space="preserve">, , w, w, , </v>
      </c>
      <c r="F199" s="1" t="str">
        <f t="shared" si="289"/>
        <v>0.6, 0.12, 0.8, 0.5, 0.05, 0.03</v>
      </c>
      <c r="G199" s="1" t="str">
        <f t="shared" si="290"/>
        <v>166, 1010, 1, 1, 1, 1</v>
      </c>
      <c r="H199" s="1" t="str">
        <f t="shared" si="291"/>
        <v>296, 1805, 1, 1, 1, 1</v>
      </c>
      <c r="I199" s="3" t="s">
        <v>10</v>
      </c>
      <c r="K199" s="4" t="str">
        <f t="shared" si="292"/>
        <v/>
      </c>
      <c r="L199">
        <v>0.6</v>
      </c>
      <c r="M199">
        <f t="shared" si="293"/>
        <v>166</v>
      </c>
      <c r="N199">
        <f t="shared" si="294"/>
        <v>296</v>
      </c>
      <c r="O199" s="3" t="s">
        <v>10</v>
      </c>
      <c r="Q199" s="4" t="str">
        <f t="shared" si="295"/>
        <v/>
      </c>
      <c r="R199">
        <v>0.12</v>
      </c>
      <c r="S199">
        <f t="shared" si="296"/>
        <v>1010</v>
      </c>
      <c r="T199">
        <f t="shared" si="283"/>
        <v>1805</v>
      </c>
      <c r="U199" s="3" t="s">
        <v>13</v>
      </c>
      <c r="V199" t="s">
        <v>226</v>
      </c>
      <c r="W199" s="4" t="str">
        <f t="shared" si="297"/>
        <v/>
      </c>
      <c r="X199">
        <v>0.8</v>
      </c>
      <c r="Y199">
        <v>1</v>
      </c>
      <c r="Z199">
        <v>1</v>
      </c>
      <c r="AA199" s="3" t="s">
        <v>13</v>
      </c>
      <c r="AB199" t="s">
        <v>227</v>
      </c>
      <c r="AC199" s="4" t="str">
        <f t="shared" si="275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284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285"/>
        <v/>
      </c>
      <c r="AP199">
        <v>0.03</v>
      </c>
      <c r="AQ199">
        <v>1</v>
      </c>
      <c r="AR199">
        <v>1</v>
      </c>
      <c r="AS199" s="3"/>
      <c r="AU199" s="4" t="str">
        <f t="shared" si="298"/>
        <v/>
      </c>
      <c r="BA199" s="4" t="str">
        <f t="shared" si="299"/>
        <v/>
      </c>
      <c r="BE199" s="3"/>
      <c r="BG199" s="4" t="str">
        <f t="shared" si="300"/>
        <v/>
      </c>
    </row>
    <row r="200" spans="1:59">
      <c r="A200" t="s">
        <v>195</v>
      </c>
      <c r="C200" t="str">
        <f t="shared" si="286"/>
        <v>Gold, Gold, Gacha, Gacha, Diamond, Diamond</v>
      </c>
      <c r="D200" s="1" t="str">
        <f t="shared" ca="1" si="287"/>
        <v>2, 2, 5, 5, 8, 8</v>
      </c>
      <c r="E200" s="1" t="str">
        <f t="shared" si="288"/>
        <v xml:space="preserve">, , w, w, , </v>
      </c>
      <c r="F200" s="1" t="str">
        <f t="shared" si="289"/>
        <v>0.6, 0.12, 0.8, 0.5, 0.05, 0.03</v>
      </c>
      <c r="G200" s="1" t="str">
        <f t="shared" si="290"/>
        <v>169, 1015, 1, 1, 1, 1</v>
      </c>
      <c r="H200" s="1" t="str">
        <f t="shared" si="291"/>
        <v>299, 1835, 1, 1, 1, 1</v>
      </c>
      <c r="I200" s="3" t="s">
        <v>10</v>
      </c>
      <c r="K200" s="4" t="str">
        <f t="shared" si="292"/>
        <v/>
      </c>
      <c r="L200">
        <v>0.6</v>
      </c>
      <c r="M200">
        <f t="shared" si="293"/>
        <v>169</v>
      </c>
      <c r="N200">
        <f t="shared" si="294"/>
        <v>299</v>
      </c>
      <c r="O200" s="3" t="s">
        <v>10</v>
      </c>
      <c r="Q200" s="4" t="str">
        <f t="shared" si="295"/>
        <v/>
      </c>
      <c r="R200">
        <v>0.12</v>
      </c>
      <c r="S200">
        <f t="shared" si="296"/>
        <v>1015</v>
      </c>
      <c r="T200">
        <f t="shared" si="283"/>
        <v>1835</v>
      </c>
      <c r="U200" s="3" t="s">
        <v>13</v>
      </c>
      <c r="V200" t="s">
        <v>226</v>
      </c>
      <c r="W200" s="4" t="str">
        <f t="shared" si="297"/>
        <v/>
      </c>
      <c r="X200">
        <v>0.8</v>
      </c>
      <c r="Y200">
        <v>1</v>
      </c>
      <c r="Z200">
        <v>1</v>
      </c>
      <c r="AA200" s="3" t="s">
        <v>13</v>
      </c>
      <c r="AB200" t="s">
        <v>227</v>
      </c>
      <c r="AC200" s="4" t="str">
        <f t="shared" si="275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284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285"/>
        <v/>
      </c>
      <c r="AP200">
        <v>0.03</v>
      </c>
      <c r="AQ200">
        <v>1</v>
      </c>
      <c r="AR200">
        <v>1</v>
      </c>
      <c r="AS200" s="3"/>
      <c r="AU200" s="4" t="str">
        <f t="shared" si="298"/>
        <v/>
      </c>
      <c r="BA200" s="4" t="str">
        <f t="shared" si="299"/>
        <v/>
      </c>
      <c r="BE200" s="3"/>
      <c r="BG200" s="4" t="str">
        <f t="shared" si="300"/>
        <v/>
      </c>
    </row>
    <row r="201" spans="1:59">
      <c r="A201" t="s">
        <v>196</v>
      </c>
      <c r="C201" t="str">
        <f t="shared" si="286"/>
        <v>Gold, Gold, Gacha, Gacha, Diamond, Diamond</v>
      </c>
      <c r="D201" s="1" t="str">
        <f t="shared" ca="1" si="287"/>
        <v>2, 2, 5, 5, 8, 8</v>
      </c>
      <c r="E201" s="1" t="str">
        <f t="shared" si="288"/>
        <v xml:space="preserve">, , w, w, , </v>
      </c>
      <c r="F201" s="1" t="str">
        <f t="shared" si="289"/>
        <v>0.6, 0.12, 0.8, 0.5, 0.05, 0.03</v>
      </c>
      <c r="G201" s="1" t="str">
        <f t="shared" si="290"/>
        <v>172, 1020, 1, 1, 1, 1</v>
      </c>
      <c r="H201" s="1" t="str">
        <f t="shared" si="291"/>
        <v>302, 1865, 1, 1, 1, 1</v>
      </c>
      <c r="I201" s="3" t="s">
        <v>10</v>
      </c>
      <c r="K201" s="4" t="str">
        <f t="shared" si="292"/>
        <v/>
      </c>
      <c r="L201">
        <v>0.6</v>
      </c>
      <c r="M201">
        <f t="shared" si="293"/>
        <v>172</v>
      </c>
      <c r="N201">
        <f t="shared" si="294"/>
        <v>302</v>
      </c>
      <c r="O201" s="3" t="s">
        <v>10</v>
      </c>
      <c r="Q201" s="4" t="str">
        <f t="shared" si="295"/>
        <v/>
      </c>
      <c r="R201">
        <v>0.12</v>
      </c>
      <c r="S201">
        <f t="shared" si="296"/>
        <v>1020</v>
      </c>
      <c r="T201">
        <f t="shared" si="283"/>
        <v>1865</v>
      </c>
      <c r="U201" s="3" t="s">
        <v>13</v>
      </c>
      <c r="V201" t="s">
        <v>226</v>
      </c>
      <c r="W201" s="4" t="str">
        <f t="shared" si="297"/>
        <v/>
      </c>
      <c r="X201">
        <v>0.8</v>
      </c>
      <c r="Y201">
        <v>1</v>
      </c>
      <c r="Z201">
        <v>1</v>
      </c>
      <c r="AA201" s="3" t="s">
        <v>13</v>
      </c>
      <c r="AB201" t="s">
        <v>227</v>
      </c>
      <c r="AC201" s="4" t="str">
        <f t="shared" si="275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284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285"/>
        <v/>
      </c>
      <c r="AP201">
        <v>0.03</v>
      </c>
      <c r="AQ201">
        <v>1</v>
      </c>
      <c r="AR201">
        <v>1</v>
      </c>
      <c r="AS201" s="3"/>
      <c r="AU201" s="4" t="str">
        <f t="shared" si="298"/>
        <v/>
      </c>
      <c r="BA201" s="4" t="str">
        <f t="shared" si="299"/>
        <v/>
      </c>
      <c r="BE201" s="3"/>
      <c r="BG201" s="4" t="str">
        <f t="shared" si="300"/>
        <v/>
      </c>
    </row>
    <row r="202" spans="1:59">
      <c r="A202" t="s">
        <v>197</v>
      </c>
      <c r="C202" t="str">
        <f t="shared" si="286"/>
        <v>Gold, Gold, Gacha, Gacha, Diamond, Diamond</v>
      </c>
      <c r="D202" s="1" t="str">
        <f t="shared" ca="1" si="287"/>
        <v>2, 2, 5, 5, 8, 8</v>
      </c>
      <c r="E202" s="1" t="str">
        <f t="shared" si="288"/>
        <v xml:space="preserve">, , w, w, , </v>
      </c>
      <c r="F202" s="1" t="str">
        <f t="shared" si="289"/>
        <v>0.6, 0.12, 0.8, 0.5, 0.05, 0.03</v>
      </c>
      <c r="G202" s="1" t="str">
        <f t="shared" si="290"/>
        <v>175, 1025, 1, 1, 1, 1</v>
      </c>
      <c r="H202" s="1" t="str">
        <f t="shared" si="291"/>
        <v>305, 1895, 1, 1, 1, 1</v>
      </c>
      <c r="I202" s="3" t="s">
        <v>10</v>
      </c>
      <c r="K202" s="4" t="str">
        <f t="shared" si="292"/>
        <v/>
      </c>
      <c r="L202">
        <v>0.6</v>
      </c>
      <c r="M202">
        <f t="shared" si="293"/>
        <v>175</v>
      </c>
      <c r="N202" s="5">
        <v>305</v>
      </c>
      <c r="O202" s="3" t="s">
        <v>10</v>
      </c>
      <c r="Q202" s="4" t="str">
        <f t="shared" si="295"/>
        <v/>
      </c>
      <c r="R202">
        <v>0.12</v>
      </c>
      <c r="S202">
        <f t="shared" si="296"/>
        <v>1025</v>
      </c>
      <c r="T202">
        <f>2200-N202</f>
        <v>1895</v>
      </c>
      <c r="U202" s="3" t="s">
        <v>13</v>
      </c>
      <c r="V202" t="s">
        <v>226</v>
      </c>
      <c r="W202" s="4" t="str">
        <f t="shared" si="297"/>
        <v/>
      </c>
      <c r="X202">
        <v>0.8</v>
      </c>
      <c r="Y202">
        <v>1</v>
      </c>
      <c r="Z202">
        <v>1</v>
      </c>
      <c r="AA202" s="3" t="s">
        <v>13</v>
      </c>
      <c r="AB202" t="s">
        <v>227</v>
      </c>
      <c r="AC202" s="4" t="str">
        <f t="shared" si="275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284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285"/>
        <v/>
      </c>
      <c r="AP202">
        <v>0.03</v>
      </c>
      <c r="AQ202">
        <v>1</v>
      </c>
      <c r="AR202">
        <v>1</v>
      </c>
      <c r="AS202" s="3"/>
      <c r="AU202" s="4" t="str">
        <f t="shared" si="298"/>
        <v/>
      </c>
      <c r="BA202" s="4" t="str">
        <f t="shared" si="299"/>
        <v/>
      </c>
      <c r="BE202" s="3"/>
      <c r="BG202" s="4" t="str">
        <f t="shared" si="300"/>
        <v/>
      </c>
    </row>
    <row r="203" spans="1:59">
      <c r="A203" t="s">
        <v>198</v>
      </c>
      <c r="B203" t="s">
        <v>225</v>
      </c>
      <c r="C203" t="str">
        <f t="shared" si="286"/>
        <v>Gold</v>
      </c>
      <c r="D203" s="1" t="str">
        <f t="shared" ca="1" si="287"/>
        <v>2</v>
      </c>
      <c r="E203" s="1" t="str">
        <f t="shared" si="288"/>
        <v/>
      </c>
      <c r="F203" s="1" t="str">
        <f t="shared" si="289"/>
        <v>1</v>
      </c>
      <c r="G203" s="1" t="str">
        <f t="shared" si="290"/>
        <v>100</v>
      </c>
      <c r="H203" s="1" t="str">
        <f t="shared" si="291"/>
        <v>230</v>
      </c>
      <c r="I203" s="3" t="s">
        <v>10</v>
      </c>
      <c r="K203" s="4" t="str">
        <f t="shared" ref="K203" si="301">IF(AND(OR(I203="Gacha",I203="Origin"),ISBLANK(J203)),"서브밸류 필요","")</f>
        <v/>
      </c>
      <c r="L203">
        <v>1</v>
      </c>
      <c r="M203">
        <f>M177</f>
        <v>100</v>
      </c>
      <c r="N203">
        <f>N177</f>
        <v>230</v>
      </c>
      <c r="O203" s="3"/>
      <c r="Q203" s="4" t="str">
        <f t="shared" ref="Q203" si="302">IF(AND(OR(O203="Gacha",O203="Origin"),ISBLANK(P203)),"서브밸류 필요","")</f>
        <v/>
      </c>
      <c r="U203" s="3"/>
      <c r="W203" s="4" t="str">
        <f t="shared" ref="W203" si="303">IF(AND(OR(U203="Gacha",U203="Origin"),ISBLANK(V203)),"서브밸류 필요","")</f>
        <v/>
      </c>
      <c r="AA203" s="3"/>
      <c r="AC203" s="4" t="str">
        <f t="shared" ref="AC203" si="304">IF(AND(OR(AA203="Gacha",AA203="Origin"),ISBLANK(AB203)),"서브밸류 필요","")</f>
        <v/>
      </c>
      <c r="AG203" s="3"/>
      <c r="AI203" s="4" t="str">
        <f t="shared" si="284"/>
        <v/>
      </c>
      <c r="AM203" s="3"/>
      <c r="AO203" s="4" t="str">
        <f t="shared" si="285"/>
        <v/>
      </c>
      <c r="AS203" s="3"/>
      <c r="AU203" s="4" t="str">
        <f t="shared" ref="AU203" si="305">IF(AND(OR(AS203="Gacha",AS203="Origin"),ISBLANK(AT203)),"서브밸류 필요","")</f>
        <v/>
      </c>
      <c r="BA203" s="4" t="str">
        <f t="shared" ref="BA203" si="306">IF(AND(OR(AY203="Gacha",AY203="Origin"),ISBLANK(AZ203)),"서브밸류 필요","")</f>
        <v/>
      </c>
      <c r="BE203" s="3"/>
      <c r="BG203" s="4" t="str">
        <f t="shared" ref="BG203:BG228" si="307">IF(AND(OR(BE203="Gacha",BE203="Origin"),ISBLANK(BF203)),"서브밸류 필요","")</f>
        <v/>
      </c>
    </row>
    <row r="204" spans="1:59">
      <c r="A204" t="s">
        <v>199</v>
      </c>
      <c r="C204" t="str">
        <f t="shared" si="286"/>
        <v>Gold</v>
      </c>
      <c r="D204" s="1" t="str">
        <f t="shared" ca="1" si="287"/>
        <v>2</v>
      </c>
      <c r="E204" s="1" t="str">
        <f t="shared" si="288"/>
        <v/>
      </c>
      <c r="F204" s="1" t="str">
        <f t="shared" si="289"/>
        <v>1</v>
      </c>
      <c r="G204" s="1" t="str">
        <f t="shared" si="290"/>
        <v>103</v>
      </c>
      <c r="H204" s="1" t="str">
        <f t="shared" si="291"/>
        <v>233</v>
      </c>
      <c r="I204" s="3" t="s">
        <v>10</v>
      </c>
      <c r="K204" s="4" t="str">
        <f t="shared" ref="K204:K228" si="308">IF(AND(OR(I204="Gacha",I204="Origin"),ISBLANK(J204)),"서브밸류 필요","")</f>
        <v/>
      </c>
      <c r="L204">
        <v>1</v>
      </c>
      <c r="M204">
        <f t="shared" ref="M204:N204" si="309">M178</f>
        <v>103</v>
      </c>
      <c r="N204">
        <f t="shared" si="309"/>
        <v>233</v>
      </c>
      <c r="O204" s="3"/>
      <c r="Q204" s="4" t="str">
        <f t="shared" ref="Q204:Q228" si="310">IF(AND(OR(O204="Gacha",O204="Origin"),ISBLANK(P204)),"서브밸류 필요","")</f>
        <v/>
      </c>
      <c r="U204" s="3"/>
      <c r="W204" s="4" t="str">
        <f t="shared" ref="W204:W228" si="311">IF(AND(OR(U204="Gacha",U204="Origin"),ISBLANK(V204)),"서브밸류 필요","")</f>
        <v/>
      </c>
      <c r="AA204" s="3"/>
      <c r="AC204" s="4" t="str">
        <f t="shared" ref="AC204:AC228" si="312">IF(AND(OR(AA204="Gacha",AA204="Origin"),ISBLANK(AB204)),"서브밸류 필요","")</f>
        <v/>
      </c>
      <c r="AG204" s="3"/>
      <c r="AI204" s="4" t="str">
        <f t="shared" ref="AI204:AI228" si="313">IF(AND(OR(AG204="Gacha",AG204="Origin"),ISBLANK(AH204)),"서브밸류 필요","")</f>
        <v/>
      </c>
      <c r="AM204" s="3"/>
      <c r="AO204" s="4" t="str">
        <f t="shared" ref="AO204:AO228" si="314">IF(AND(OR(AM204="Gacha",AM204="Origin"),ISBLANK(AN204)),"서브밸류 필요","")</f>
        <v/>
      </c>
      <c r="AS204" s="3"/>
      <c r="AU204" s="4" t="str">
        <f t="shared" ref="AU204:AU228" si="315">IF(AND(OR(AS204="Gacha",AS204="Origin"),ISBLANK(AT204)),"서브밸류 필요","")</f>
        <v/>
      </c>
      <c r="BA204" s="4" t="str">
        <f t="shared" ref="BA204:BA228" si="316">IF(AND(OR(AY204="Gacha",AY204="Origin"),ISBLANK(AZ204)),"서브밸류 필요","")</f>
        <v/>
      </c>
      <c r="BE204" s="3"/>
      <c r="BG204" s="4" t="str">
        <f t="shared" si="307"/>
        <v/>
      </c>
    </row>
    <row r="205" spans="1:59">
      <c r="A205" t="s">
        <v>200</v>
      </c>
      <c r="C205" t="str">
        <f t="shared" si="286"/>
        <v>Gold</v>
      </c>
      <c r="D205" s="1" t="str">
        <f t="shared" ca="1" si="287"/>
        <v>2</v>
      </c>
      <c r="E205" s="1" t="str">
        <f t="shared" si="288"/>
        <v/>
      </c>
      <c r="F205" s="1" t="str">
        <f t="shared" si="289"/>
        <v>1</v>
      </c>
      <c r="G205" s="1" t="str">
        <f t="shared" si="290"/>
        <v>106</v>
      </c>
      <c r="H205" s="1" t="str">
        <f t="shared" si="291"/>
        <v>236</v>
      </c>
      <c r="I205" s="3" t="s">
        <v>10</v>
      </c>
      <c r="K205" s="4" t="str">
        <f t="shared" si="308"/>
        <v/>
      </c>
      <c r="L205">
        <v>1</v>
      </c>
      <c r="M205">
        <f t="shared" ref="M205:N205" si="317">M179</f>
        <v>106</v>
      </c>
      <c r="N205">
        <f t="shared" si="317"/>
        <v>236</v>
      </c>
      <c r="O205" s="3"/>
      <c r="Q205" s="4" t="str">
        <f t="shared" si="310"/>
        <v/>
      </c>
      <c r="U205" s="3"/>
      <c r="W205" s="4" t="str">
        <f t="shared" si="311"/>
        <v/>
      </c>
      <c r="AA205" s="3"/>
      <c r="AC205" s="4" t="str">
        <f t="shared" si="312"/>
        <v/>
      </c>
      <c r="AG205" s="3"/>
      <c r="AI205" s="4" t="str">
        <f t="shared" si="313"/>
        <v/>
      </c>
      <c r="AM205" s="3"/>
      <c r="AO205" s="4" t="str">
        <f t="shared" si="314"/>
        <v/>
      </c>
      <c r="AS205" s="3"/>
      <c r="AU205" s="4" t="str">
        <f t="shared" si="315"/>
        <v/>
      </c>
      <c r="BA205" s="4" t="str">
        <f t="shared" si="316"/>
        <v/>
      </c>
      <c r="BE205" s="3"/>
      <c r="BG205" s="4" t="str">
        <f t="shared" si="307"/>
        <v/>
      </c>
    </row>
    <row r="206" spans="1:59">
      <c r="A206" t="s">
        <v>201</v>
      </c>
      <c r="C206" t="str">
        <f t="shared" si="286"/>
        <v>Gold</v>
      </c>
      <c r="D206" s="1" t="str">
        <f t="shared" ca="1" si="287"/>
        <v>2</v>
      </c>
      <c r="E206" s="1" t="str">
        <f t="shared" si="288"/>
        <v/>
      </c>
      <c r="F206" s="1" t="str">
        <f t="shared" si="289"/>
        <v>1</v>
      </c>
      <c r="G206" s="1" t="str">
        <f t="shared" si="290"/>
        <v>109</v>
      </c>
      <c r="H206" s="1" t="str">
        <f t="shared" si="291"/>
        <v>239</v>
      </c>
      <c r="I206" s="3" t="s">
        <v>10</v>
      </c>
      <c r="K206" s="4" t="str">
        <f t="shared" si="308"/>
        <v/>
      </c>
      <c r="L206">
        <v>1</v>
      </c>
      <c r="M206">
        <f t="shared" ref="M206:N206" si="318">M180</f>
        <v>109</v>
      </c>
      <c r="N206">
        <f t="shared" si="318"/>
        <v>239</v>
      </c>
      <c r="O206" s="3"/>
      <c r="Q206" s="4" t="str">
        <f t="shared" si="310"/>
        <v/>
      </c>
      <c r="U206" s="3"/>
      <c r="W206" s="4" t="str">
        <f t="shared" si="311"/>
        <v/>
      </c>
      <c r="AA206" s="3"/>
      <c r="AC206" s="4" t="str">
        <f t="shared" si="312"/>
        <v/>
      </c>
      <c r="AG206" s="3"/>
      <c r="AI206" s="4" t="str">
        <f t="shared" si="313"/>
        <v/>
      </c>
      <c r="AM206" s="3"/>
      <c r="AO206" s="4" t="str">
        <f t="shared" si="314"/>
        <v/>
      </c>
      <c r="AS206" s="3"/>
      <c r="AU206" s="4" t="str">
        <f t="shared" si="315"/>
        <v/>
      </c>
      <c r="BA206" s="4" t="str">
        <f t="shared" si="316"/>
        <v/>
      </c>
      <c r="BE206" s="3"/>
      <c r="BG206" s="4" t="str">
        <f t="shared" si="307"/>
        <v/>
      </c>
    </row>
    <row r="207" spans="1:59">
      <c r="A207" t="s">
        <v>202</v>
      </c>
      <c r="C207" t="str">
        <f t="shared" si="286"/>
        <v>Gold</v>
      </c>
      <c r="D207" s="1" t="str">
        <f t="shared" ca="1" si="287"/>
        <v>2</v>
      </c>
      <c r="E207" s="1" t="str">
        <f t="shared" si="288"/>
        <v/>
      </c>
      <c r="F207" s="1" t="str">
        <f t="shared" si="289"/>
        <v>1</v>
      </c>
      <c r="G207" s="1" t="str">
        <f t="shared" si="290"/>
        <v>112</v>
      </c>
      <c r="H207" s="1" t="str">
        <f t="shared" si="291"/>
        <v>242</v>
      </c>
      <c r="I207" s="3" t="s">
        <v>10</v>
      </c>
      <c r="K207" s="4" t="str">
        <f t="shared" si="308"/>
        <v/>
      </c>
      <c r="L207">
        <v>1</v>
      </c>
      <c r="M207">
        <f t="shared" ref="M207:N207" si="319">M181</f>
        <v>112</v>
      </c>
      <c r="N207">
        <f t="shared" si="319"/>
        <v>242</v>
      </c>
      <c r="O207" s="3"/>
      <c r="Q207" s="4" t="str">
        <f t="shared" si="310"/>
        <v/>
      </c>
      <c r="U207" s="3"/>
      <c r="W207" s="4" t="str">
        <f t="shared" si="311"/>
        <v/>
      </c>
      <c r="AA207" s="3"/>
      <c r="AC207" s="4" t="str">
        <f t="shared" si="312"/>
        <v/>
      </c>
      <c r="AG207" s="3"/>
      <c r="AI207" s="4" t="str">
        <f t="shared" si="313"/>
        <v/>
      </c>
      <c r="AM207" s="3"/>
      <c r="AO207" s="4" t="str">
        <f t="shared" si="314"/>
        <v/>
      </c>
      <c r="AS207" s="3"/>
      <c r="AU207" s="4" t="str">
        <f t="shared" si="315"/>
        <v/>
      </c>
      <c r="BA207" s="4" t="str">
        <f t="shared" si="316"/>
        <v/>
      </c>
      <c r="BE207" s="3"/>
      <c r="BG207" s="4" t="str">
        <f t="shared" si="307"/>
        <v/>
      </c>
    </row>
    <row r="208" spans="1:59">
      <c r="A208" t="s">
        <v>203</v>
      </c>
      <c r="C208" t="str">
        <f t="shared" si="286"/>
        <v>Gold</v>
      </c>
      <c r="D208" s="1" t="str">
        <f t="shared" ca="1" si="287"/>
        <v>2</v>
      </c>
      <c r="E208" s="1" t="str">
        <f t="shared" si="288"/>
        <v/>
      </c>
      <c r="F208" s="1" t="str">
        <f t="shared" si="289"/>
        <v>1</v>
      </c>
      <c r="G208" s="1" t="str">
        <f t="shared" si="290"/>
        <v>115</v>
      </c>
      <c r="H208" s="1" t="str">
        <f t="shared" si="291"/>
        <v>245</v>
      </c>
      <c r="I208" s="3" t="s">
        <v>10</v>
      </c>
      <c r="K208" s="4" t="str">
        <f t="shared" si="308"/>
        <v/>
      </c>
      <c r="L208">
        <v>1</v>
      </c>
      <c r="M208">
        <f t="shared" ref="M208:N208" si="320">M182</f>
        <v>115</v>
      </c>
      <c r="N208">
        <f t="shared" si="320"/>
        <v>245</v>
      </c>
      <c r="O208" s="3"/>
      <c r="Q208" s="4" t="str">
        <f t="shared" si="310"/>
        <v/>
      </c>
      <c r="U208" s="3"/>
      <c r="W208" s="4" t="str">
        <f t="shared" si="311"/>
        <v/>
      </c>
      <c r="AA208" s="3"/>
      <c r="AC208" s="4" t="str">
        <f t="shared" si="312"/>
        <v/>
      </c>
      <c r="AG208" s="3"/>
      <c r="AI208" s="4" t="str">
        <f t="shared" si="313"/>
        <v/>
      </c>
      <c r="AM208" s="3"/>
      <c r="AO208" s="4" t="str">
        <f t="shared" si="314"/>
        <v/>
      </c>
      <c r="AS208" s="3"/>
      <c r="AU208" s="4" t="str">
        <f t="shared" si="315"/>
        <v/>
      </c>
      <c r="BA208" s="4" t="str">
        <f t="shared" si="316"/>
        <v/>
      </c>
      <c r="BE208" s="3"/>
      <c r="BG208" s="4" t="str">
        <f t="shared" si="307"/>
        <v/>
      </c>
    </row>
    <row r="209" spans="1:59">
      <c r="A209" t="s">
        <v>204</v>
      </c>
      <c r="C209" t="str">
        <f t="shared" si="286"/>
        <v>Gold</v>
      </c>
      <c r="D209" s="1" t="str">
        <f t="shared" ca="1" si="287"/>
        <v>2</v>
      </c>
      <c r="E209" s="1" t="str">
        <f t="shared" si="288"/>
        <v/>
      </c>
      <c r="F209" s="1" t="str">
        <f t="shared" si="289"/>
        <v>1</v>
      </c>
      <c r="G209" s="1" t="str">
        <f t="shared" si="290"/>
        <v>118</v>
      </c>
      <c r="H209" s="1" t="str">
        <f t="shared" si="291"/>
        <v>248</v>
      </c>
      <c r="I209" s="3" t="s">
        <v>10</v>
      </c>
      <c r="K209" s="4" t="str">
        <f t="shared" si="308"/>
        <v/>
      </c>
      <c r="L209">
        <v>1</v>
      </c>
      <c r="M209">
        <f t="shared" ref="M209:N209" si="321">M183</f>
        <v>118</v>
      </c>
      <c r="N209">
        <f t="shared" si="321"/>
        <v>248</v>
      </c>
      <c r="O209" s="3"/>
      <c r="Q209" s="4" t="str">
        <f t="shared" si="310"/>
        <v/>
      </c>
      <c r="U209" s="3"/>
      <c r="W209" s="4" t="str">
        <f t="shared" si="311"/>
        <v/>
      </c>
      <c r="AA209" s="3"/>
      <c r="AC209" s="4" t="str">
        <f t="shared" si="312"/>
        <v/>
      </c>
      <c r="AG209" s="3"/>
      <c r="AI209" s="4" t="str">
        <f t="shared" si="313"/>
        <v/>
      </c>
      <c r="AM209" s="3"/>
      <c r="AO209" s="4" t="str">
        <f t="shared" si="314"/>
        <v/>
      </c>
      <c r="AS209" s="3"/>
      <c r="AU209" s="4" t="str">
        <f t="shared" si="315"/>
        <v/>
      </c>
      <c r="BA209" s="4" t="str">
        <f t="shared" si="316"/>
        <v/>
      </c>
      <c r="BE209" s="3"/>
      <c r="BG209" s="4" t="str">
        <f t="shared" si="307"/>
        <v/>
      </c>
    </row>
    <row r="210" spans="1:59">
      <c r="A210" t="s">
        <v>205</v>
      </c>
      <c r="C210" t="str">
        <f t="shared" si="286"/>
        <v>Gold</v>
      </c>
      <c r="D210" s="1" t="str">
        <f t="shared" ca="1" si="287"/>
        <v>2</v>
      </c>
      <c r="E210" s="1" t="str">
        <f t="shared" si="288"/>
        <v/>
      </c>
      <c r="F210" s="1" t="str">
        <f t="shared" si="289"/>
        <v>1</v>
      </c>
      <c r="G210" s="1" t="str">
        <f t="shared" si="290"/>
        <v>121</v>
      </c>
      <c r="H210" s="1" t="str">
        <f t="shared" si="291"/>
        <v>251</v>
      </c>
      <c r="I210" s="3" t="s">
        <v>10</v>
      </c>
      <c r="K210" s="4" t="str">
        <f t="shared" si="308"/>
        <v/>
      </c>
      <c r="L210">
        <v>1</v>
      </c>
      <c r="M210">
        <f t="shared" ref="M210:N210" si="322">M184</f>
        <v>121</v>
      </c>
      <c r="N210">
        <f t="shared" si="322"/>
        <v>251</v>
      </c>
      <c r="O210" s="3"/>
      <c r="Q210" s="4" t="str">
        <f t="shared" si="310"/>
        <v/>
      </c>
      <c r="U210" s="3"/>
      <c r="W210" s="4" t="str">
        <f t="shared" si="311"/>
        <v/>
      </c>
      <c r="AA210" s="3"/>
      <c r="AC210" s="4" t="str">
        <f t="shared" si="312"/>
        <v/>
      </c>
      <c r="AG210" s="3"/>
      <c r="AI210" s="4" t="str">
        <f t="shared" si="313"/>
        <v/>
      </c>
      <c r="AM210" s="3"/>
      <c r="AO210" s="4" t="str">
        <f t="shared" si="314"/>
        <v/>
      </c>
      <c r="AS210" s="3"/>
      <c r="AU210" s="4" t="str">
        <f t="shared" si="315"/>
        <v/>
      </c>
      <c r="BA210" s="4" t="str">
        <f t="shared" si="316"/>
        <v/>
      </c>
      <c r="BE210" s="3"/>
      <c r="BG210" s="4" t="str">
        <f t="shared" si="307"/>
        <v/>
      </c>
    </row>
    <row r="211" spans="1:59">
      <c r="A211" t="s">
        <v>206</v>
      </c>
      <c r="C211" t="str">
        <f t="shared" si="286"/>
        <v>Gold</v>
      </c>
      <c r="D211" s="1" t="str">
        <f t="shared" ca="1" si="287"/>
        <v>2</v>
      </c>
      <c r="E211" s="1" t="str">
        <f t="shared" si="288"/>
        <v/>
      </c>
      <c r="F211" s="1" t="str">
        <f t="shared" si="289"/>
        <v>1</v>
      </c>
      <c r="G211" s="1" t="str">
        <f t="shared" si="290"/>
        <v>124</v>
      </c>
      <c r="H211" s="1" t="str">
        <f t="shared" si="291"/>
        <v>254</v>
      </c>
      <c r="I211" s="3" t="s">
        <v>10</v>
      </c>
      <c r="K211" s="4" t="str">
        <f t="shared" si="308"/>
        <v/>
      </c>
      <c r="L211">
        <v>1</v>
      </c>
      <c r="M211">
        <f t="shared" ref="M211:N211" si="323">M185</f>
        <v>124</v>
      </c>
      <c r="N211">
        <f t="shared" si="323"/>
        <v>254</v>
      </c>
      <c r="O211" s="3"/>
      <c r="Q211" s="4" t="str">
        <f t="shared" si="310"/>
        <v/>
      </c>
      <c r="U211" s="3"/>
      <c r="W211" s="4" t="str">
        <f t="shared" si="311"/>
        <v/>
      </c>
      <c r="AA211" s="3"/>
      <c r="AC211" s="4" t="str">
        <f t="shared" si="312"/>
        <v/>
      </c>
      <c r="AG211" s="3"/>
      <c r="AI211" s="4" t="str">
        <f t="shared" si="313"/>
        <v/>
      </c>
      <c r="AM211" s="3"/>
      <c r="AO211" s="4" t="str">
        <f t="shared" si="314"/>
        <v/>
      </c>
      <c r="AS211" s="3"/>
      <c r="AU211" s="4" t="str">
        <f t="shared" si="315"/>
        <v/>
      </c>
      <c r="BA211" s="4" t="str">
        <f t="shared" si="316"/>
        <v/>
      </c>
      <c r="BE211" s="3"/>
      <c r="BG211" s="4" t="str">
        <f t="shared" si="307"/>
        <v/>
      </c>
    </row>
    <row r="212" spans="1:59">
      <c r="A212" t="s">
        <v>207</v>
      </c>
      <c r="C212" t="str">
        <f t="shared" si="286"/>
        <v>Gold</v>
      </c>
      <c r="D212" s="1" t="str">
        <f t="shared" ca="1" si="287"/>
        <v>2</v>
      </c>
      <c r="E212" s="1" t="str">
        <f t="shared" si="288"/>
        <v/>
      </c>
      <c r="F212" s="1" t="str">
        <f t="shared" si="289"/>
        <v>1</v>
      </c>
      <c r="G212" s="1" t="str">
        <f t="shared" si="290"/>
        <v>127</v>
      </c>
      <c r="H212" s="1" t="str">
        <f t="shared" si="291"/>
        <v>257</v>
      </c>
      <c r="I212" s="3" t="s">
        <v>10</v>
      </c>
      <c r="K212" s="4" t="str">
        <f t="shared" si="308"/>
        <v/>
      </c>
      <c r="L212">
        <v>1</v>
      </c>
      <c r="M212">
        <f t="shared" ref="M212:N212" si="324">M186</f>
        <v>127</v>
      </c>
      <c r="N212">
        <f t="shared" si="324"/>
        <v>257</v>
      </c>
      <c r="O212" s="3"/>
      <c r="Q212" s="4" t="str">
        <f t="shared" si="310"/>
        <v/>
      </c>
      <c r="U212" s="3"/>
      <c r="W212" s="4" t="str">
        <f t="shared" si="311"/>
        <v/>
      </c>
      <c r="AA212" s="3"/>
      <c r="AC212" s="4" t="str">
        <f t="shared" si="312"/>
        <v/>
      </c>
      <c r="AG212" s="3"/>
      <c r="AI212" s="4" t="str">
        <f t="shared" si="313"/>
        <v/>
      </c>
      <c r="AM212" s="3"/>
      <c r="AO212" s="4" t="str">
        <f t="shared" si="314"/>
        <v/>
      </c>
      <c r="AS212" s="3"/>
      <c r="AU212" s="4" t="str">
        <f t="shared" si="315"/>
        <v/>
      </c>
      <c r="BA212" s="4" t="str">
        <f t="shared" si="316"/>
        <v/>
      </c>
      <c r="BE212" s="3"/>
      <c r="BG212" s="4" t="str">
        <f t="shared" si="307"/>
        <v/>
      </c>
    </row>
    <row r="213" spans="1:59">
      <c r="A213" t="s">
        <v>208</v>
      </c>
      <c r="C213" t="str">
        <f t="shared" si="286"/>
        <v>Gold</v>
      </c>
      <c r="D213" s="1" t="str">
        <f t="shared" ca="1" si="287"/>
        <v>2</v>
      </c>
      <c r="E213" s="1" t="str">
        <f t="shared" si="288"/>
        <v/>
      </c>
      <c r="F213" s="1" t="str">
        <f t="shared" si="289"/>
        <v>1</v>
      </c>
      <c r="G213" s="1" t="str">
        <f t="shared" si="290"/>
        <v>130</v>
      </c>
      <c r="H213" s="1" t="str">
        <f t="shared" si="291"/>
        <v>260</v>
      </c>
      <c r="I213" s="3" t="s">
        <v>10</v>
      </c>
      <c r="K213" s="4" t="str">
        <f t="shared" si="308"/>
        <v/>
      </c>
      <c r="L213">
        <v>1</v>
      </c>
      <c r="M213">
        <f t="shared" ref="M213:N213" si="325">M187</f>
        <v>130</v>
      </c>
      <c r="N213">
        <f t="shared" si="325"/>
        <v>260</v>
      </c>
      <c r="O213" s="3"/>
      <c r="Q213" s="4" t="str">
        <f t="shared" si="310"/>
        <v/>
      </c>
      <c r="U213" s="3"/>
      <c r="W213" s="4" t="str">
        <f t="shared" si="311"/>
        <v/>
      </c>
      <c r="AA213" s="3"/>
      <c r="AC213" s="4" t="str">
        <f t="shared" si="312"/>
        <v/>
      </c>
      <c r="AG213" s="3"/>
      <c r="AI213" s="4" t="str">
        <f t="shared" si="313"/>
        <v/>
      </c>
      <c r="AM213" s="3"/>
      <c r="AO213" s="4" t="str">
        <f t="shared" si="314"/>
        <v/>
      </c>
      <c r="AS213" s="3"/>
      <c r="AU213" s="4" t="str">
        <f t="shared" si="315"/>
        <v/>
      </c>
      <c r="BA213" s="4" t="str">
        <f t="shared" si="316"/>
        <v/>
      </c>
      <c r="BE213" s="3"/>
      <c r="BG213" s="4" t="str">
        <f t="shared" si="307"/>
        <v/>
      </c>
    </row>
    <row r="214" spans="1:59">
      <c r="A214" t="s">
        <v>209</v>
      </c>
      <c r="C214" t="str">
        <f t="shared" si="286"/>
        <v>Gold</v>
      </c>
      <c r="D214" s="1" t="str">
        <f t="shared" ca="1" si="287"/>
        <v>2</v>
      </c>
      <c r="E214" s="1" t="str">
        <f t="shared" si="288"/>
        <v/>
      </c>
      <c r="F214" s="1" t="str">
        <f t="shared" si="289"/>
        <v>1</v>
      </c>
      <c r="G214" s="1" t="str">
        <f t="shared" si="290"/>
        <v>133</v>
      </c>
      <c r="H214" s="1" t="str">
        <f t="shared" si="291"/>
        <v>263</v>
      </c>
      <c r="I214" s="3" t="s">
        <v>10</v>
      </c>
      <c r="K214" s="4" t="str">
        <f t="shared" si="308"/>
        <v/>
      </c>
      <c r="L214">
        <v>1</v>
      </c>
      <c r="M214">
        <f t="shared" ref="M214:N214" si="326">M188</f>
        <v>133</v>
      </c>
      <c r="N214">
        <f t="shared" si="326"/>
        <v>263</v>
      </c>
      <c r="O214" s="3"/>
      <c r="Q214" s="4" t="str">
        <f t="shared" si="310"/>
        <v/>
      </c>
      <c r="U214" s="3"/>
      <c r="W214" s="4" t="str">
        <f t="shared" si="311"/>
        <v/>
      </c>
      <c r="AA214" s="3"/>
      <c r="AC214" s="4" t="str">
        <f t="shared" si="312"/>
        <v/>
      </c>
      <c r="AG214" s="3"/>
      <c r="AI214" s="4" t="str">
        <f t="shared" si="313"/>
        <v/>
      </c>
      <c r="AM214" s="3"/>
      <c r="AO214" s="4" t="str">
        <f t="shared" si="314"/>
        <v/>
      </c>
      <c r="AS214" s="3"/>
      <c r="AU214" s="4" t="str">
        <f t="shared" si="315"/>
        <v/>
      </c>
      <c r="BA214" s="4" t="str">
        <f t="shared" si="316"/>
        <v/>
      </c>
      <c r="BE214" s="3"/>
      <c r="BG214" s="4" t="str">
        <f t="shared" si="307"/>
        <v/>
      </c>
    </row>
    <row r="215" spans="1:59">
      <c r="A215" t="s">
        <v>210</v>
      </c>
      <c r="C215" t="str">
        <f t="shared" si="286"/>
        <v>Gold</v>
      </c>
      <c r="D215" s="1" t="str">
        <f t="shared" ca="1" si="287"/>
        <v>2</v>
      </c>
      <c r="E215" s="1" t="str">
        <f t="shared" si="288"/>
        <v/>
      </c>
      <c r="F215" s="1" t="str">
        <f t="shared" si="289"/>
        <v>1</v>
      </c>
      <c r="G215" s="1" t="str">
        <f t="shared" si="290"/>
        <v>136</v>
      </c>
      <c r="H215" s="1" t="str">
        <f t="shared" si="291"/>
        <v>266</v>
      </c>
      <c r="I215" s="3" t="s">
        <v>10</v>
      </c>
      <c r="K215" s="4" t="str">
        <f t="shared" si="308"/>
        <v/>
      </c>
      <c r="L215">
        <v>1</v>
      </c>
      <c r="M215">
        <f t="shared" ref="M215:N215" si="327">M189</f>
        <v>136</v>
      </c>
      <c r="N215">
        <f t="shared" si="327"/>
        <v>266</v>
      </c>
      <c r="O215" s="3"/>
      <c r="Q215" s="4" t="str">
        <f t="shared" si="310"/>
        <v/>
      </c>
      <c r="U215" s="3"/>
      <c r="W215" s="4" t="str">
        <f t="shared" si="311"/>
        <v/>
      </c>
      <c r="AA215" s="3"/>
      <c r="AC215" s="4" t="str">
        <f t="shared" si="312"/>
        <v/>
      </c>
      <c r="AG215" s="3"/>
      <c r="AI215" s="4" t="str">
        <f t="shared" si="313"/>
        <v/>
      </c>
      <c r="AM215" s="3"/>
      <c r="AO215" s="4" t="str">
        <f t="shared" si="314"/>
        <v/>
      </c>
      <c r="AS215" s="3"/>
      <c r="AU215" s="4" t="str">
        <f t="shared" si="315"/>
        <v/>
      </c>
      <c r="BA215" s="4" t="str">
        <f t="shared" si="316"/>
        <v/>
      </c>
      <c r="BE215" s="3"/>
      <c r="BG215" s="4" t="str">
        <f t="shared" si="307"/>
        <v/>
      </c>
    </row>
    <row r="216" spans="1:59">
      <c r="A216" t="s">
        <v>211</v>
      </c>
      <c r="C216" t="str">
        <f t="shared" si="286"/>
        <v>Gold</v>
      </c>
      <c r="D216" s="1" t="str">
        <f t="shared" ca="1" si="287"/>
        <v>2</v>
      </c>
      <c r="E216" s="1" t="str">
        <f t="shared" si="288"/>
        <v/>
      </c>
      <c r="F216" s="1" t="str">
        <f t="shared" si="289"/>
        <v>1</v>
      </c>
      <c r="G216" s="1" t="str">
        <f t="shared" si="290"/>
        <v>139</v>
      </c>
      <c r="H216" s="1" t="str">
        <f t="shared" si="291"/>
        <v>269</v>
      </c>
      <c r="I216" s="3" t="s">
        <v>10</v>
      </c>
      <c r="K216" s="4" t="str">
        <f t="shared" si="308"/>
        <v/>
      </c>
      <c r="L216">
        <v>1</v>
      </c>
      <c r="M216">
        <f t="shared" ref="M216:N216" si="328">M190</f>
        <v>139</v>
      </c>
      <c r="N216">
        <f t="shared" si="328"/>
        <v>269</v>
      </c>
      <c r="O216" s="3"/>
      <c r="Q216" s="4" t="str">
        <f t="shared" si="310"/>
        <v/>
      </c>
      <c r="U216" s="3"/>
      <c r="W216" s="4" t="str">
        <f t="shared" si="311"/>
        <v/>
      </c>
      <c r="AA216" s="3"/>
      <c r="AC216" s="4" t="str">
        <f t="shared" si="312"/>
        <v/>
      </c>
      <c r="AG216" s="3"/>
      <c r="AI216" s="4" t="str">
        <f t="shared" si="313"/>
        <v/>
      </c>
      <c r="AM216" s="3"/>
      <c r="AO216" s="4" t="str">
        <f t="shared" si="314"/>
        <v/>
      </c>
      <c r="AS216" s="3"/>
      <c r="AU216" s="4" t="str">
        <f t="shared" si="315"/>
        <v/>
      </c>
      <c r="BA216" s="4" t="str">
        <f t="shared" si="316"/>
        <v/>
      </c>
      <c r="BE216" s="3"/>
      <c r="BG216" s="4" t="str">
        <f t="shared" si="307"/>
        <v/>
      </c>
    </row>
    <row r="217" spans="1:59">
      <c r="A217" t="s">
        <v>212</v>
      </c>
      <c r="C217" t="str">
        <f t="shared" si="286"/>
        <v>Gold</v>
      </c>
      <c r="D217" s="1" t="str">
        <f t="shared" ca="1" si="287"/>
        <v>2</v>
      </c>
      <c r="E217" s="1" t="str">
        <f t="shared" si="288"/>
        <v/>
      </c>
      <c r="F217" s="1" t="str">
        <f t="shared" si="289"/>
        <v>1</v>
      </c>
      <c r="G217" s="1" t="str">
        <f t="shared" si="290"/>
        <v>142</v>
      </c>
      <c r="H217" s="1" t="str">
        <f t="shared" si="291"/>
        <v>272</v>
      </c>
      <c r="I217" s="3" t="s">
        <v>10</v>
      </c>
      <c r="K217" s="4" t="str">
        <f t="shared" si="308"/>
        <v/>
      </c>
      <c r="L217">
        <v>1</v>
      </c>
      <c r="M217">
        <f t="shared" ref="M217:N217" si="329">M191</f>
        <v>142</v>
      </c>
      <c r="N217">
        <f t="shared" si="329"/>
        <v>272</v>
      </c>
      <c r="O217" s="3"/>
      <c r="Q217" s="4" t="str">
        <f t="shared" si="310"/>
        <v/>
      </c>
      <c r="U217" s="3"/>
      <c r="W217" s="4" t="str">
        <f t="shared" si="311"/>
        <v/>
      </c>
      <c r="AA217" s="3"/>
      <c r="AC217" s="4" t="str">
        <f t="shared" si="312"/>
        <v/>
      </c>
      <c r="AG217" s="3"/>
      <c r="AI217" s="4" t="str">
        <f t="shared" si="313"/>
        <v/>
      </c>
      <c r="AM217" s="3"/>
      <c r="AO217" s="4" t="str">
        <f t="shared" si="314"/>
        <v/>
      </c>
      <c r="AS217" s="3"/>
      <c r="AU217" s="4" t="str">
        <f t="shared" si="315"/>
        <v/>
      </c>
      <c r="BA217" s="4" t="str">
        <f t="shared" si="316"/>
        <v/>
      </c>
      <c r="BE217" s="3"/>
      <c r="BG217" s="4" t="str">
        <f t="shared" si="307"/>
        <v/>
      </c>
    </row>
    <row r="218" spans="1:59">
      <c r="A218" t="s">
        <v>213</v>
      </c>
      <c r="C218" t="str">
        <f t="shared" si="286"/>
        <v>Gold</v>
      </c>
      <c r="D218" s="1" t="str">
        <f t="shared" ca="1" si="287"/>
        <v>2</v>
      </c>
      <c r="E218" s="1" t="str">
        <f t="shared" si="288"/>
        <v/>
      </c>
      <c r="F218" s="1" t="str">
        <f t="shared" si="289"/>
        <v>1</v>
      </c>
      <c r="G218" s="1" t="str">
        <f t="shared" si="290"/>
        <v>145</v>
      </c>
      <c r="H218" s="1" t="str">
        <f t="shared" si="291"/>
        <v>275</v>
      </c>
      <c r="I218" s="3" t="s">
        <v>10</v>
      </c>
      <c r="K218" s="4" t="str">
        <f t="shared" si="308"/>
        <v/>
      </c>
      <c r="L218">
        <v>1</v>
      </c>
      <c r="M218">
        <f t="shared" ref="M218:N218" si="330">M192</f>
        <v>145</v>
      </c>
      <c r="N218">
        <f t="shared" si="330"/>
        <v>275</v>
      </c>
      <c r="O218" s="3"/>
      <c r="Q218" s="4" t="str">
        <f t="shared" si="310"/>
        <v/>
      </c>
      <c r="U218" s="3"/>
      <c r="W218" s="4" t="str">
        <f t="shared" si="311"/>
        <v/>
      </c>
      <c r="AA218" s="3"/>
      <c r="AC218" s="4" t="str">
        <f t="shared" si="312"/>
        <v/>
      </c>
      <c r="AG218" s="3"/>
      <c r="AI218" s="4" t="str">
        <f t="shared" si="313"/>
        <v/>
      </c>
      <c r="AM218" s="3"/>
      <c r="AO218" s="4" t="str">
        <f t="shared" si="314"/>
        <v/>
      </c>
      <c r="AS218" s="3"/>
      <c r="AU218" s="4" t="str">
        <f t="shared" si="315"/>
        <v/>
      </c>
      <c r="BA218" s="4" t="str">
        <f t="shared" si="316"/>
        <v/>
      </c>
      <c r="BE218" s="3"/>
      <c r="BG218" s="4" t="str">
        <f t="shared" si="307"/>
        <v/>
      </c>
    </row>
    <row r="219" spans="1:59">
      <c r="A219" t="s">
        <v>214</v>
      </c>
      <c r="C219" t="str">
        <f t="shared" si="286"/>
        <v>Gold</v>
      </c>
      <c r="D219" s="1" t="str">
        <f t="shared" ca="1" si="287"/>
        <v>2</v>
      </c>
      <c r="E219" s="1" t="str">
        <f t="shared" si="288"/>
        <v/>
      </c>
      <c r="F219" s="1" t="str">
        <f t="shared" si="289"/>
        <v>1</v>
      </c>
      <c r="G219" s="1" t="str">
        <f t="shared" si="290"/>
        <v>148</v>
      </c>
      <c r="H219" s="1" t="str">
        <f t="shared" si="291"/>
        <v>278</v>
      </c>
      <c r="I219" s="3" t="s">
        <v>10</v>
      </c>
      <c r="K219" s="4" t="str">
        <f t="shared" si="308"/>
        <v/>
      </c>
      <c r="L219">
        <v>1</v>
      </c>
      <c r="M219">
        <f t="shared" ref="M219:N219" si="331">M193</f>
        <v>148</v>
      </c>
      <c r="N219">
        <f t="shared" si="331"/>
        <v>278</v>
      </c>
      <c r="O219" s="3"/>
      <c r="Q219" s="4" t="str">
        <f t="shared" si="310"/>
        <v/>
      </c>
      <c r="U219" s="3"/>
      <c r="W219" s="4" t="str">
        <f t="shared" si="311"/>
        <v/>
      </c>
      <c r="AA219" s="3"/>
      <c r="AC219" s="4" t="str">
        <f t="shared" si="312"/>
        <v/>
      </c>
      <c r="AG219" s="3"/>
      <c r="AI219" s="4" t="str">
        <f t="shared" si="313"/>
        <v/>
      </c>
      <c r="AM219" s="3"/>
      <c r="AO219" s="4" t="str">
        <f t="shared" si="314"/>
        <v/>
      </c>
      <c r="AS219" s="3"/>
      <c r="AU219" s="4" t="str">
        <f t="shared" si="315"/>
        <v/>
      </c>
      <c r="BA219" s="4" t="str">
        <f t="shared" si="316"/>
        <v/>
      </c>
      <c r="BE219" s="3"/>
      <c r="BG219" s="4" t="str">
        <f t="shared" si="307"/>
        <v/>
      </c>
    </row>
    <row r="220" spans="1:59">
      <c r="A220" t="s">
        <v>215</v>
      </c>
      <c r="C220" t="str">
        <f t="shared" si="286"/>
        <v>Gold</v>
      </c>
      <c r="D220" s="1" t="str">
        <f t="shared" ca="1" si="287"/>
        <v>2</v>
      </c>
      <c r="E220" s="1" t="str">
        <f t="shared" si="288"/>
        <v/>
      </c>
      <c r="F220" s="1" t="str">
        <f t="shared" si="289"/>
        <v>1</v>
      </c>
      <c r="G220" s="1" t="str">
        <f t="shared" si="290"/>
        <v>151</v>
      </c>
      <c r="H220" s="1" t="str">
        <f t="shared" si="291"/>
        <v>281</v>
      </c>
      <c r="I220" s="3" t="s">
        <v>10</v>
      </c>
      <c r="K220" s="4" t="str">
        <f t="shared" si="308"/>
        <v/>
      </c>
      <c r="L220">
        <v>1</v>
      </c>
      <c r="M220">
        <f t="shared" ref="M220:N220" si="332">M194</f>
        <v>151</v>
      </c>
      <c r="N220">
        <f t="shared" si="332"/>
        <v>281</v>
      </c>
      <c r="O220" s="3"/>
      <c r="Q220" s="4" t="str">
        <f t="shared" si="310"/>
        <v/>
      </c>
      <c r="U220" s="3"/>
      <c r="W220" s="4" t="str">
        <f t="shared" si="311"/>
        <v/>
      </c>
      <c r="AA220" s="3"/>
      <c r="AC220" s="4" t="str">
        <f t="shared" si="312"/>
        <v/>
      </c>
      <c r="AG220" s="3"/>
      <c r="AI220" s="4" t="str">
        <f t="shared" si="313"/>
        <v/>
      </c>
      <c r="AM220" s="3"/>
      <c r="AO220" s="4" t="str">
        <f t="shared" si="314"/>
        <v/>
      </c>
      <c r="AS220" s="3"/>
      <c r="AU220" s="4" t="str">
        <f t="shared" si="315"/>
        <v/>
      </c>
      <c r="BA220" s="4" t="str">
        <f t="shared" si="316"/>
        <v/>
      </c>
      <c r="BE220" s="3"/>
      <c r="BG220" s="4" t="str">
        <f t="shared" si="307"/>
        <v/>
      </c>
    </row>
    <row r="221" spans="1:59">
      <c r="A221" t="s">
        <v>216</v>
      </c>
      <c r="C221" t="str">
        <f t="shared" si="286"/>
        <v>Gold</v>
      </c>
      <c r="D221" s="1" t="str">
        <f t="shared" ca="1" si="287"/>
        <v>2</v>
      </c>
      <c r="E221" s="1" t="str">
        <f t="shared" si="288"/>
        <v/>
      </c>
      <c r="F221" s="1" t="str">
        <f t="shared" si="289"/>
        <v>1</v>
      </c>
      <c r="G221" s="1" t="str">
        <f t="shared" si="290"/>
        <v>154</v>
      </c>
      <c r="H221" s="1" t="str">
        <f t="shared" si="291"/>
        <v>284</v>
      </c>
      <c r="I221" s="3" t="s">
        <v>10</v>
      </c>
      <c r="K221" s="4" t="str">
        <f t="shared" si="308"/>
        <v/>
      </c>
      <c r="L221">
        <v>1</v>
      </c>
      <c r="M221">
        <f t="shared" ref="M221:N221" si="333">M195</f>
        <v>154</v>
      </c>
      <c r="N221">
        <f t="shared" si="333"/>
        <v>284</v>
      </c>
      <c r="O221" s="3"/>
      <c r="Q221" s="4" t="str">
        <f t="shared" si="310"/>
        <v/>
      </c>
      <c r="U221" s="3"/>
      <c r="W221" s="4" t="str">
        <f t="shared" si="311"/>
        <v/>
      </c>
      <c r="AA221" s="3"/>
      <c r="AC221" s="4" t="str">
        <f t="shared" si="312"/>
        <v/>
      </c>
      <c r="AG221" s="3"/>
      <c r="AI221" s="4" t="str">
        <f t="shared" si="313"/>
        <v/>
      </c>
      <c r="AM221" s="3"/>
      <c r="AO221" s="4" t="str">
        <f t="shared" si="314"/>
        <v/>
      </c>
      <c r="AS221" s="3"/>
      <c r="AU221" s="4" t="str">
        <f t="shared" si="315"/>
        <v/>
      </c>
      <c r="BA221" s="4" t="str">
        <f t="shared" si="316"/>
        <v/>
      </c>
      <c r="BE221" s="3"/>
      <c r="BG221" s="4" t="str">
        <f t="shared" si="307"/>
        <v/>
      </c>
    </row>
    <row r="222" spans="1:59">
      <c r="A222" t="s">
        <v>217</v>
      </c>
      <c r="C222" t="str">
        <f t="shared" si="286"/>
        <v>Gold</v>
      </c>
      <c r="D222" s="1" t="str">
        <f t="shared" ca="1" si="287"/>
        <v>2</v>
      </c>
      <c r="E222" s="1" t="str">
        <f t="shared" si="288"/>
        <v/>
      </c>
      <c r="F222" s="1" t="str">
        <f t="shared" si="289"/>
        <v>1</v>
      </c>
      <c r="G222" s="1" t="str">
        <f t="shared" si="290"/>
        <v>157</v>
      </c>
      <c r="H222" s="1" t="str">
        <f t="shared" si="291"/>
        <v>287</v>
      </c>
      <c r="I222" s="3" t="s">
        <v>10</v>
      </c>
      <c r="K222" s="4" t="str">
        <f t="shared" si="308"/>
        <v/>
      </c>
      <c r="L222">
        <v>1</v>
      </c>
      <c r="M222">
        <f t="shared" ref="M222:N222" si="334">M196</f>
        <v>157</v>
      </c>
      <c r="N222">
        <f t="shared" si="334"/>
        <v>287</v>
      </c>
      <c r="O222" s="3"/>
      <c r="Q222" s="4" t="str">
        <f t="shared" si="310"/>
        <v/>
      </c>
      <c r="U222" s="3"/>
      <c r="W222" s="4" t="str">
        <f t="shared" si="311"/>
        <v/>
      </c>
      <c r="AA222" s="3"/>
      <c r="AC222" s="4" t="str">
        <f t="shared" si="312"/>
        <v/>
      </c>
      <c r="AG222" s="3"/>
      <c r="AI222" s="4" t="str">
        <f t="shared" si="313"/>
        <v/>
      </c>
      <c r="AM222" s="3"/>
      <c r="AO222" s="4" t="str">
        <f t="shared" si="314"/>
        <v/>
      </c>
      <c r="AS222" s="3"/>
      <c r="AU222" s="4" t="str">
        <f t="shared" si="315"/>
        <v/>
      </c>
      <c r="BA222" s="4" t="str">
        <f t="shared" si="316"/>
        <v/>
      </c>
      <c r="BE222" s="3"/>
      <c r="BG222" s="4" t="str">
        <f t="shared" si="307"/>
        <v/>
      </c>
    </row>
    <row r="223" spans="1:59">
      <c r="A223" t="s">
        <v>218</v>
      </c>
      <c r="C223" t="str">
        <f t="shared" si="286"/>
        <v>Gold</v>
      </c>
      <c r="D223" s="1" t="str">
        <f t="shared" ca="1" si="287"/>
        <v>2</v>
      </c>
      <c r="E223" s="1" t="str">
        <f t="shared" si="288"/>
        <v/>
      </c>
      <c r="F223" s="1" t="str">
        <f t="shared" si="289"/>
        <v>1</v>
      </c>
      <c r="G223" s="1" t="str">
        <f t="shared" si="290"/>
        <v>160</v>
      </c>
      <c r="H223" s="1" t="str">
        <f t="shared" si="291"/>
        <v>290</v>
      </c>
      <c r="I223" s="3" t="s">
        <v>10</v>
      </c>
      <c r="K223" s="4" t="str">
        <f t="shared" si="308"/>
        <v/>
      </c>
      <c r="L223">
        <v>1</v>
      </c>
      <c r="M223">
        <f t="shared" ref="M223:N223" si="335">M197</f>
        <v>160</v>
      </c>
      <c r="N223">
        <f t="shared" si="335"/>
        <v>290</v>
      </c>
      <c r="O223" s="3"/>
      <c r="Q223" s="4" t="str">
        <f t="shared" si="310"/>
        <v/>
      </c>
      <c r="U223" s="3"/>
      <c r="W223" s="4" t="str">
        <f t="shared" si="311"/>
        <v/>
      </c>
      <c r="AA223" s="3"/>
      <c r="AC223" s="4" t="str">
        <f t="shared" si="312"/>
        <v/>
      </c>
      <c r="AG223" s="3"/>
      <c r="AI223" s="4" t="str">
        <f t="shared" si="313"/>
        <v/>
      </c>
      <c r="AM223" s="3"/>
      <c r="AO223" s="4" t="str">
        <f t="shared" si="314"/>
        <v/>
      </c>
      <c r="AS223" s="3"/>
      <c r="AU223" s="4" t="str">
        <f t="shared" si="315"/>
        <v/>
      </c>
      <c r="BA223" s="4" t="str">
        <f t="shared" si="316"/>
        <v/>
      </c>
      <c r="BE223" s="3"/>
      <c r="BG223" s="4" t="str">
        <f t="shared" si="307"/>
        <v/>
      </c>
    </row>
    <row r="224" spans="1:59">
      <c r="A224" t="s">
        <v>219</v>
      </c>
      <c r="C224" t="str">
        <f t="shared" si="286"/>
        <v>Gold</v>
      </c>
      <c r="D224" s="1" t="str">
        <f t="shared" ca="1" si="287"/>
        <v>2</v>
      </c>
      <c r="E224" s="1" t="str">
        <f t="shared" si="288"/>
        <v/>
      </c>
      <c r="F224" s="1" t="str">
        <f t="shared" si="289"/>
        <v>1</v>
      </c>
      <c r="G224" s="1" t="str">
        <f t="shared" si="290"/>
        <v>163</v>
      </c>
      <c r="H224" s="1" t="str">
        <f t="shared" si="291"/>
        <v>293</v>
      </c>
      <c r="I224" s="3" t="s">
        <v>10</v>
      </c>
      <c r="K224" s="4" t="str">
        <f t="shared" si="308"/>
        <v/>
      </c>
      <c r="L224">
        <v>1</v>
      </c>
      <c r="M224">
        <f t="shared" ref="M224:N224" si="336">M198</f>
        <v>163</v>
      </c>
      <c r="N224">
        <f t="shared" si="336"/>
        <v>293</v>
      </c>
      <c r="O224" s="3"/>
      <c r="Q224" s="4" t="str">
        <f t="shared" si="310"/>
        <v/>
      </c>
      <c r="U224" s="3"/>
      <c r="W224" s="4" t="str">
        <f t="shared" si="311"/>
        <v/>
      </c>
      <c r="AA224" s="3"/>
      <c r="AC224" s="4" t="str">
        <f t="shared" si="312"/>
        <v/>
      </c>
      <c r="AG224" s="3"/>
      <c r="AI224" s="4" t="str">
        <f t="shared" si="313"/>
        <v/>
      </c>
      <c r="AM224" s="3"/>
      <c r="AO224" s="4" t="str">
        <f t="shared" si="314"/>
        <v/>
      </c>
      <c r="AS224" s="3"/>
      <c r="AU224" s="4" t="str">
        <f t="shared" si="315"/>
        <v/>
      </c>
      <c r="BA224" s="4" t="str">
        <f t="shared" si="316"/>
        <v/>
      </c>
      <c r="BE224" s="3"/>
      <c r="BG224" s="4" t="str">
        <f t="shared" si="307"/>
        <v/>
      </c>
    </row>
    <row r="225" spans="1:62">
      <c r="A225" t="s">
        <v>220</v>
      </c>
      <c r="C225" t="str">
        <f t="shared" si="286"/>
        <v>Gold</v>
      </c>
      <c r="D225" s="1" t="str">
        <f t="shared" ca="1" si="287"/>
        <v>2</v>
      </c>
      <c r="E225" s="1" t="str">
        <f t="shared" si="288"/>
        <v/>
      </c>
      <c r="F225" s="1" t="str">
        <f t="shared" si="289"/>
        <v>1</v>
      </c>
      <c r="G225" s="1" t="str">
        <f t="shared" si="290"/>
        <v>166</v>
      </c>
      <c r="H225" s="1" t="str">
        <f t="shared" si="291"/>
        <v>296</v>
      </c>
      <c r="I225" s="3" t="s">
        <v>10</v>
      </c>
      <c r="K225" s="4" t="str">
        <f t="shared" si="308"/>
        <v/>
      </c>
      <c r="L225">
        <v>1</v>
      </c>
      <c r="M225">
        <f t="shared" ref="M225:N225" si="337">M199</f>
        <v>166</v>
      </c>
      <c r="N225">
        <f t="shared" si="337"/>
        <v>296</v>
      </c>
      <c r="O225" s="3"/>
      <c r="Q225" s="4" t="str">
        <f t="shared" si="310"/>
        <v/>
      </c>
      <c r="U225" s="3"/>
      <c r="W225" s="4" t="str">
        <f t="shared" si="311"/>
        <v/>
      </c>
      <c r="AA225" s="3"/>
      <c r="AC225" s="4" t="str">
        <f t="shared" si="312"/>
        <v/>
      </c>
      <c r="AG225" s="3"/>
      <c r="AI225" s="4" t="str">
        <f t="shared" si="313"/>
        <v/>
      </c>
      <c r="AM225" s="3"/>
      <c r="AO225" s="4" t="str">
        <f t="shared" si="314"/>
        <v/>
      </c>
      <c r="AS225" s="3"/>
      <c r="AU225" s="4" t="str">
        <f t="shared" si="315"/>
        <v/>
      </c>
      <c r="BA225" s="4" t="str">
        <f t="shared" si="316"/>
        <v/>
      </c>
      <c r="BE225" s="3"/>
      <c r="BG225" s="4" t="str">
        <f t="shared" si="307"/>
        <v/>
      </c>
    </row>
    <row r="226" spans="1:62">
      <c r="A226" t="s">
        <v>221</v>
      </c>
      <c r="C226" t="str">
        <f t="shared" si="286"/>
        <v>Gold</v>
      </c>
      <c r="D226" s="1" t="str">
        <f t="shared" ca="1" si="287"/>
        <v>2</v>
      </c>
      <c r="E226" s="1" t="str">
        <f t="shared" si="288"/>
        <v/>
      </c>
      <c r="F226" s="1" t="str">
        <f t="shared" si="289"/>
        <v>1</v>
      </c>
      <c r="G226" s="1" t="str">
        <f t="shared" si="290"/>
        <v>169</v>
      </c>
      <c r="H226" s="1" t="str">
        <f t="shared" si="291"/>
        <v>299</v>
      </c>
      <c r="I226" s="3" t="s">
        <v>10</v>
      </c>
      <c r="K226" s="4" t="str">
        <f t="shared" si="308"/>
        <v/>
      </c>
      <c r="L226">
        <v>1</v>
      </c>
      <c r="M226">
        <f t="shared" ref="M226:N226" si="338">M200</f>
        <v>169</v>
      </c>
      <c r="N226">
        <f t="shared" si="338"/>
        <v>299</v>
      </c>
      <c r="O226" s="3"/>
      <c r="Q226" s="4" t="str">
        <f t="shared" si="310"/>
        <v/>
      </c>
      <c r="U226" s="3"/>
      <c r="W226" s="4" t="str">
        <f t="shared" si="311"/>
        <v/>
      </c>
      <c r="AA226" s="3"/>
      <c r="AC226" s="4" t="str">
        <f t="shared" si="312"/>
        <v/>
      </c>
      <c r="AG226" s="3"/>
      <c r="AI226" s="4" t="str">
        <f t="shared" si="313"/>
        <v/>
      </c>
      <c r="AM226" s="3"/>
      <c r="AO226" s="4" t="str">
        <f t="shared" si="314"/>
        <v/>
      </c>
      <c r="AS226" s="3"/>
      <c r="AU226" s="4" t="str">
        <f t="shared" si="315"/>
        <v/>
      </c>
      <c r="BA226" s="4" t="str">
        <f t="shared" si="316"/>
        <v/>
      </c>
      <c r="BE226" s="3"/>
      <c r="BG226" s="4" t="str">
        <f t="shared" si="307"/>
        <v/>
      </c>
    </row>
    <row r="227" spans="1:62">
      <c r="A227" t="s">
        <v>222</v>
      </c>
      <c r="C227" t="str">
        <f t="shared" si="286"/>
        <v>Gold</v>
      </c>
      <c r="D227" s="1" t="str">
        <f t="shared" ca="1" si="287"/>
        <v>2</v>
      </c>
      <c r="E227" s="1" t="str">
        <f t="shared" si="288"/>
        <v/>
      </c>
      <c r="F227" s="1" t="str">
        <f t="shared" si="289"/>
        <v>1</v>
      </c>
      <c r="G227" s="1" t="str">
        <f t="shared" si="290"/>
        <v>172</v>
      </c>
      <c r="H227" s="1" t="str">
        <f t="shared" si="291"/>
        <v>302</v>
      </c>
      <c r="I227" s="3" t="s">
        <v>10</v>
      </c>
      <c r="K227" s="4" t="str">
        <f t="shared" si="308"/>
        <v/>
      </c>
      <c r="L227">
        <v>1</v>
      </c>
      <c r="M227">
        <f t="shared" ref="M227:N227" si="339">M201</f>
        <v>172</v>
      </c>
      <c r="N227">
        <f t="shared" si="339"/>
        <v>302</v>
      </c>
      <c r="O227" s="3"/>
      <c r="Q227" s="4" t="str">
        <f t="shared" si="310"/>
        <v/>
      </c>
      <c r="U227" s="3"/>
      <c r="W227" s="4" t="str">
        <f t="shared" si="311"/>
        <v/>
      </c>
      <c r="AA227" s="3"/>
      <c r="AC227" s="4" t="str">
        <f t="shared" si="312"/>
        <v/>
      </c>
      <c r="AG227" s="3"/>
      <c r="AI227" s="4" t="str">
        <f t="shared" si="313"/>
        <v/>
      </c>
      <c r="AM227" s="3"/>
      <c r="AO227" s="4" t="str">
        <f t="shared" si="314"/>
        <v/>
      </c>
      <c r="AS227" s="3"/>
      <c r="AU227" s="4" t="str">
        <f t="shared" si="315"/>
        <v/>
      </c>
      <c r="BA227" s="4" t="str">
        <f t="shared" si="316"/>
        <v/>
      </c>
      <c r="BE227" s="3"/>
      <c r="BG227" s="4" t="str">
        <f t="shared" si="307"/>
        <v/>
      </c>
    </row>
    <row r="228" spans="1:62">
      <c r="A228" t="s">
        <v>223</v>
      </c>
      <c r="C228" t="str">
        <f t="shared" si="286"/>
        <v>Gold</v>
      </c>
      <c r="D228" s="1" t="str">
        <f t="shared" ca="1" si="287"/>
        <v>2</v>
      </c>
      <c r="E228" s="1" t="str">
        <f t="shared" si="288"/>
        <v/>
      </c>
      <c r="F228" s="1" t="str">
        <f t="shared" si="289"/>
        <v>1</v>
      </c>
      <c r="G228" s="1" t="str">
        <f t="shared" si="290"/>
        <v>175</v>
      </c>
      <c r="H228" s="1" t="str">
        <f t="shared" si="291"/>
        <v>305</v>
      </c>
      <c r="I228" s="3" t="s">
        <v>10</v>
      </c>
      <c r="K228" s="4" t="str">
        <f t="shared" si="308"/>
        <v/>
      </c>
      <c r="L228">
        <v>1</v>
      </c>
      <c r="M228">
        <f t="shared" ref="M228:N228" si="340">M202</f>
        <v>175</v>
      </c>
      <c r="N228">
        <f t="shared" si="340"/>
        <v>305</v>
      </c>
      <c r="O228" s="3"/>
      <c r="Q228" s="4" t="str">
        <f t="shared" si="310"/>
        <v/>
      </c>
      <c r="U228" s="3"/>
      <c r="W228" s="4" t="str">
        <f t="shared" si="311"/>
        <v/>
      </c>
      <c r="AA228" s="3"/>
      <c r="AC228" s="4" t="str">
        <f t="shared" si="312"/>
        <v/>
      </c>
      <c r="AG228" s="3"/>
      <c r="AI228" s="4" t="str">
        <f t="shared" si="313"/>
        <v/>
      </c>
      <c r="AM228" s="3"/>
      <c r="AO228" s="4" t="str">
        <f t="shared" si="314"/>
        <v/>
      </c>
      <c r="AS228" s="3"/>
      <c r="AU228" s="4" t="str">
        <f t="shared" si="315"/>
        <v/>
      </c>
      <c r="BA228" s="4" t="str">
        <f t="shared" si="316"/>
        <v/>
      </c>
      <c r="BE228" s="3"/>
      <c r="BG228" s="4" t="str">
        <f t="shared" si="307"/>
        <v/>
      </c>
    </row>
    <row r="229" spans="1:62">
      <c r="A229" s="10" t="s">
        <v>83</v>
      </c>
      <c r="B229" t="s">
        <v>80</v>
      </c>
      <c r="C229" t="str">
        <f t="shared" ref="C229" si="341">IF(ISBLANK(I229),"",I229)
&amp;IF(ISBLANK(O229),"",", "&amp;O229)
&amp;IF(ISBLANK(U229),"",", "&amp;U229)
&amp;IF(ISBLANK(AA229),"",", "&amp;AA229)
&amp;IF(ISBLANK(AG229),"",", "&amp;AG229)
&amp;IF(ISBLANK(AM229),"",", "&amp;AM229)
&amp;IF(ISBLANK(AS229),"",", "&amp;AS229)
&amp;IF(ISBLANK(AY229),"",", "&amp;AY229)
&amp;IF(ISBLANK(BE229),"",", "&amp;BE229)</f>
        <v>Gacha</v>
      </c>
      <c r="D229" s="1" t="str">
        <f t="shared" ca="1" si="1"/>
        <v>5</v>
      </c>
      <c r="E229" s="1" t="str">
        <f t="shared" ref="E229" si="342">IF(ISBLANK(J229),"",J229)
&amp;IF(ISBLANK(O229),"",", "&amp;P229)
&amp;IF(ISBLANK(U229),"",", "&amp;V229)
&amp;IF(ISBLANK(AA229),"",", "&amp;AB229)
&amp;IF(ISBLANK(AG229),"",", "&amp;AH229)
&amp;IF(ISBLANK(AM229),"",", "&amp;AN229)
&amp;IF(ISBLANK(AS229),"",", "&amp;AT229)
&amp;IF(ISBLANK(AY229),"",", "&amp;AZ229)
&amp;IF(ISBLANK(BE229),"",", "&amp;BF229)</f>
        <v>g</v>
      </c>
      <c r="F229" s="1" t="str">
        <f t="shared" ref="F229" si="343">IF(ISBLANK(L229),"",L229)
&amp;IF(ISBLANK(R229),"",", "&amp;R229)
&amp;IF(ISBLANK(X229),"",", "&amp;X229)
&amp;IF(ISBLANK(AD229),"",", "&amp;AD229)
&amp;IF(ISBLANK(AJ229),"",", "&amp;AJ229)
&amp;IF(ISBLANK(AP229),"",", "&amp;AP229)
&amp;IF(ISBLANK(AV229),"",", "&amp;AV229)
&amp;IF(ISBLANK(BB229),"",", "&amp;BB229)
&amp;IF(ISBLANK(BH229),"",", "&amp;BH229)</f>
        <v>1</v>
      </c>
      <c r="G229" s="1" t="str">
        <f t="shared" ref="G229" si="344">IF(ISBLANK(M229),"",M229)
&amp;IF(ISBLANK(S229),"",", "&amp;S229)
&amp;IF(ISBLANK(Y229),"",", "&amp;Y229)
&amp;IF(ISBLANK(AE229),"",", "&amp;AE229)
&amp;IF(ISBLANK(AK229),"",", "&amp;AK229)
&amp;IF(ISBLANK(AQ229),"",", "&amp;AQ229)
&amp;IF(ISBLANK(AW229),"",", "&amp;AW229)
&amp;IF(ISBLANK(BC229),"",", "&amp;BC229)
&amp;IF(ISBLANK(BI229),"",", "&amp;BI229)</f>
        <v>1</v>
      </c>
      <c r="H229" s="1" t="str">
        <f t="shared" ref="H229" si="345">IF(ISBLANK(N229),"",N229)
&amp;IF(ISBLANK(T229),"",", "&amp;T229)
&amp;IF(ISBLANK(Z229),"",", "&amp;Z229)
&amp;IF(ISBLANK(AF229),"",", "&amp;AF229)
&amp;IF(ISBLANK(AL229),"",", "&amp;AL229)
&amp;IF(ISBLANK(AR229),"",", "&amp;AR229)
&amp;IF(ISBLANK(AX229),"",", "&amp;AX229)
&amp;IF(ISBLANK(BD229),"",", "&amp;BD229)
&amp;IF(ISBLANK(BJ229),"",", "&amp;BJ229)</f>
        <v>1</v>
      </c>
      <c r="I229" s="3" t="s">
        <v>81</v>
      </c>
      <c r="J229" t="s">
        <v>82</v>
      </c>
      <c r="K229" s="4" t="str">
        <f t="shared" si="11"/>
        <v/>
      </c>
      <c r="L229">
        <v>1</v>
      </c>
      <c r="M229">
        <v>1</v>
      </c>
      <c r="N229">
        <v>1</v>
      </c>
      <c r="O229" s="3"/>
      <c r="Q229" s="4" t="str">
        <f t="shared" si="12"/>
        <v/>
      </c>
      <c r="U229" s="3"/>
      <c r="W229" s="4" t="str">
        <f t="shared" si="13"/>
        <v/>
      </c>
      <c r="AA229" s="3"/>
      <c r="AC229" s="4" t="str">
        <f t="shared" si="14"/>
        <v/>
      </c>
      <c r="AG229" s="3"/>
      <c r="AI229" s="4" t="str">
        <f t="shared" si="15"/>
        <v/>
      </c>
      <c r="AM229" s="3"/>
      <c r="AO229" s="4" t="str">
        <f t="shared" si="16"/>
        <v/>
      </c>
      <c r="AS229" s="3"/>
      <c r="AU229" s="4" t="str">
        <f t="shared" si="17"/>
        <v/>
      </c>
      <c r="AY229" s="3"/>
      <c r="BA229" s="4" t="str">
        <f t="shared" si="18"/>
        <v/>
      </c>
      <c r="BE229" s="3"/>
      <c r="BG229" s="4" t="str">
        <f t="shared" si="19"/>
        <v/>
      </c>
    </row>
    <row r="230" spans="1:62">
      <c r="A230" s="10" t="s">
        <v>84</v>
      </c>
      <c r="B230" t="s">
        <v>85</v>
      </c>
      <c r="C230" t="str">
        <f t="shared" ref="C230:C234" si="346">IF(ISBLANK(I230),"",I230)
&amp;IF(ISBLANK(O230),"",", "&amp;O230)
&amp;IF(ISBLANK(U230),"",", "&amp;U230)
&amp;IF(ISBLANK(AA230),"",", "&amp;AA230)
&amp;IF(ISBLANK(AG230),"",", "&amp;AG230)
&amp;IF(ISBLANK(AM230),"",", "&amp;AM230)
&amp;IF(ISBLANK(AS230),"",", "&amp;AS230)
&amp;IF(ISBLANK(AY230),"",", "&amp;AY230)
&amp;IF(ISBLANK(BE230),"",", "&amp;BE230)</f>
        <v>Gacha, Gacha, Gacha, Gacha, Gacha, Gacha, Gacha, Gacha</v>
      </c>
      <c r="D230" s="1" t="str">
        <f t="shared" ca="1" si="1"/>
        <v>5, 5, 5, 5, 5, 5, 5, 5</v>
      </c>
      <c r="E230" s="1" t="str">
        <f t="shared" ref="E230:E234" si="347">IF(ISBLANK(J230),"",J230)
&amp;IF(ISBLANK(O230),"",", "&amp;P230)
&amp;IF(ISBLANK(U230),"",", "&amp;V230)
&amp;IF(ISBLANK(AA230),"",", "&amp;AB230)
&amp;IF(ISBLANK(AG230),"",", "&amp;AH230)
&amp;IF(ISBLANK(AM230),"",", "&amp;AN230)
&amp;IF(ISBLANK(AS230),"",", "&amp;AT230)
&amp;IF(ISBLANK(AY230),"",", "&amp;AZ230)
&amp;IF(ISBLANK(BE230),"",", "&amp;BF230)</f>
        <v>g, g, g, g, g, g, g, g</v>
      </c>
      <c r="F230" s="1" t="str">
        <f t="shared" ref="F230:F234" si="348">IF(ISBLANK(L230),"",L230)
&amp;IF(ISBLANK(R230),"",", "&amp;R230)
&amp;IF(ISBLANK(X230),"",", "&amp;X230)
&amp;IF(ISBLANK(AD230),"",", "&amp;AD230)
&amp;IF(ISBLANK(AJ230),"",", "&amp;AJ230)
&amp;IF(ISBLANK(AP230),"",", "&amp;AP230)
&amp;IF(ISBLANK(AV230),"",", "&amp;AV230)
&amp;IF(ISBLANK(BB230),"",", "&amp;BB230)
&amp;IF(ISBLANK(BH230),"",", "&amp;BH230)</f>
        <v>1, 1, 1, 1, 1, 1, 1, 1</v>
      </c>
      <c r="G230" s="1" t="str">
        <f t="shared" ref="G230:G234" si="349">IF(ISBLANK(M230),"",M230)
&amp;IF(ISBLANK(S230),"",", "&amp;S230)
&amp;IF(ISBLANK(Y230),"",", "&amp;Y230)
&amp;IF(ISBLANK(AE230),"",", "&amp;AE230)
&amp;IF(ISBLANK(AK230),"",", "&amp;AK230)
&amp;IF(ISBLANK(AQ230),"",", "&amp;AQ230)
&amp;IF(ISBLANK(AW230),"",", "&amp;AW230)
&amp;IF(ISBLANK(BC230),"",", "&amp;BC230)
&amp;IF(ISBLANK(BI230),"",", "&amp;BI230)</f>
        <v>1, 1, 1, 1, 1, 1, 1, 1</v>
      </c>
      <c r="H230" s="1" t="str">
        <f t="shared" ref="H230:H234" si="350">IF(ISBLANK(N230),"",N230)
&amp;IF(ISBLANK(T230),"",", "&amp;T230)
&amp;IF(ISBLANK(Z230),"",", "&amp;Z230)
&amp;IF(ISBLANK(AF230),"",", "&amp;AF230)
&amp;IF(ISBLANK(AL230),"",", "&amp;AL230)
&amp;IF(ISBLANK(AR230),"",", "&amp;AR230)
&amp;IF(ISBLANK(AX230),"",", "&amp;AX230)
&amp;IF(ISBLANK(BD230),"",", "&amp;BD230)
&amp;IF(ISBLANK(BJ230),"",", "&amp;BJ230)</f>
        <v>1, 1, 1, 1, 1, 1, 1, 1</v>
      </c>
      <c r="I230" s="3" t="s">
        <v>13</v>
      </c>
      <c r="J230" t="s">
        <v>82</v>
      </c>
      <c r="K230" s="4" t="str">
        <f t="shared" si="11"/>
        <v/>
      </c>
      <c r="L230">
        <v>1</v>
      </c>
      <c r="M230">
        <v>1</v>
      </c>
      <c r="N230">
        <v>1</v>
      </c>
      <c r="O230" s="3" t="s">
        <v>13</v>
      </c>
      <c r="P230" t="s">
        <v>82</v>
      </c>
      <c r="Q230" s="4" t="str">
        <f t="shared" si="12"/>
        <v/>
      </c>
      <c r="R230">
        <v>1</v>
      </c>
      <c r="S230">
        <v>1</v>
      </c>
      <c r="T230">
        <v>1</v>
      </c>
      <c r="U230" s="3" t="s">
        <v>13</v>
      </c>
      <c r="V230" t="s">
        <v>82</v>
      </c>
      <c r="W230" s="4" t="str">
        <f t="shared" si="13"/>
        <v/>
      </c>
      <c r="X230">
        <v>1</v>
      </c>
      <c r="Y230">
        <v>1</v>
      </c>
      <c r="Z230">
        <v>1</v>
      </c>
      <c r="AA230" s="3" t="s">
        <v>13</v>
      </c>
      <c r="AB230" t="s">
        <v>82</v>
      </c>
      <c r="AC230" s="4" t="str">
        <f t="shared" si="14"/>
        <v/>
      </c>
      <c r="AD230">
        <v>1</v>
      </c>
      <c r="AE230">
        <v>1</v>
      </c>
      <c r="AF230">
        <v>1</v>
      </c>
      <c r="AG230" s="3" t="s">
        <v>13</v>
      </c>
      <c r="AH230" t="s">
        <v>82</v>
      </c>
      <c r="AI230" s="4" t="str">
        <f t="shared" si="15"/>
        <v/>
      </c>
      <c r="AJ230">
        <v>1</v>
      </c>
      <c r="AK230">
        <v>1</v>
      </c>
      <c r="AL230">
        <v>1</v>
      </c>
      <c r="AM230" s="3" t="s">
        <v>13</v>
      </c>
      <c r="AN230" t="s">
        <v>82</v>
      </c>
      <c r="AO230" s="4" t="str">
        <f t="shared" si="16"/>
        <v/>
      </c>
      <c r="AP230">
        <v>1</v>
      </c>
      <c r="AQ230">
        <v>1</v>
      </c>
      <c r="AR230">
        <v>1</v>
      </c>
      <c r="AS230" s="3" t="s">
        <v>13</v>
      </c>
      <c r="AT230" t="s">
        <v>82</v>
      </c>
      <c r="AU230" s="4" t="str">
        <f t="shared" si="17"/>
        <v/>
      </c>
      <c r="AV230">
        <v>1</v>
      </c>
      <c r="AW230">
        <v>1</v>
      </c>
      <c r="AX230">
        <v>1</v>
      </c>
      <c r="AY230" s="3" t="s">
        <v>13</v>
      </c>
      <c r="AZ230" t="s">
        <v>82</v>
      </c>
      <c r="BA230" s="4" t="str">
        <f t="shared" si="18"/>
        <v/>
      </c>
      <c r="BB230">
        <v>1</v>
      </c>
      <c r="BC230">
        <v>1</v>
      </c>
      <c r="BD230">
        <v>1</v>
      </c>
      <c r="BE230" s="3"/>
      <c r="BG230" s="4" t="str">
        <f t="shared" si="19"/>
        <v/>
      </c>
    </row>
    <row r="231" spans="1:62">
      <c r="A231" s="10" t="s">
        <v>86</v>
      </c>
      <c r="B231" t="s">
        <v>87</v>
      </c>
      <c r="C231" t="str">
        <f t="shared" si="346"/>
        <v>Gold, Gold, Diamond, PowerPoint, PowerPoint, PowerPoint, PowerPoint, PowerPoint, Origin</v>
      </c>
      <c r="D231" s="1" t="str">
        <f t="shared" ca="1" si="1"/>
        <v>2, 2, 8, 10, 10, 10, 10, 10, 9</v>
      </c>
      <c r="E231" s="1" t="str">
        <f t="shared" si="347"/>
        <v>, , , f, f, f, f, f, x</v>
      </c>
      <c r="F231" s="1" t="str">
        <f t="shared" si="348"/>
        <v>1, 1, 1, 1, 1, 1, 1, 1, 0.046</v>
      </c>
      <c r="G231" s="1" t="str">
        <f t="shared" si="349"/>
        <v>1250, 1250, 3, 12, 12, 12, 12, 12, 1</v>
      </c>
      <c r="H231" s="1" t="str">
        <f t="shared" si="350"/>
        <v>1750, 1750, 3, 16, 16, 16, 16, 16, 1</v>
      </c>
      <c r="I231" s="3" t="s">
        <v>88</v>
      </c>
      <c r="K231" s="4" t="str">
        <f t="shared" si="11"/>
        <v/>
      </c>
      <c r="L231">
        <v>1</v>
      </c>
      <c r="M231">
        <v>1250</v>
      </c>
      <c r="N231" s="5">
        <v>1750</v>
      </c>
      <c r="O231" s="3" t="s">
        <v>88</v>
      </c>
      <c r="Q231" s="4" t="str">
        <f t="shared" si="12"/>
        <v/>
      </c>
      <c r="R231">
        <v>1</v>
      </c>
      <c r="S231">
        <v>1250</v>
      </c>
      <c r="T231">
        <v>1750</v>
      </c>
      <c r="U231" s="9" t="s">
        <v>90</v>
      </c>
      <c r="W231" s="4" t="str">
        <f t="shared" si="13"/>
        <v/>
      </c>
      <c r="X231">
        <v>1</v>
      </c>
      <c r="Y231">
        <v>3</v>
      </c>
      <c r="Z231" s="5">
        <v>3</v>
      </c>
      <c r="AA231" s="9" t="s">
        <v>93</v>
      </c>
      <c r="AB231" t="s">
        <v>170</v>
      </c>
      <c r="AC231" s="4" t="str">
        <f t="shared" si="14"/>
        <v/>
      </c>
      <c r="AD231">
        <v>1</v>
      </c>
      <c r="AE231">
        <v>12</v>
      </c>
      <c r="AF231" s="7">
        <v>16</v>
      </c>
      <c r="AG231" s="3" t="s">
        <v>93</v>
      </c>
      <c r="AH231" t="s">
        <v>170</v>
      </c>
      <c r="AI231" s="4" t="str">
        <f t="shared" si="15"/>
        <v/>
      </c>
      <c r="AJ231">
        <v>1</v>
      </c>
      <c r="AK231">
        <v>12</v>
      </c>
      <c r="AL231">
        <v>16</v>
      </c>
      <c r="AM231" s="3" t="s">
        <v>93</v>
      </c>
      <c r="AN231" t="s">
        <v>170</v>
      </c>
      <c r="AO231" s="4" t="str">
        <f t="shared" si="16"/>
        <v/>
      </c>
      <c r="AP231">
        <v>1</v>
      </c>
      <c r="AQ231">
        <v>12</v>
      </c>
      <c r="AR231">
        <v>16</v>
      </c>
      <c r="AS231" s="3" t="s">
        <v>93</v>
      </c>
      <c r="AT231" t="s">
        <v>170</v>
      </c>
      <c r="AU231" s="4" t="str">
        <f t="shared" si="17"/>
        <v/>
      </c>
      <c r="AV231">
        <v>1</v>
      </c>
      <c r="AW231">
        <v>12</v>
      </c>
      <c r="AX231">
        <v>16</v>
      </c>
      <c r="AY231" s="3" t="s">
        <v>93</v>
      </c>
      <c r="AZ231" t="s">
        <v>170</v>
      </c>
      <c r="BA231" s="4" t="str">
        <f t="shared" si="18"/>
        <v/>
      </c>
      <c r="BB231">
        <v>1</v>
      </c>
      <c r="BC231">
        <v>12</v>
      </c>
      <c r="BD231">
        <v>16</v>
      </c>
      <c r="BE231" s="3" t="s">
        <v>77</v>
      </c>
      <c r="BF231" t="s">
        <v>171</v>
      </c>
      <c r="BG231" s="4" t="str">
        <f t="shared" si="19"/>
        <v/>
      </c>
      <c r="BH231">
        <v>4.5999999999999999E-2</v>
      </c>
      <c r="BI231">
        <v>1</v>
      </c>
      <c r="BJ231">
        <v>1</v>
      </c>
    </row>
    <row r="232" spans="1:62">
      <c r="A232" s="10" t="s">
        <v>157</v>
      </c>
      <c r="B232" t="s">
        <v>156</v>
      </c>
      <c r="C232" t="str">
        <f t="shared" ref="C232" si="351">IF(ISBLANK(I232),"",I232)
&amp;IF(ISBLANK(O232),"",", "&amp;O232)
&amp;IF(ISBLANK(U232),"",", "&amp;U232)
&amp;IF(ISBLANK(AA232),"",", "&amp;AA232)
&amp;IF(ISBLANK(AG232),"",", "&amp;AG232)
&amp;IF(ISBLANK(AM232),"",", "&amp;AM232)
&amp;IF(ISBLANK(AS232),"",", "&amp;AS232)
&amp;IF(ISBLANK(AY232),"",", "&amp;AY232)
&amp;IF(ISBLANK(BE232),"",", "&amp;BE232)</f>
        <v>Gold, Gold, Diamond, PowerPoint, PowerPoint, PowerPoint, PowerPoint, PowerPoint, Origin</v>
      </c>
      <c r="D232" s="1" t="str">
        <f t="shared" ref="D232" ca="1" si="35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32" s="1" t="str">
        <f t="shared" ref="E232" si="353">IF(ISBLANK(J232),"",J232)
&amp;IF(ISBLANK(O232),"",", "&amp;P232)
&amp;IF(ISBLANK(U232),"",", "&amp;V232)
&amp;IF(ISBLANK(AA232),"",", "&amp;AB232)
&amp;IF(ISBLANK(AG232),"",", "&amp;AH232)
&amp;IF(ISBLANK(AM232),"",", "&amp;AN232)
&amp;IF(ISBLANK(AS232),"",", "&amp;AT232)
&amp;IF(ISBLANK(AY232),"",", "&amp;AZ232)
&amp;IF(ISBLANK(BE232),"",", "&amp;BF232)</f>
        <v>, , , , , , , , x</v>
      </c>
      <c r="F232" s="1" t="str">
        <f t="shared" ref="F232" si="354">IF(ISBLANK(L232),"",L232)
&amp;IF(ISBLANK(R232),"",", "&amp;R232)
&amp;IF(ISBLANK(X232),"",", "&amp;X232)
&amp;IF(ISBLANK(AD232),"",", "&amp;AD232)
&amp;IF(ISBLANK(AJ232),"",", "&amp;AJ232)
&amp;IF(ISBLANK(AP232),"",", "&amp;AP232)
&amp;IF(ISBLANK(AV232),"",", "&amp;AV232)
&amp;IF(ISBLANK(BB232),"",", "&amp;BB232)
&amp;IF(ISBLANK(BH232),"",", "&amp;BH232)</f>
        <v>1, 1, 1, 1, 1, 1, 1, 1, 0.046</v>
      </c>
      <c r="G232" s="1" t="str">
        <f t="shared" ref="G232" si="355">IF(ISBLANK(M232),"",M232)
&amp;IF(ISBLANK(S232),"",", "&amp;S232)
&amp;IF(ISBLANK(Y232),"",", "&amp;Y232)
&amp;IF(ISBLANK(AE232),"",", "&amp;AE232)
&amp;IF(ISBLANK(AK232),"",", "&amp;AK232)
&amp;IF(ISBLANK(AQ232),"",", "&amp;AQ232)
&amp;IF(ISBLANK(AW232),"",", "&amp;AW232)
&amp;IF(ISBLANK(BC232),"",", "&amp;BC232)
&amp;IF(ISBLANK(BI232),"",", "&amp;BI232)</f>
        <v>2500, 2500, 5, 24, 24, 24, 24, 24, 1</v>
      </c>
      <c r="H232" s="1" t="str">
        <f t="shared" ref="H232" si="356">IF(ISBLANK(N232),"",N232)
&amp;IF(ISBLANK(T232),"",", "&amp;T232)
&amp;IF(ISBLANK(Z232),"",", "&amp;Z232)
&amp;IF(ISBLANK(AF232),"",", "&amp;AF232)
&amp;IF(ISBLANK(AL232),"",", "&amp;AL232)
&amp;IF(ISBLANK(AR232),"",", "&amp;AR232)
&amp;IF(ISBLANK(AX232),"",", "&amp;AX232)
&amp;IF(ISBLANK(BD232),"",", "&amp;BD232)
&amp;IF(ISBLANK(BJ232),"",", "&amp;BJ232)</f>
        <v>3500, 3500, 5, 32, 32, 32, 32, 32, 1</v>
      </c>
      <c r="I232" s="3" t="s">
        <v>88</v>
      </c>
      <c r="K232" s="4" t="str">
        <f t="shared" ref="K232" si="357">IF(AND(OR(I232="Gacha",I232="Origin"),ISBLANK(J232)),"서브밸류 필요","")</f>
        <v/>
      </c>
      <c r="L232">
        <v>1</v>
      </c>
      <c r="M232">
        <v>2500</v>
      </c>
      <c r="N232" s="5">
        <v>3500</v>
      </c>
      <c r="O232" s="3" t="s">
        <v>88</v>
      </c>
      <c r="Q232" s="4" t="str">
        <f t="shared" ref="Q232" si="358">IF(AND(OR(O232="Gacha",O232="Origin"),ISBLANK(P232)),"서브밸류 필요","")</f>
        <v/>
      </c>
      <c r="R232">
        <v>1</v>
      </c>
      <c r="S232">
        <v>2500</v>
      </c>
      <c r="T232">
        <v>3500</v>
      </c>
      <c r="U232" s="9" t="s">
        <v>90</v>
      </c>
      <c r="W232" s="4" t="str">
        <f t="shared" ref="W232" si="359">IF(AND(OR(U232="Gacha",U232="Origin"),ISBLANK(V232)),"서브밸류 필요","")</f>
        <v/>
      </c>
      <c r="X232">
        <v>1</v>
      </c>
      <c r="Y232">
        <v>5</v>
      </c>
      <c r="Z232" s="5">
        <v>5</v>
      </c>
      <c r="AA232" s="9" t="s">
        <v>93</v>
      </c>
      <c r="AC232" s="4" t="str">
        <f t="shared" ref="AC232" si="360">IF(AND(OR(AA232="Gacha",AA232="Origin"),ISBLANK(AB232)),"서브밸류 필요","")</f>
        <v/>
      </c>
      <c r="AD232">
        <v>1</v>
      </c>
      <c r="AE232">
        <v>24</v>
      </c>
      <c r="AF232" s="7">
        <v>32</v>
      </c>
      <c r="AG232" s="3" t="s">
        <v>93</v>
      </c>
      <c r="AI232" s="4" t="str">
        <f t="shared" ref="AI232" si="361">IF(AND(OR(AG232="Gacha",AG232="Origin"),ISBLANK(AH232)),"서브밸류 필요","")</f>
        <v/>
      </c>
      <c r="AJ232">
        <v>1</v>
      </c>
      <c r="AK232">
        <v>24</v>
      </c>
      <c r="AL232">
        <v>32</v>
      </c>
      <c r="AM232" s="3" t="s">
        <v>93</v>
      </c>
      <c r="AO232" s="4" t="str">
        <f t="shared" ref="AO232" si="362">IF(AND(OR(AM232="Gacha",AM232="Origin"),ISBLANK(AN232)),"서브밸류 필요","")</f>
        <v/>
      </c>
      <c r="AP232">
        <v>1</v>
      </c>
      <c r="AQ232">
        <v>24</v>
      </c>
      <c r="AR232">
        <v>32</v>
      </c>
      <c r="AS232" s="3" t="s">
        <v>93</v>
      </c>
      <c r="AU232" s="4" t="str">
        <f t="shared" ref="AU232" si="363">IF(AND(OR(AS232="Gacha",AS232="Origin"),ISBLANK(AT232)),"서브밸류 필요","")</f>
        <v/>
      </c>
      <c r="AV232">
        <v>1</v>
      </c>
      <c r="AW232">
        <v>24</v>
      </c>
      <c r="AX232">
        <v>32</v>
      </c>
      <c r="AY232" s="3" t="s">
        <v>93</v>
      </c>
      <c r="BA232" s="4" t="str">
        <f t="shared" ref="BA232" si="364">IF(AND(OR(AY232="Gacha",AY232="Origin"),ISBLANK(AZ232)),"서브밸류 필요","")</f>
        <v/>
      </c>
      <c r="BB232">
        <v>1</v>
      </c>
      <c r="BC232">
        <v>24</v>
      </c>
      <c r="BD232">
        <v>32</v>
      </c>
      <c r="BE232" s="3" t="s">
        <v>77</v>
      </c>
      <c r="BF232" t="s">
        <v>171</v>
      </c>
      <c r="BG232" s="4" t="str">
        <f t="shared" ref="BG232" si="365">IF(AND(OR(BE232="Gacha",BE232="Origin"),ISBLANK(BF232)),"서브밸류 필요","")</f>
        <v/>
      </c>
      <c r="BH232">
        <v>4.5999999999999999E-2</v>
      </c>
      <c r="BI232">
        <v>1</v>
      </c>
      <c r="BJ232">
        <v>1</v>
      </c>
    </row>
    <row r="233" spans="1:62">
      <c r="A233" s="10" t="s">
        <v>89</v>
      </c>
      <c r="B233" t="s">
        <v>102</v>
      </c>
      <c r="C233" t="str">
        <f t="shared" si="346"/>
        <v>PowerPoint, PowerPoint, PowerPoint, PowerPoint, PowerPoint, PowerPoint, Origin, Origin</v>
      </c>
      <c r="D233" s="1" t="str">
        <f t="shared" ca="1" si="1"/>
        <v>10, 10, 10, 10, 10, 10, 9, 9</v>
      </c>
      <c r="E233" s="1" t="str">
        <f t="shared" si="347"/>
        <v>, , , , , , s, s</v>
      </c>
      <c r="F233" s="1" t="str">
        <f t="shared" si="348"/>
        <v>1, 1, 1, 1, 1, 1, 0.046, 0.046</v>
      </c>
      <c r="G233" s="1" t="str">
        <f t="shared" si="349"/>
        <v>7, 7, 7, 7, 7, 7, 1, 1</v>
      </c>
      <c r="H233" s="1" t="str">
        <f t="shared" si="350"/>
        <v>17, 17, 17, 17, 17, 17, 1, 1</v>
      </c>
      <c r="I233" s="3" t="s">
        <v>93</v>
      </c>
      <c r="K233" s="4" t="str">
        <f t="shared" si="11"/>
        <v/>
      </c>
      <c r="L233">
        <v>1</v>
      </c>
      <c r="M233">
        <v>7</v>
      </c>
      <c r="N233">
        <v>17</v>
      </c>
      <c r="O233" s="3" t="s">
        <v>93</v>
      </c>
      <c r="Q233" s="4" t="str">
        <f t="shared" si="12"/>
        <v/>
      </c>
      <c r="R233">
        <v>1</v>
      </c>
      <c r="S233">
        <v>7</v>
      </c>
      <c r="T233">
        <v>17</v>
      </c>
      <c r="U233" s="3" t="s">
        <v>93</v>
      </c>
      <c r="W233" s="4" t="str">
        <f t="shared" si="13"/>
        <v/>
      </c>
      <c r="X233">
        <v>1</v>
      </c>
      <c r="Y233">
        <v>7</v>
      </c>
      <c r="Z233">
        <v>17</v>
      </c>
      <c r="AA233" s="3" t="s">
        <v>93</v>
      </c>
      <c r="AC233" s="4" t="str">
        <f t="shared" si="14"/>
        <v/>
      </c>
      <c r="AD233">
        <v>1</v>
      </c>
      <c r="AE233">
        <v>7</v>
      </c>
      <c r="AF233" s="7">
        <v>17</v>
      </c>
      <c r="AG233" s="3" t="s">
        <v>93</v>
      </c>
      <c r="AI233" s="4" t="str">
        <f t="shared" si="15"/>
        <v/>
      </c>
      <c r="AJ233">
        <v>1</v>
      </c>
      <c r="AK233">
        <v>7</v>
      </c>
      <c r="AL233">
        <v>17</v>
      </c>
      <c r="AM233" s="3" t="s">
        <v>93</v>
      </c>
      <c r="AO233" s="4" t="str">
        <f t="shared" si="16"/>
        <v/>
      </c>
      <c r="AP233">
        <v>1</v>
      </c>
      <c r="AQ233">
        <v>7</v>
      </c>
      <c r="AR233">
        <v>17</v>
      </c>
      <c r="AS233" s="3" t="s">
        <v>77</v>
      </c>
      <c r="AT233" t="s">
        <v>95</v>
      </c>
      <c r="AU233" s="4" t="str">
        <f t="shared" si="17"/>
        <v/>
      </c>
      <c r="AV233">
        <v>4.5999999999999999E-2</v>
      </c>
      <c r="AW233">
        <v>1</v>
      </c>
      <c r="AX233">
        <v>1</v>
      </c>
      <c r="AY233" s="3" t="s">
        <v>77</v>
      </c>
      <c r="AZ233" t="s">
        <v>95</v>
      </c>
      <c r="BA233" s="4" t="str">
        <f t="shared" si="18"/>
        <v/>
      </c>
      <c r="BB233">
        <v>4.5999999999999999E-2</v>
      </c>
      <c r="BC233">
        <v>1</v>
      </c>
      <c r="BD233">
        <v>1</v>
      </c>
      <c r="BE233" s="3"/>
      <c r="BG233" s="4" t="str">
        <f t="shared" si="19"/>
        <v/>
      </c>
    </row>
    <row r="234" spans="1:62">
      <c r="A234" s="10" t="s">
        <v>104</v>
      </c>
      <c r="B234" t="s">
        <v>103</v>
      </c>
      <c r="C234" t="str">
        <f t="shared" si="346"/>
        <v>Gold</v>
      </c>
      <c r="D234" s="1" t="str">
        <f t="shared" ref="D234" ca="1" si="3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4" s="1" t="str">
        <f t="shared" si="347"/>
        <v/>
      </c>
      <c r="F234" s="1" t="str">
        <f t="shared" si="348"/>
        <v>1</v>
      </c>
      <c r="G234" s="1" t="str">
        <f t="shared" si="349"/>
        <v>9999</v>
      </c>
      <c r="H234" s="1" t="str">
        <f t="shared" si="350"/>
        <v>9999</v>
      </c>
      <c r="I234" s="3" t="s">
        <v>10</v>
      </c>
      <c r="K234" s="4" t="str">
        <f t="shared" ref="K234" si="367">IF(AND(OR(I234="Gacha",I234="Origin"),ISBLANK(J234)),"서브밸류 필요","")</f>
        <v/>
      </c>
      <c r="L234">
        <v>1</v>
      </c>
      <c r="M234">
        <v>9999</v>
      </c>
      <c r="N234">
        <v>9999</v>
      </c>
      <c r="O234" s="3"/>
      <c r="Q234" s="4" t="str">
        <f t="shared" si="12"/>
        <v/>
      </c>
      <c r="W234" s="4" t="str">
        <f t="shared" si="13"/>
        <v/>
      </c>
      <c r="AC234" s="4" t="str">
        <f t="shared" si="14"/>
        <v/>
      </c>
      <c r="AI234" s="4" t="str">
        <f t="shared" si="15"/>
        <v/>
      </c>
      <c r="AO234" s="4" t="str">
        <f t="shared" si="16"/>
        <v/>
      </c>
      <c r="AU234" s="4" t="str">
        <f t="shared" si="17"/>
        <v/>
      </c>
      <c r="BA234" s="4" t="str">
        <f t="shared" si="18"/>
        <v/>
      </c>
      <c r="BG234" s="4" t="str">
        <f t="shared" si="19"/>
        <v/>
      </c>
    </row>
    <row r="235" spans="1:62">
      <c r="A235" s="10" t="s">
        <v>105</v>
      </c>
      <c r="B235" t="s">
        <v>106</v>
      </c>
      <c r="C235" t="str">
        <f t="shared" ref="C235" si="368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Diamond</v>
      </c>
      <c r="D235" s="1" t="str">
        <f t="shared" ref="D235" ca="1" si="36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5" s="1" t="str">
        <f t="shared" ref="E235" si="370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/>
      </c>
      <c r="F235" s="1" t="str">
        <f t="shared" ref="F235" si="371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" si="372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9999</v>
      </c>
      <c r="H235" s="1" t="str">
        <f t="shared" ref="H235" si="373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9999</v>
      </c>
      <c r="I235" s="3" t="s">
        <v>90</v>
      </c>
      <c r="K235" s="4" t="str">
        <f t="shared" ref="K235" si="374">IF(AND(OR(I235="Gacha",I235="Origin"),ISBLANK(J235)),"서브밸류 필요","")</f>
        <v/>
      </c>
      <c r="L235">
        <v>1</v>
      </c>
      <c r="M235">
        <v>9999</v>
      </c>
      <c r="N235">
        <v>9999</v>
      </c>
      <c r="O235" s="3"/>
      <c r="Q235" s="4" t="str">
        <f t="shared" ref="Q235:Q240" si="375">IF(AND(OR(O235="Gacha",O235="Origin"),ISBLANK(P235)),"서브밸류 필요","")</f>
        <v/>
      </c>
      <c r="W235" s="4" t="str">
        <f t="shared" ref="W235" si="376">IF(AND(OR(U235="Gacha",U235="Origin"),ISBLANK(V235)),"서브밸류 필요","")</f>
        <v/>
      </c>
      <c r="AC235" s="4" t="str">
        <f t="shared" ref="AC235:AC246" si="377">IF(AND(OR(AA235="Gacha",AA235="Origin"),ISBLANK(AB235)),"서브밸류 필요","")</f>
        <v/>
      </c>
      <c r="AI235" s="4" t="str">
        <f t="shared" si="15"/>
        <v/>
      </c>
      <c r="AO235" s="4" t="str">
        <f t="shared" si="16"/>
        <v/>
      </c>
      <c r="AU235" s="4" t="str">
        <f t="shared" si="17"/>
        <v/>
      </c>
      <c r="BA235" s="4" t="str">
        <f t="shared" si="18"/>
        <v/>
      </c>
      <c r="BG235" s="4" t="str">
        <f t="shared" si="19"/>
        <v/>
      </c>
    </row>
    <row r="236" spans="1:62">
      <c r="A236" s="10" t="s">
        <v>107</v>
      </c>
      <c r="B236" t="s">
        <v>108</v>
      </c>
      <c r="C236" t="str">
        <f t="shared" ref="C236:C240" si="378">IF(ISBLANK(I236),"",I236)
&amp;IF(ISBLANK(O236),"",", "&amp;O236)
&amp;IF(ISBLANK(U236),"",", "&amp;U236)
&amp;IF(ISBLANK(AA236),"",", "&amp;AA236)
&amp;IF(ISBLANK(AG236),"",", "&amp;AG236)
&amp;IF(ISBLANK(AM236),"",", "&amp;AM236)
&amp;IF(ISBLANK(AS236),"",", "&amp;AS236)
&amp;IF(ISBLANK(AY236),"",", "&amp;AY236)
&amp;IF(ISBLANK(BE236),"",", "&amp;BE236)</f>
        <v>Diamond, Gold</v>
      </c>
      <c r="D236" s="1" t="str">
        <f t="shared" ref="D236:D240" ca="1" si="37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36" s="1" t="str">
        <f t="shared" ref="E236:E240" si="380">IF(ISBLANK(J236),"",J236)
&amp;IF(ISBLANK(O236),"",", "&amp;P236)
&amp;IF(ISBLANK(U236),"",", "&amp;V236)
&amp;IF(ISBLANK(AA236),"",", "&amp;AB236)
&amp;IF(ISBLANK(AG236),"",", "&amp;AH236)
&amp;IF(ISBLANK(AM236),"",", "&amp;AN236)
&amp;IF(ISBLANK(AS236),"",", "&amp;AT236)
&amp;IF(ISBLANK(AY236),"",", "&amp;AZ236)
&amp;IF(ISBLANK(BE236),"",", "&amp;BF236)</f>
        <v xml:space="preserve">, </v>
      </c>
      <c r="F236" s="1" t="str">
        <f t="shared" ref="F236:F240" si="381">IF(ISBLANK(L236),"",L236)
&amp;IF(ISBLANK(R236),"",", "&amp;R236)
&amp;IF(ISBLANK(X236),"",", "&amp;X236)
&amp;IF(ISBLANK(AD236),"",", "&amp;AD236)
&amp;IF(ISBLANK(AJ236),"",", "&amp;AJ236)
&amp;IF(ISBLANK(AP236),"",", "&amp;AP236)
&amp;IF(ISBLANK(AV236),"",", "&amp;AV236)
&amp;IF(ISBLANK(BB236),"",", "&amp;BB236)
&amp;IF(ISBLANK(BH236),"",", "&amp;BH236)</f>
        <v>1, 1</v>
      </c>
      <c r="G236" s="1" t="str">
        <f t="shared" ref="G236:G240" si="382">IF(ISBLANK(M236),"",M236)
&amp;IF(ISBLANK(S236),"",", "&amp;S236)
&amp;IF(ISBLANK(Y236),"",", "&amp;Y236)
&amp;IF(ISBLANK(AE236),"",", "&amp;AE236)
&amp;IF(ISBLANK(AK236),"",", "&amp;AK236)
&amp;IF(ISBLANK(AQ236),"",", "&amp;AQ236)
&amp;IF(ISBLANK(AW236),"",", "&amp;AW236)
&amp;IF(ISBLANK(BC236),"",", "&amp;BC236)
&amp;IF(ISBLANK(BI236),"",", "&amp;BI236)</f>
        <v>9999, 9999</v>
      </c>
      <c r="H236" s="1" t="str">
        <f t="shared" ref="H236:H240" si="383">IF(ISBLANK(N236),"",N236)
&amp;IF(ISBLANK(T236),"",", "&amp;T236)
&amp;IF(ISBLANK(Z236),"",", "&amp;Z236)
&amp;IF(ISBLANK(AF236),"",", "&amp;AF236)
&amp;IF(ISBLANK(AL236),"",", "&amp;AL236)
&amp;IF(ISBLANK(AR236),"",", "&amp;AR236)
&amp;IF(ISBLANK(AX236),"",", "&amp;AX236)
&amp;IF(ISBLANK(BD236),"",", "&amp;BD236)
&amp;IF(ISBLANK(BJ236),"",", "&amp;BJ236)</f>
        <v>9999, 9999</v>
      </c>
      <c r="I236" s="3" t="s">
        <v>90</v>
      </c>
      <c r="K236" s="4" t="str">
        <f t="shared" ref="K236:K240" si="384">IF(AND(OR(I236="Gacha",I236="Origin"),ISBLANK(J236)),"서브밸류 필요","")</f>
        <v/>
      </c>
      <c r="L236">
        <v>1</v>
      </c>
      <c r="M236">
        <v>9999</v>
      </c>
      <c r="N236">
        <v>9999</v>
      </c>
      <c r="O236" s="3" t="s">
        <v>10</v>
      </c>
      <c r="Q236" s="4" t="str">
        <f t="shared" si="375"/>
        <v/>
      </c>
      <c r="R236">
        <v>1</v>
      </c>
      <c r="S236">
        <v>9999</v>
      </c>
      <c r="T236">
        <v>9999</v>
      </c>
      <c r="W236" s="4" t="str">
        <f t="shared" ref="W236" si="385">IF(AND(OR(U236="Gacha",U236="Origin"),ISBLANK(V236)),"서브밸류 필요","")</f>
        <v/>
      </c>
      <c r="AC236" s="4" t="str">
        <f t="shared" si="377"/>
        <v/>
      </c>
      <c r="AI236" s="4" t="str">
        <f t="shared" si="15"/>
        <v/>
      </c>
      <c r="AO236" s="4" t="str">
        <f t="shared" si="16"/>
        <v/>
      </c>
      <c r="AU236" s="4" t="str">
        <f t="shared" si="17"/>
        <v/>
      </c>
      <c r="BA236" s="4" t="str">
        <f t="shared" si="18"/>
        <v/>
      </c>
      <c r="BG236" s="4" t="str">
        <f t="shared" si="19"/>
        <v/>
      </c>
    </row>
    <row r="237" spans="1:62">
      <c r="A237" s="10" t="s">
        <v>122</v>
      </c>
      <c r="B237" t="s">
        <v>123</v>
      </c>
      <c r="C237" t="str">
        <f t="shared" ref="C237" si="386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Diamond</v>
      </c>
      <c r="D2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7" s="1" t="str">
        <f t="shared" ref="E237" si="387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/>
      </c>
      <c r="F237" s="1" t="str">
        <f t="shared" ref="F237" si="388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</v>
      </c>
      <c r="G237" s="1" t="str">
        <f t="shared" ref="G237" si="389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9999</v>
      </c>
      <c r="H237" s="1" t="str">
        <f t="shared" ref="H237" si="390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9999</v>
      </c>
      <c r="I237" s="3" t="s">
        <v>90</v>
      </c>
      <c r="K237" s="4" t="str">
        <f t="shared" ref="K237" si="391">IF(AND(OR(I237="Gacha",I237="Origin"),ISBLANK(J237)),"서브밸류 필요","")</f>
        <v/>
      </c>
      <c r="L237">
        <v>1</v>
      </c>
      <c r="M237">
        <v>9999</v>
      </c>
      <c r="N237">
        <v>9999</v>
      </c>
      <c r="O237" s="3"/>
      <c r="Q237" s="4" t="str">
        <f t="shared" ref="Q237" si="392">IF(AND(OR(O237="Gacha",O237="Origin"),ISBLANK(P237)),"서브밸류 필요","")</f>
        <v/>
      </c>
      <c r="W237" s="4" t="str">
        <f t="shared" ref="W237:W240" si="393">IF(AND(OR(U237="Gacha",U237="Origin"),ISBLANK(V237)),"서브밸류 필요","")</f>
        <v/>
      </c>
      <c r="AC237" s="4" t="str">
        <f t="shared" si="377"/>
        <v/>
      </c>
      <c r="AI237" s="4" t="str">
        <f t="shared" si="15"/>
        <v/>
      </c>
      <c r="AO237" s="4" t="str">
        <f t="shared" si="16"/>
        <v/>
      </c>
      <c r="AU237" s="4" t="str">
        <f t="shared" si="17"/>
        <v/>
      </c>
      <c r="BA237" s="4" t="str">
        <f t="shared" si="18"/>
        <v/>
      </c>
      <c r="BG237" s="4" t="str">
        <f t="shared" si="19"/>
        <v/>
      </c>
    </row>
    <row r="238" spans="1:62">
      <c r="A238" s="10" t="s">
        <v>231</v>
      </c>
      <c r="B238" t="s">
        <v>234</v>
      </c>
      <c r="C238" t="str">
        <f t="shared" ref="C238" si="394">IF(ISBLANK(I238),"",I238)
&amp;IF(ISBLANK(O238),"",", "&amp;O238)
&amp;IF(ISBLANK(U238),"",", "&amp;U238)
&amp;IF(ISBLANK(AA238),"",", "&amp;AA238)
&amp;IF(ISBLANK(AG238),"",", "&amp;AG238)
&amp;IF(ISBLANK(AM238),"",", "&amp;AM238)
&amp;IF(ISBLANK(AS238),"",", "&amp;AS238)
&amp;IF(ISBLANK(AY238),"",", "&amp;AY238)
&amp;IF(ISBLANK(BE238),"",", "&amp;BE238)</f>
        <v>ReturnScroll</v>
      </c>
      <c r="D23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238" s="1" t="str">
        <f t="shared" ref="E238" si="395">IF(ISBLANK(J238),"",J238)
&amp;IF(ISBLANK(O238),"",", "&amp;P238)
&amp;IF(ISBLANK(U238),"",", "&amp;V238)
&amp;IF(ISBLANK(AA238),"",", "&amp;AB238)
&amp;IF(ISBLANK(AG238),"",", "&amp;AH238)
&amp;IF(ISBLANK(AM238),"",", "&amp;AN238)
&amp;IF(ISBLANK(AS238),"",", "&amp;AT238)
&amp;IF(ISBLANK(AY238),"",", "&amp;AZ238)
&amp;IF(ISBLANK(BE238),"",", "&amp;BF238)</f>
        <v/>
      </c>
      <c r="F238" s="1" t="str">
        <f t="shared" ref="F238" si="396">IF(ISBLANK(L238),"",L238)
&amp;IF(ISBLANK(R238),"",", "&amp;R238)
&amp;IF(ISBLANK(X238),"",", "&amp;X238)
&amp;IF(ISBLANK(AD238),"",", "&amp;AD238)
&amp;IF(ISBLANK(AJ238),"",", "&amp;AJ238)
&amp;IF(ISBLANK(AP238),"",", "&amp;AP238)
&amp;IF(ISBLANK(AV238),"",", "&amp;AV238)
&amp;IF(ISBLANK(BB238),"",", "&amp;BB238)
&amp;IF(ISBLANK(BH238),"",", "&amp;BH238)</f>
        <v>1</v>
      </c>
      <c r="G238" s="1" t="str">
        <f t="shared" ref="G238" si="397">IF(ISBLANK(M238),"",M238)
&amp;IF(ISBLANK(S238),"",", "&amp;S238)
&amp;IF(ISBLANK(Y238),"",", "&amp;Y238)
&amp;IF(ISBLANK(AE238),"",", "&amp;AE238)
&amp;IF(ISBLANK(AK238),"",", "&amp;AK238)
&amp;IF(ISBLANK(AQ238),"",", "&amp;AQ238)
&amp;IF(ISBLANK(AW238),"",", "&amp;AW238)
&amp;IF(ISBLANK(BC238),"",", "&amp;BC238)
&amp;IF(ISBLANK(BI238),"",", "&amp;BI238)</f>
        <v>1</v>
      </c>
      <c r="H238" s="1" t="str">
        <f t="shared" ref="H238" si="398">IF(ISBLANK(N238),"",N238)
&amp;IF(ISBLANK(T238),"",", "&amp;T238)
&amp;IF(ISBLANK(Z238),"",", "&amp;Z238)
&amp;IF(ISBLANK(AF238),"",", "&amp;AF238)
&amp;IF(ISBLANK(AL238),"",", "&amp;AL238)
&amp;IF(ISBLANK(AR238),"",", "&amp;AR238)
&amp;IF(ISBLANK(AX238),"",", "&amp;AX238)
&amp;IF(ISBLANK(BD238),"",", "&amp;BD238)
&amp;IF(ISBLANK(BJ238),"",", "&amp;BJ238)</f>
        <v>1</v>
      </c>
      <c r="I238" s="3" t="s">
        <v>230</v>
      </c>
      <c r="K238" s="4" t="str">
        <f t="shared" ref="K238" si="399">IF(AND(OR(I238="Gacha",I238="Origin"),ISBLANK(J238)),"서브밸류 필요","")</f>
        <v/>
      </c>
      <c r="L238">
        <v>1</v>
      </c>
      <c r="M238">
        <v>1</v>
      </c>
      <c r="N238">
        <v>1</v>
      </c>
      <c r="O238" s="3"/>
      <c r="Q238" s="4" t="str">
        <f t="shared" ref="Q238" si="400">IF(AND(OR(O238="Gacha",O238="Origin"),ISBLANK(P238)),"서브밸류 필요","")</f>
        <v/>
      </c>
      <c r="W238" s="4" t="str">
        <f t="shared" ref="W238" si="401">IF(AND(OR(U238="Gacha",U238="Origin"),ISBLANK(V238)),"서브밸류 필요","")</f>
        <v/>
      </c>
      <c r="AC238" s="4" t="str">
        <f t="shared" ref="AC238" si="402">IF(AND(OR(AA238="Gacha",AA238="Origin"),ISBLANK(AB238)),"서브밸류 필요","")</f>
        <v/>
      </c>
      <c r="AI238" s="4" t="str">
        <f t="shared" ref="AI238" si="403">IF(AND(OR(AG238="Gacha",AG238="Origin"),ISBLANK(AH238)),"서브밸류 필요","")</f>
        <v/>
      </c>
      <c r="AO238" s="4" t="str">
        <f t="shared" ref="AO238" si="404">IF(AND(OR(AM238="Gacha",AM238="Origin"),ISBLANK(AN238)),"서브밸류 필요","")</f>
        <v/>
      </c>
      <c r="AU238" s="4" t="str">
        <f t="shared" ref="AU238" si="405">IF(AND(OR(AS238="Gacha",AS238="Origin"),ISBLANK(AT238)),"서브밸류 필요","")</f>
        <v/>
      </c>
      <c r="BA238" s="4" t="str">
        <f t="shared" ref="BA238" si="406">IF(AND(OR(AY238="Gacha",AY238="Origin"),ISBLANK(AZ238)),"서브밸류 필요","")</f>
        <v/>
      </c>
      <c r="BG238" s="4" t="str">
        <f t="shared" ref="BG238" si="407">IF(AND(OR(BE238="Gacha",BE238="Origin"),ISBLANK(BF238)),"서브밸류 필요","")</f>
        <v/>
      </c>
    </row>
    <row r="239" spans="1:62">
      <c r="A239" s="10" t="s">
        <v>233</v>
      </c>
      <c r="B239" t="s">
        <v>235</v>
      </c>
      <c r="C239" t="str">
        <f t="shared" ref="C239" si="408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Gold, ReturnScroll</v>
      </c>
      <c r="D23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239" s="1" t="str">
        <f t="shared" ref="E239" si="409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 xml:space="preserve">, </v>
      </c>
      <c r="F239" s="1" t="str">
        <f t="shared" ref="F239" si="410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1, 1</v>
      </c>
      <c r="G239" s="1" t="str">
        <f t="shared" ref="G239" si="411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9999, 5</v>
      </c>
      <c r="H239" s="1" t="str">
        <f t="shared" ref="H239" si="412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9999, 5</v>
      </c>
      <c r="I239" s="3" t="s">
        <v>236</v>
      </c>
      <c r="K239" s="4" t="str">
        <f t="shared" ref="K239" si="413">IF(AND(OR(I239="Gacha",I239="Origin"),ISBLANK(J239)),"서브밸류 필요","")</f>
        <v/>
      </c>
      <c r="L239">
        <v>1</v>
      </c>
      <c r="M239">
        <v>9999</v>
      </c>
      <c r="N239">
        <v>9999</v>
      </c>
      <c r="O239" s="3" t="s">
        <v>230</v>
      </c>
      <c r="Q239" s="4" t="str">
        <f t="shared" si="375"/>
        <v/>
      </c>
      <c r="R239">
        <v>1</v>
      </c>
      <c r="S239">
        <v>5</v>
      </c>
      <c r="T239">
        <v>5</v>
      </c>
      <c r="U239" s="3"/>
      <c r="W239" s="4" t="str">
        <f t="shared" ref="W239" si="414">IF(AND(OR(U239="Gacha",U239="Origin"),ISBLANK(V239)),"서브밸류 필요","")</f>
        <v/>
      </c>
      <c r="AC239" s="4" t="str">
        <f t="shared" ref="AC239" si="415">IF(AND(OR(AA239="Gacha",AA239="Origin"),ISBLANK(AB239)),"서브밸류 필요","")</f>
        <v/>
      </c>
      <c r="AI239" s="4" t="str">
        <f t="shared" ref="AI239" si="416">IF(AND(OR(AG239="Gacha",AG239="Origin"),ISBLANK(AH239)),"서브밸류 필요","")</f>
        <v/>
      </c>
      <c r="AO239" s="4" t="str">
        <f t="shared" ref="AO239" si="417">IF(AND(OR(AM239="Gacha",AM239="Origin"),ISBLANK(AN239)),"서브밸류 필요","")</f>
        <v/>
      </c>
      <c r="AU239" s="4" t="str">
        <f t="shared" ref="AU239" si="418">IF(AND(OR(AS239="Gacha",AS239="Origin"),ISBLANK(AT239)),"서브밸류 필요","")</f>
        <v/>
      </c>
      <c r="BA239" s="4" t="str">
        <f t="shared" ref="BA239" si="419">IF(AND(OR(AY239="Gacha",AY239="Origin"),ISBLANK(AZ239)),"서브밸류 필요","")</f>
        <v/>
      </c>
      <c r="BG239" s="4" t="str">
        <f t="shared" ref="BG239" si="420">IF(AND(OR(BE239="Gacha",BE239="Origin"),ISBLANK(BF239)),"서브밸류 필요","")</f>
        <v/>
      </c>
    </row>
    <row r="240" spans="1:62">
      <c r="A240" s="10" t="s">
        <v>110</v>
      </c>
      <c r="B240" t="s">
        <v>109</v>
      </c>
      <c r="C240" t="str">
        <f t="shared" si="378"/>
        <v>Gacha, Gacha</v>
      </c>
      <c r="D240" s="1" t="str">
        <f t="shared" ca="1" si="379"/>
        <v>5, 5</v>
      </c>
      <c r="E240" s="1" t="str">
        <f t="shared" si="380"/>
        <v>o, o</v>
      </c>
      <c r="F240" s="1" t="str">
        <f t="shared" si="381"/>
        <v>1, 1</v>
      </c>
      <c r="G240" s="1" t="str">
        <f t="shared" si="382"/>
        <v>1, 1</v>
      </c>
      <c r="H240" s="1" t="str">
        <f t="shared" si="383"/>
        <v>1, 1</v>
      </c>
      <c r="I240" s="3" t="s">
        <v>13</v>
      </c>
      <c r="J240" t="s">
        <v>111</v>
      </c>
      <c r="K240" s="4" t="str">
        <f t="shared" si="384"/>
        <v/>
      </c>
      <c r="L240">
        <v>1</v>
      </c>
      <c r="M240">
        <v>1</v>
      </c>
      <c r="N240">
        <v>1</v>
      </c>
      <c r="O240" s="3" t="s">
        <v>13</v>
      </c>
      <c r="P240" t="s">
        <v>111</v>
      </c>
      <c r="Q240" s="4" t="str">
        <f t="shared" si="375"/>
        <v/>
      </c>
      <c r="R240">
        <v>1</v>
      </c>
      <c r="S240">
        <v>1</v>
      </c>
      <c r="T240">
        <v>1</v>
      </c>
      <c r="U240" s="3"/>
      <c r="W240" s="4" t="str">
        <f t="shared" si="393"/>
        <v/>
      </c>
      <c r="AA240" s="3"/>
      <c r="AC240" s="4" t="str">
        <f t="shared" si="377"/>
        <v/>
      </c>
      <c r="AG240" s="3"/>
      <c r="AI240" s="4" t="str">
        <f t="shared" si="15"/>
        <v/>
      </c>
      <c r="AM240" s="3"/>
      <c r="AO240" s="4" t="str">
        <f t="shared" si="16"/>
        <v/>
      </c>
      <c r="AS240" s="3"/>
      <c r="AU240" s="4" t="str">
        <f t="shared" si="17"/>
        <v/>
      </c>
      <c r="AY240" s="3"/>
      <c r="BA240" s="4" t="str">
        <f t="shared" si="18"/>
        <v/>
      </c>
      <c r="BE240" s="3"/>
      <c r="BG240" s="4" t="str">
        <f t="shared" si="19"/>
        <v/>
      </c>
    </row>
    <row r="241" spans="1:59">
      <c r="A241" s="10" t="s">
        <v>112</v>
      </c>
      <c r="B241" t="s">
        <v>117</v>
      </c>
      <c r="C241" t="str">
        <f t="shared" ref="C241:C245" si="421">IF(ISBLANK(I241),"",I241)
&amp;IF(ISBLANK(O241),"",", "&amp;O241)
&amp;IF(ISBLANK(U241),"",", "&amp;U241)
&amp;IF(ISBLANK(AA241),"",", "&amp;AA241)
&amp;IF(ISBLANK(AG241),"",", "&amp;AG241)
&amp;IF(ISBLANK(AM241),"",", "&amp;AM241)
&amp;IF(ISBLANK(AS241),"",", "&amp;AS241)
&amp;IF(ISBLANK(AY241),"",", "&amp;AY241)
&amp;IF(ISBLANK(BE241),"",", "&amp;BE241)</f>
        <v>Gacha, Gacha, Gacha</v>
      </c>
      <c r="D241" s="1" t="str">
        <f t="shared" ref="D241:D245" ca="1" si="4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41" s="1" t="str">
        <f t="shared" ref="E241:E245" si="423">IF(ISBLANK(J241),"",J241)
&amp;IF(ISBLANK(O241),"",", "&amp;P241)
&amp;IF(ISBLANK(U241),"",", "&amp;V241)
&amp;IF(ISBLANK(AA241),"",", "&amp;AB241)
&amp;IF(ISBLANK(AG241),"",", "&amp;AH241)
&amp;IF(ISBLANK(AM241),"",", "&amp;AN241)
&amp;IF(ISBLANK(AS241),"",", "&amp;AT241)
&amp;IF(ISBLANK(AY241),"",", "&amp;AZ241)
&amp;IF(ISBLANK(BE241),"",", "&amp;BF241)</f>
        <v>o, o, o</v>
      </c>
      <c r="F241" s="1" t="str">
        <f t="shared" ref="F241:F245" si="424">IF(ISBLANK(L241),"",L241)
&amp;IF(ISBLANK(R241),"",", "&amp;R241)
&amp;IF(ISBLANK(X241),"",", "&amp;X241)
&amp;IF(ISBLANK(AD241),"",", "&amp;AD241)
&amp;IF(ISBLANK(AJ241),"",", "&amp;AJ241)
&amp;IF(ISBLANK(AP241),"",", "&amp;AP241)
&amp;IF(ISBLANK(AV241),"",", "&amp;AV241)
&amp;IF(ISBLANK(BB241),"",", "&amp;BB241)
&amp;IF(ISBLANK(BH241),"",", "&amp;BH241)</f>
        <v>1, 1, 1</v>
      </c>
      <c r="G241" s="1" t="str">
        <f t="shared" ref="G241:G245" si="425">IF(ISBLANK(M241),"",M241)
&amp;IF(ISBLANK(S241),"",", "&amp;S241)
&amp;IF(ISBLANK(Y241),"",", "&amp;Y241)
&amp;IF(ISBLANK(AE241),"",", "&amp;AE241)
&amp;IF(ISBLANK(AK241),"",", "&amp;AK241)
&amp;IF(ISBLANK(AQ241),"",", "&amp;AQ241)
&amp;IF(ISBLANK(AW241),"",", "&amp;AW241)
&amp;IF(ISBLANK(BC241),"",", "&amp;BC241)
&amp;IF(ISBLANK(BI241),"",", "&amp;BI241)</f>
        <v>1, 1, 1</v>
      </c>
      <c r="H241" s="1" t="str">
        <f t="shared" ref="H241:H245" si="426">IF(ISBLANK(N241),"",N241)
&amp;IF(ISBLANK(T241),"",", "&amp;T241)
&amp;IF(ISBLANK(Z241),"",", "&amp;Z241)
&amp;IF(ISBLANK(AF241),"",", "&amp;AF241)
&amp;IF(ISBLANK(AL241),"",", "&amp;AL241)
&amp;IF(ISBLANK(AR241),"",", "&amp;AR241)
&amp;IF(ISBLANK(AX241),"",", "&amp;AX241)
&amp;IF(ISBLANK(BD241),"",", "&amp;BD241)
&amp;IF(ISBLANK(BJ241),"",", "&amp;BJ241)</f>
        <v>1, 1, 1</v>
      </c>
      <c r="I241" s="3" t="s">
        <v>13</v>
      </c>
      <c r="J241" t="s">
        <v>111</v>
      </c>
      <c r="K241" s="4" t="str">
        <f t="shared" ref="K241:K247" si="427">IF(AND(OR(I241="Gacha",I241="Origin"),ISBLANK(J241)),"서브밸류 필요","")</f>
        <v/>
      </c>
      <c r="L241">
        <v>1</v>
      </c>
      <c r="M241">
        <v>1</v>
      </c>
      <c r="N241">
        <v>1</v>
      </c>
      <c r="O241" s="3" t="s">
        <v>13</v>
      </c>
      <c r="P241" t="s">
        <v>111</v>
      </c>
      <c r="Q241" s="4" t="str">
        <f t="shared" ref="Q241:Q254" si="428">IF(AND(OR(O241="Gacha",O241="Origin"),ISBLANK(P241)),"서브밸류 필요","")</f>
        <v/>
      </c>
      <c r="R241">
        <v>1</v>
      </c>
      <c r="S241">
        <v>1</v>
      </c>
      <c r="T241">
        <v>1</v>
      </c>
      <c r="U241" s="3" t="s">
        <v>13</v>
      </c>
      <c r="V241" t="s">
        <v>111</v>
      </c>
      <c r="W241" s="4" t="str">
        <f t="shared" ref="W241:W246" si="429">IF(AND(OR(U241="Gacha",U241="Origin"),ISBLANK(V241)),"서브밸류 필요","")</f>
        <v/>
      </c>
      <c r="X241">
        <v>1</v>
      </c>
      <c r="Y241">
        <v>1</v>
      </c>
      <c r="Z241">
        <v>1</v>
      </c>
      <c r="AC241" s="4" t="str">
        <f t="shared" si="377"/>
        <v/>
      </c>
      <c r="AI241" s="4" t="str">
        <f t="shared" si="15"/>
        <v/>
      </c>
      <c r="AO241" s="4" t="str">
        <f t="shared" si="16"/>
        <v/>
      </c>
      <c r="AU241" s="4" t="str">
        <f t="shared" si="17"/>
        <v/>
      </c>
      <c r="BA241" s="4" t="str">
        <f t="shared" si="18"/>
        <v/>
      </c>
      <c r="BG241" s="4" t="str">
        <f t="shared" si="19"/>
        <v/>
      </c>
    </row>
    <row r="242" spans="1:59">
      <c r="A242" s="10" t="s">
        <v>113</v>
      </c>
      <c r="B242" t="s">
        <v>118</v>
      </c>
      <c r="C242" t="str">
        <f t="shared" si="421"/>
        <v>Gacha, Gacha, Gacha, Gacha</v>
      </c>
      <c r="D242" s="1" t="str">
        <f t="shared" ca="1" si="422"/>
        <v>5, 5, 5, 5</v>
      </c>
      <c r="E242" s="1" t="str">
        <f t="shared" si="423"/>
        <v>o, o, o, o</v>
      </c>
      <c r="F242" s="1" t="str">
        <f t="shared" si="424"/>
        <v>1, 1, 1, 1</v>
      </c>
      <c r="G242" s="1" t="str">
        <f t="shared" si="425"/>
        <v>1, 1, 1, 1</v>
      </c>
      <c r="H242" s="1" t="str">
        <f t="shared" si="426"/>
        <v>1, 1, 1, 1</v>
      </c>
      <c r="I242" s="3" t="s">
        <v>13</v>
      </c>
      <c r="J242" t="s">
        <v>111</v>
      </c>
      <c r="K242" s="4" t="str">
        <f t="shared" si="427"/>
        <v/>
      </c>
      <c r="L242">
        <v>1</v>
      </c>
      <c r="M242">
        <v>1</v>
      </c>
      <c r="N242">
        <v>1</v>
      </c>
      <c r="O242" s="3" t="s">
        <v>13</v>
      </c>
      <c r="P242" t="s">
        <v>111</v>
      </c>
      <c r="Q242" s="4" t="str">
        <f t="shared" si="428"/>
        <v/>
      </c>
      <c r="R242">
        <v>1</v>
      </c>
      <c r="S242">
        <v>1</v>
      </c>
      <c r="T242">
        <v>1</v>
      </c>
      <c r="U242" s="3" t="s">
        <v>13</v>
      </c>
      <c r="V242" t="s">
        <v>111</v>
      </c>
      <c r="W242" s="4" t="str">
        <f t="shared" si="429"/>
        <v/>
      </c>
      <c r="X242">
        <v>1</v>
      </c>
      <c r="Y242">
        <v>1</v>
      </c>
      <c r="Z242">
        <v>1</v>
      </c>
      <c r="AA242" s="3" t="s">
        <v>13</v>
      </c>
      <c r="AB242" t="s">
        <v>111</v>
      </c>
      <c r="AC242" s="4" t="str">
        <f t="shared" si="377"/>
        <v/>
      </c>
      <c r="AD242">
        <v>1</v>
      </c>
      <c r="AE242">
        <v>1</v>
      </c>
      <c r="AF242">
        <v>1</v>
      </c>
      <c r="AI242" s="4" t="str">
        <f t="shared" si="15"/>
        <v/>
      </c>
      <c r="AO242" s="4" t="str">
        <f t="shared" si="16"/>
        <v/>
      </c>
      <c r="AU242" s="4" t="str">
        <f t="shared" si="17"/>
        <v/>
      </c>
      <c r="BA242" s="4" t="str">
        <f t="shared" si="18"/>
        <v/>
      </c>
      <c r="BG242" s="4" t="str">
        <f t="shared" si="19"/>
        <v/>
      </c>
    </row>
    <row r="243" spans="1:59">
      <c r="A243" s="10" t="s">
        <v>114</v>
      </c>
      <c r="B243" t="s">
        <v>119</v>
      </c>
      <c r="C243" t="str">
        <f t="shared" si="421"/>
        <v>Gacha, Gacha, Gacha, Gacha, Gacha</v>
      </c>
      <c r="D243" s="1" t="str">
        <f t="shared" ca="1" si="422"/>
        <v>5, 5, 5, 5, 5</v>
      </c>
      <c r="E243" s="1" t="str">
        <f t="shared" si="423"/>
        <v>o, o, o, o, o</v>
      </c>
      <c r="F243" s="1" t="str">
        <f t="shared" si="424"/>
        <v>1, 1, 1, 1, 1</v>
      </c>
      <c r="G243" s="1" t="str">
        <f t="shared" si="425"/>
        <v>1, 1, 1, 1, 1</v>
      </c>
      <c r="H243" s="1" t="str">
        <f t="shared" si="426"/>
        <v>1, 1, 1, 1, 1</v>
      </c>
      <c r="I243" s="3" t="s">
        <v>13</v>
      </c>
      <c r="J243" t="s">
        <v>111</v>
      </c>
      <c r="K243" s="4" t="str">
        <f t="shared" si="427"/>
        <v/>
      </c>
      <c r="L243">
        <v>1</v>
      </c>
      <c r="M243">
        <v>1</v>
      </c>
      <c r="N243">
        <v>1</v>
      </c>
      <c r="O243" s="3" t="s">
        <v>13</v>
      </c>
      <c r="P243" t="s">
        <v>111</v>
      </c>
      <c r="Q243" s="4" t="str">
        <f t="shared" si="428"/>
        <v/>
      </c>
      <c r="R243">
        <v>1</v>
      </c>
      <c r="S243">
        <v>1</v>
      </c>
      <c r="T243">
        <v>1</v>
      </c>
      <c r="U243" s="3" t="s">
        <v>13</v>
      </c>
      <c r="V243" t="s">
        <v>111</v>
      </c>
      <c r="W243" s="4" t="str">
        <f t="shared" si="429"/>
        <v/>
      </c>
      <c r="X243">
        <v>1</v>
      </c>
      <c r="Y243">
        <v>1</v>
      </c>
      <c r="Z243">
        <v>1</v>
      </c>
      <c r="AA243" s="3" t="s">
        <v>13</v>
      </c>
      <c r="AB243" t="s">
        <v>111</v>
      </c>
      <c r="AC243" s="4" t="str">
        <f t="shared" si="377"/>
        <v/>
      </c>
      <c r="AD243">
        <v>1</v>
      </c>
      <c r="AE243">
        <v>1</v>
      </c>
      <c r="AF243">
        <v>1</v>
      </c>
      <c r="AG243" s="3" t="s">
        <v>13</v>
      </c>
      <c r="AH243" t="s">
        <v>111</v>
      </c>
      <c r="AI243" s="4" t="str">
        <f t="shared" si="15"/>
        <v/>
      </c>
      <c r="AJ243">
        <v>1</v>
      </c>
      <c r="AK243">
        <v>1</v>
      </c>
      <c r="AL243">
        <v>1</v>
      </c>
      <c r="AO243" s="4" t="str">
        <f t="shared" si="16"/>
        <v/>
      </c>
      <c r="AU243" s="4" t="str">
        <f t="shared" si="17"/>
        <v/>
      </c>
      <c r="BA243" s="4" t="str">
        <f t="shared" si="18"/>
        <v/>
      </c>
      <c r="BG243" s="4" t="str">
        <f t="shared" si="19"/>
        <v/>
      </c>
    </row>
    <row r="244" spans="1:59">
      <c r="A244" s="10" t="s">
        <v>115</v>
      </c>
      <c r="B244" t="s">
        <v>120</v>
      </c>
      <c r="C244" t="str">
        <f t="shared" si="421"/>
        <v>Gacha, Gacha, Gacha, Gacha, Gacha, Gacha</v>
      </c>
      <c r="D244" s="1" t="str">
        <f t="shared" ca="1" si="422"/>
        <v>5, 5, 5, 5, 5, 5</v>
      </c>
      <c r="E244" s="1" t="str">
        <f t="shared" si="423"/>
        <v>o, o, o, o, o, o</v>
      </c>
      <c r="F244" s="1" t="str">
        <f t="shared" si="424"/>
        <v>1, 1, 1, 1, 1, 1</v>
      </c>
      <c r="G244" s="1" t="str">
        <f t="shared" si="425"/>
        <v>1, 1, 1, 1, 1, 1</v>
      </c>
      <c r="H244" s="1" t="str">
        <f t="shared" si="426"/>
        <v>1, 1, 1, 1, 1, 1</v>
      </c>
      <c r="I244" s="3" t="s">
        <v>13</v>
      </c>
      <c r="J244" t="s">
        <v>111</v>
      </c>
      <c r="K244" s="4" t="str">
        <f t="shared" si="427"/>
        <v/>
      </c>
      <c r="L244">
        <v>1</v>
      </c>
      <c r="M244">
        <v>1</v>
      </c>
      <c r="N244">
        <v>1</v>
      </c>
      <c r="O244" s="3" t="s">
        <v>13</v>
      </c>
      <c r="P244" t="s">
        <v>111</v>
      </c>
      <c r="Q244" s="4" t="str">
        <f t="shared" si="428"/>
        <v/>
      </c>
      <c r="R244">
        <v>1</v>
      </c>
      <c r="S244">
        <v>1</v>
      </c>
      <c r="T244">
        <v>1</v>
      </c>
      <c r="U244" s="3" t="s">
        <v>13</v>
      </c>
      <c r="V244" t="s">
        <v>111</v>
      </c>
      <c r="W244" s="4" t="str">
        <f t="shared" si="429"/>
        <v/>
      </c>
      <c r="X244">
        <v>1</v>
      </c>
      <c r="Y244">
        <v>1</v>
      </c>
      <c r="Z244">
        <v>1</v>
      </c>
      <c r="AA244" s="3" t="s">
        <v>13</v>
      </c>
      <c r="AB244" t="s">
        <v>111</v>
      </c>
      <c r="AC244" s="4" t="str">
        <f t="shared" si="377"/>
        <v/>
      </c>
      <c r="AD244">
        <v>1</v>
      </c>
      <c r="AE244">
        <v>1</v>
      </c>
      <c r="AF244">
        <v>1</v>
      </c>
      <c r="AG244" s="3" t="s">
        <v>13</v>
      </c>
      <c r="AH244" t="s">
        <v>111</v>
      </c>
      <c r="AI244" s="4" t="str">
        <f t="shared" si="15"/>
        <v/>
      </c>
      <c r="AJ244">
        <v>1</v>
      </c>
      <c r="AK244">
        <v>1</v>
      </c>
      <c r="AL244">
        <v>1</v>
      </c>
      <c r="AM244" s="3" t="s">
        <v>13</v>
      </c>
      <c r="AN244" t="s">
        <v>111</v>
      </c>
      <c r="AO244" s="4" t="str">
        <f t="shared" si="16"/>
        <v/>
      </c>
      <c r="AP244">
        <v>1</v>
      </c>
      <c r="AQ244">
        <v>1</v>
      </c>
      <c r="AR244">
        <v>1</v>
      </c>
      <c r="AU244" s="4" t="str">
        <f t="shared" si="17"/>
        <v/>
      </c>
      <c r="BA244" s="4" t="str">
        <f t="shared" si="18"/>
        <v/>
      </c>
      <c r="BG244" s="4" t="str">
        <f t="shared" si="19"/>
        <v/>
      </c>
    </row>
    <row r="245" spans="1:59">
      <c r="A245" s="10" t="s">
        <v>116</v>
      </c>
      <c r="B245" t="s">
        <v>121</v>
      </c>
      <c r="C245" t="str">
        <f t="shared" si="421"/>
        <v>Gacha, Gacha, Gacha, Gacha, Gacha, Gacha, Gacha</v>
      </c>
      <c r="D245" s="1" t="str">
        <f t="shared" ca="1" si="422"/>
        <v>5, 5, 5, 5, 5, 5, 5</v>
      </c>
      <c r="E245" s="1" t="str">
        <f t="shared" si="423"/>
        <v>o, o, o, o, o, o, o</v>
      </c>
      <c r="F245" s="1" t="str">
        <f t="shared" si="424"/>
        <v>1, 1, 1, 1, 1, 1, 1</v>
      </c>
      <c r="G245" s="1" t="str">
        <f t="shared" si="425"/>
        <v>1, 1, 1, 1, 1, 1, 1</v>
      </c>
      <c r="H245" s="1" t="str">
        <f t="shared" si="426"/>
        <v>1, 1, 1, 1, 1, 1, 1</v>
      </c>
      <c r="I245" s="3" t="s">
        <v>13</v>
      </c>
      <c r="J245" t="s">
        <v>111</v>
      </c>
      <c r="K245" s="4" t="str">
        <f t="shared" si="427"/>
        <v/>
      </c>
      <c r="L245">
        <v>1</v>
      </c>
      <c r="M245">
        <v>1</v>
      </c>
      <c r="N245">
        <v>1</v>
      </c>
      <c r="O245" s="3" t="s">
        <v>13</v>
      </c>
      <c r="P245" t="s">
        <v>111</v>
      </c>
      <c r="Q245" s="4" t="str">
        <f t="shared" si="428"/>
        <v/>
      </c>
      <c r="R245">
        <v>1</v>
      </c>
      <c r="S245">
        <v>1</v>
      </c>
      <c r="T245">
        <v>1</v>
      </c>
      <c r="U245" s="3" t="s">
        <v>13</v>
      </c>
      <c r="V245" t="s">
        <v>111</v>
      </c>
      <c r="W245" s="4" t="str">
        <f t="shared" si="429"/>
        <v/>
      </c>
      <c r="X245">
        <v>1</v>
      </c>
      <c r="Y245">
        <v>1</v>
      </c>
      <c r="Z245">
        <v>1</v>
      </c>
      <c r="AA245" s="3" t="s">
        <v>13</v>
      </c>
      <c r="AB245" t="s">
        <v>111</v>
      </c>
      <c r="AC245" s="4" t="str">
        <f t="shared" si="377"/>
        <v/>
      </c>
      <c r="AD245">
        <v>1</v>
      </c>
      <c r="AE245">
        <v>1</v>
      </c>
      <c r="AF245">
        <v>1</v>
      </c>
      <c r="AG245" s="3" t="s">
        <v>13</v>
      </c>
      <c r="AH245" t="s">
        <v>111</v>
      </c>
      <c r="AI245" s="4" t="str">
        <f t="shared" si="15"/>
        <v/>
      </c>
      <c r="AJ245">
        <v>1</v>
      </c>
      <c r="AK245">
        <v>1</v>
      </c>
      <c r="AL245">
        <v>1</v>
      </c>
      <c r="AM245" s="3" t="s">
        <v>13</v>
      </c>
      <c r="AN245" t="s">
        <v>111</v>
      </c>
      <c r="AO245" s="4" t="str">
        <f t="shared" si="16"/>
        <v/>
      </c>
      <c r="AP245">
        <v>1</v>
      </c>
      <c r="AQ245">
        <v>1</v>
      </c>
      <c r="AR245">
        <v>1</v>
      </c>
      <c r="AS245" s="3" t="s">
        <v>13</v>
      </c>
      <c r="AT245" t="s">
        <v>111</v>
      </c>
      <c r="AU245" s="4" t="str">
        <f t="shared" si="17"/>
        <v/>
      </c>
      <c r="AV245">
        <v>1</v>
      </c>
      <c r="AW245">
        <v>1</v>
      </c>
      <c r="AX245">
        <v>1</v>
      </c>
      <c r="BA245" s="4" t="str">
        <f t="shared" si="18"/>
        <v/>
      </c>
      <c r="BG245" s="4" t="str">
        <f t="shared" si="19"/>
        <v/>
      </c>
    </row>
    <row r="246" spans="1:59">
      <c r="A246" s="10" t="s">
        <v>124</v>
      </c>
      <c r="B246" t="s">
        <v>126</v>
      </c>
      <c r="C246" t="str">
        <f t="shared" ref="C246:C247" si="430">IF(ISBLANK(I246),"",I246)
&amp;IF(ISBLANK(O246),"",", "&amp;O246)
&amp;IF(ISBLANK(U246),"",", "&amp;U246)
&amp;IF(ISBLANK(AA246),"",", "&amp;AA246)
&amp;IF(ISBLANK(AG246),"",", "&amp;AG246)
&amp;IF(ISBLANK(AM246),"",", "&amp;AM246)
&amp;IF(ISBLANK(AS246),"",", "&amp;AS246)
&amp;IF(ISBLANK(AY246),"",", "&amp;AY246)
&amp;IF(ISBLANK(BE246),"",", "&amp;BE246)</f>
        <v>Origin</v>
      </c>
      <c r="D246" s="1" t="str">
        <f t="shared" ref="D246:D247" ca="1" si="43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46" s="1" t="str">
        <f t="shared" ref="E246:E247" si="432">IF(ISBLANK(J246),"",J246)
&amp;IF(ISBLANK(O246),"",", "&amp;P246)
&amp;IF(ISBLANK(U246),"",", "&amp;V246)
&amp;IF(ISBLANK(AA246),"",", "&amp;AB246)
&amp;IF(ISBLANK(AG246),"",", "&amp;AH246)
&amp;IF(ISBLANK(AM246),"",", "&amp;AN246)
&amp;IF(ISBLANK(AS246),"",", "&amp;AT246)
&amp;IF(ISBLANK(AY246),"",", "&amp;AZ246)
&amp;IF(ISBLANK(BE246),"",", "&amp;BF246)</f>
        <v>l</v>
      </c>
      <c r="F246" s="1" t="str">
        <f t="shared" ref="F246:F247" si="433">IF(ISBLANK(L246),"",L246)
&amp;IF(ISBLANK(R246),"",", "&amp;R246)
&amp;IF(ISBLANK(X246),"",", "&amp;X246)
&amp;IF(ISBLANK(AD246),"",", "&amp;AD246)
&amp;IF(ISBLANK(AJ246),"",", "&amp;AJ246)
&amp;IF(ISBLANK(AP246),"",", "&amp;AP246)
&amp;IF(ISBLANK(AV246),"",", "&amp;AV246)
&amp;IF(ISBLANK(BB246),"",", "&amp;BB246)
&amp;IF(ISBLANK(BH246),"",", "&amp;BH246)</f>
        <v>1</v>
      </c>
      <c r="G246" s="1" t="str">
        <f t="shared" ref="G246:G247" si="434">IF(ISBLANK(M246),"",M246)
&amp;IF(ISBLANK(S246),"",", "&amp;S246)
&amp;IF(ISBLANK(Y246),"",", "&amp;Y246)
&amp;IF(ISBLANK(AE246),"",", "&amp;AE246)
&amp;IF(ISBLANK(AK246),"",", "&amp;AK246)
&amp;IF(ISBLANK(AQ246),"",", "&amp;AQ246)
&amp;IF(ISBLANK(AW246),"",", "&amp;AW246)
&amp;IF(ISBLANK(BC246),"",", "&amp;BC246)
&amp;IF(ISBLANK(BI246),"",", "&amp;BI246)</f>
        <v>1</v>
      </c>
      <c r="H246" s="1" t="str">
        <f t="shared" ref="H246:H247" si="435">IF(ISBLANK(N246),"",N246)
&amp;IF(ISBLANK(T246),"",", "&amp;T246)
&amp;IF(ISBLANK(Z246),"",", "&amp;Z246)
&amp;IF(ISBLANK(AF246),"",", "&amp;AF246)
&amp;IF(ISBLANK(AL246),"",", "&amp;AL246)
&amp;IF(ISBLANK(AR246),"",", "&amp;AR246)
&amp;IF(ISBLANK(AX246),"",", "&amp;AX246)
&amp;IF(ISBLANK(BD246),"",", "&amp;BD246)
&amp;IF(ISBLANK(BJ246),"",", "&amp;BJ246)</f>
        <v>1</v>
      </c>
      <c r="I246" s="3" t="s">
        <v>77</v>
      </c>
      <c r="J246" t="s">
        <v>128</v>
      </c>
      <c r="K246" s="4" t="str">
        <f t="shared" si="427"/>
        <v/>
      </c>
      <c r="L246">
        <v>1</v>
      </c>
      <c r="M246">
        <v>1</v>
      </c>
      <c r="N246">
        <v>1</v>
      </c>
      <c r="O246" s="3"/>
      <c r="Q246" s="4" t="str">
        <f t="shared" si="428"/>
        <v/>
      </c>
      <c r="U246" s="3"/>
      <c r="W246" s="4" t="str">
        <f t="shared" si="429"/>
        <v/>
      </c>
      <c r="AA246" s="3"/>
      <c r="AC246" s="4" t="str">
        <f t="shared" si="377"/>
        <v/>
      </c>
      <c r="AG246" s="3"/>
      <c r="AI246" s="4" t="str">
        <f t="shared" si="15"/>
        <v/>
      </c>
      <c r="AM246" s="3"/>
      <c r="AO246" s="4" t="str">
        <f t="shared" si="16"/>
        <v/>
      </c>
      <c r="AS246" s="3"/>
      <c r="AU246" s="4" t="str">
        <f t="shared" si="17"/>
        <v/>
      </c>
      <c r="AY246" s="3"/>
      <c r="BA246" s="4" t="str">
        <f t="shared" si="18"/>
        <v/>
      </c>
      <c r="BE246" s="3"/>
      <c r="BG246" s="4" t="str">
        <f t="shared" si="19"/>
        <v/>
      </c>
    </row>
    <row r="247" spans="1:59">
      <c r="A247" s="10" t="s">
        <v>125</v>
      </c>
      <c r="B247" t="s">
        <v>127</v>
      </c>
      <c r="C247" t="str">
        <f t="shared" si="430"/>
        <v>Origin</v>
      </c>
      <c r="D247" s="1" t="str">
        <f t="shared" ca="1" si="431"/>
        <v>9</v>
      </c>
      <c r="E247" s="1" t="str">
        <f t="shared" si="432"/>
        <v>u</v>
      </c>
      <c r="F247" s="1" t="str">
        <f t="shared" si="433"/>
        <v>1</v>
      </c>
      <c r="G247" s="1" t="str">
        <f t="shared" si="434"/>
        <v>1</v>
      </c>
      <c r="H247" s="1" t="str">
        <f t="shared" si="435"/>
        <v>1</v>
      </c>
      <c r="I247" s="3" t="s">
        <v>77</v>
      </c>
      <c r="J247" t="s">
        <v>129</v>
      </c>
      <c r="K247" s="4" t="str">
        <f t="shared" si="427"/>
        <v/>
      </c>
      <c r="L247">
        <v>1</v>
      </c>
      <c r="M247">
        <v>1</v>
      </c>
      <c r="N247">
        <v>1</v>
      </c>
      <c r="O247" s="3"/>
      <c r="Q247" s="4" t="str">
        <f t="shared" si="428"/>
        <v/>
      </c>
      <c r="U247" s="3"/>
      <c r="W247" s="4" t="str">
        <f t="shared" ref="W247:W250" si="436">IF(AND(OR(U247="Gacha",U247="Origin"),ISBLANK(V247)),"서브밸류 필요","")</f>
        <v/>
      </c>
      <c r="AA247" s="3"/>
      <c r="AC247" s="4" t="str">
        <f t="shared" ref="AC247:AC250" si="437">IF(AND(OR(AA247="Gacha",AA247="Origin"),ISBLANK(AB247)),"서브밸류 필요","")</f>
        <v/>
      </c>
      <c r="AG247" s="3"/>
      <c r="AI247" s="4" t="str">
        <f t="shared" ref="AI247:AI250" si="438">IF(AND(OR(AG247="Gacha",AG247="Origin"),ISBLANK(AH247)),"서브밸류 필요","")</f>
        <v/>
      </c>
      <c r="AM247" s="3"/>
      <c r="AO247" s="4" t="str">
        <f t="shared" ref="AO247:AO250" si="439">IF(AND(OR(AM247="Gacha",AM247="Origin"),ISBLANK(AN247)),"서브밸류 필요","")</f>
        <v/>
      </c>
      <c r="AS247" s="3"/>
      <c r="AU247" s="4" t="str">
        <f t="shared" ref="AU247:AU254" si="440">IF(AND(OR(AS247="Gacha",AS247="Origin"),ISBLANK(AT247)),"서브밸류 필요","")</f>
        <v/>
      </c>
      <c r="AY247" s="3"/>
      <c r="BA247" s="4" t="str">
        <f t="shared" ref="BA247:BA254" si="441">IF(AND(OR(AY247="Gacha",AY247="Origin"),ISBLANK(AZ247)),"서브밸류 필요","")</f>
        <v/>
      </c>
      <c r="BE247" s="3"/>
      <c r="BG247" s="4" t="str">
        <f t="shared" ref="BG247:BG254" si="442">IF(AND(OR(BE247="Gacha",BE247="Origin"),ISBLANK(BF247)),"서브밸류 필요","")</f>
        <v/>
      </c>
    </row>
    <row r="248" spans="1:59">
      <c r="A248" s="10" t="s">
        <v>153</v>
      </c>
      <c r="B248" t="s">
        <v>147</v>
      </c>
      <c r="C248" t="str">
        <f t="shared" ref="C248:C251" si="443">IF(ISBLANK(I248),"",I248)
&amp;IF(ISBLANK(O248),"",", "&amp;O248)
&amp;IF(ISBLANK(U248),"",", "&amp;U248)
&amp;IF(ISBLANK(AA248),"",", "&amp;AA248)
&amp;IF(ISBLANK(AG248),"",", "&amp;AG248)
&amp;IF(ISBLANK(AM248),"",", "&amp;AM248)
&amp;IF(ISBLANK(AS248),"",", "&amp;AS248)
&amp;IF(ISBLANK(AY248),"",", "&amp;AY248)
&amp;IF(ISBLANK(BE248),"",", "&amp;BE248)</f>
        <v>Gacha</v>
      </c>
      <c r="D248" s="1" t="str">
        <f t="shared" ref="D248:D251" ca="1" si="4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8" s="1" t="str">
        <f t="shared" ref="E248:E251" si="445">IF(ISBLANK(J248),"",J248)
&amp;IF(ISBLANK(O248),"",", "&amp;P248)
&amp;IF(ISBLANK(U248),"",", "&amp;V248)
&amp;IF(ISBLANK(AA248),"",", "&amp;AB248)
&amp;IF(ISBLANK(AG248),"",", "&amp;AH248)
&amp;IF(ISBLANK(AM248),"",", "&amp;AN248)
&amp;IF(ISBLANK(AS248),"",", "&amp;AT248)
&amp;IF(ISBLANK(AY248),"",", "&amp;AZ248)
&amp;IF(ISBLANK(BE248),"",", "&amp;BF248)</f>
        <v>n</v>
      </c>
      <c r="F248" s="1" t="str">
        <f t="shared" ref="F248:F251" si="446">IF(ISBLANK(L248),"",L248)
&amp;IF(ISBLANK(R248),"",", "&amp;R248)
&amp;IF(ISBLANK(X248),"",", "&amp;X248)
&amp;IF(ISBLANK(AD248),"",", "&amp;AD248)
&amp;IF(ISBLANK(AJ248),"",", "&amp;AJ248)
&amp;IF(ISBLANK(AP248),"",", "&amp;AP248)
&amp;IF(ISBLANK(AV248),"",", "&amp;AV248)
&amp;IF(ISBLANK(BB248),"",", "&amp;BB248)
&amp;IF(ISBLANK(BH248),"",", "&amp;BH248)</f>
        <v>1</v>
      </c>
      <c r="G248" s="1" t="str">
        <f t="shared" ref="G248:G251" si="447">IF(ISBLANK(M248),"",M248)
&amp;IF(ISBLANK(S248),"",", "&amp;S248)
&amp;IF(ISBLANK(Y248),"",", "&amp;Y248)
&amp;IF(ISBLANK(AE248),"",", "&amp;AE248)
&amp;IF(ISBLANK(AK248),"",", "&amp;AK248)
&amp;IF(ISBLANK(AQ248),"",", "&amp;AQ248)
&amp;IF(ISBLANK(AW248),"",", "&amp;AW248)
&amp;IF(ISBLANK(BC248),"",", "&amp;BC248)
&amp;IF(ISBLANK(BI248),"",", "&amp;BI248)</f>
        <v>1</v>
      </c>
      <c r="H248" s="1" t="str">
        <f t="shared" ref="H248:H251" si="448">IF(ISBLANK(N248),"",N248)
&amp;IF(ISBLANK(T248),"",", "&amp;T248)
&amp;IF(ISBLANK(Z248),"",", "&amp;Z248)
&amp;IF(ISBLANK(AF248),"",", "&amp;AF248)
&amp;IF(ISBLANK(AL248),"",", "&amp;AL248)
&amp;IF(ISBLANK(AR248),"",", "&amp;AR248)
&amp;IF(ISBLANK(AX248),"",", "&amp;AX248)
&amp;IF(ISBLANK(BD248),"",", "&amp;BD248)
&amp;IF(ISBLANK(BJ248),"",", "&amp;BJ248)</f>
        <v>1</v>
      </c>
      <c r="I248" s="3" t="s">
        <v>13</v>
      </c>
      <c r="J248" t="s">
        <v>150</v>
      </c>
      <c r="K248" s="4" t="str">
        <f t="shared" ref="K248:K251" si="449">IF(AND(OR(I248="Gacha",I248="Origin"),ISBLANK(J248)),"서브밸류 필요","")</f>
        <v/>
      </c>
      <c r="L248">
        <v>1</v>
      </c>
      <c r="M248">
        <v>1</v>
      </c>
      <c r="N248">
        <v>1</v>
      </c>
      <c r="O248" s="3"/>
      <c r="Q248" s="4" t="str">
        <f t="shared" si="428"/>
        <v/>
      </c>
      <c r="U248" s="3"/>
      <c r="W248" s="4" t="str">
        <f t="shared" si="436"/>
        <v/>
      </c>
      <c r="AA248" s="3"/>
      <c r="AC248" s="4" t="str">
        <f t="shared" si="437"/>
        <v/>
      </c>
      <c r="AG248" s="3"/>
      <c r="AI248" s="4" t="str">
        <f t="shared" si="438"/>
        <v/>
      </c>
      <c r="AM248" s="3"/>
      <c r="AO248" s="4" t="str">
        <f t="shared" si="439"/>
        <v/>
      </c>
      <c r="AS248" s="3"/>
      <c r="AU248" s="4" t="str">
        <f t="shared" si="440"/>
        <v/>
      </c>
      <c r="AY248" s="3"/>
      <c r="BA248" s="4" t="str">
        <f t="shared" si="441"/>
        <v/>
      </c>
      <c r="BE248" s="3"/>
      <c r="BG248" s="4" t="str">
        <f t="shared" si="442"/>
        <v/>
      </c>
    </row>
    <row r="249" spans="1:59">
      <c r="A249" s="10" t="s">
        <v>154</v>
      </c>
      <c r="B249" t="s">
        <v>148</v>
      </c>
      <c r="C249" t="str">
        <f t="shared" si="443"/>
        <v>Gacha</v>
      </c>
      <c r="D249" s="1" t="str">
        <f t="shared" ca="1" si="444"/>
        <v>5</v>
      </c>
      <c r="E249" s="1" t="str">
        <f t="shared" si="445"/>
        <v>j</v>
      </c>
      <c r="F249" s="1" t="str">
        <f t="shared" si="446"/>
        <v>1</v>
      </c>
      <c r="G249" s="1" t="str">
        <f t="shared" si="447"/>
        <v>1</v>
      </c>
      <c r="H249" s="1" t="str">
        <f t="shared" si="448"/>
        <v>1</v>
      </c>
      <c r="I249" s="3" t="s">
        <v>13</v>
      </c>
      <c r="J249" t="s">
        <v>151</v>
      </c>
      <c r="K249" s="4" t="str">
        <f t="shared" si="449"/>
        <v/>
      </c>
      <c r="L249">
        <v>1</v>
      </c>
      <c r="M249">
        <v>1</v>
      </c>
      <c r="N249">
        <v>1</v>
      </c>
      <c r="O249" s="3"/>
      <c r="Q249" s="4" t="str">
        <f t="shared" si="428"/>
        <v/>
      </c>
      <c r="U249" s="3"/>
      <c r="W249" s="4" t="str">
        <f t="shared" si="436"/>
        <v/>
      </c>
      <c r="AA249" s="3"/>
      <c r="AC249" s="4" t="str">
        <f t="shared" si="437"/>
        <v/>
      </c>
      <c r="AG249" s="3"/>
      <c r="AI249" s="4" t="str">
        <f t="shared" si="438"/>
        <v/>
      </c>
      <c r="AM249" s="3"/>
      <c r="AO249" s="4" t="str">
        <f t="shared" si="439"/>
        <v/>
      </c>
      <c r="AS249" s="3"/>
      <c r="AU249" s="4" t="str">
        <f t="shared" si="440"/>
        <v/>
      </c>
      <c r="AY249" s="3"/>
      <c r="BA249" s="4" t="str">
        <f t="shared" si="441"/>
        <v/>
      </c>
      <c r="BE249" s="3"/>
      <c r="BG249" s="4" t="str">
        <f t="shared" si="442"/>
        <v/>
      </c>
    </row>
    <row r="250" spans="1:59">
      <c r="A250" s="10" t="s">
        <v>155</v>
      </c>
      <c r="B250" t="s">
        <v>149</v>
      </c>
      <c r="C250" t="str">
        <f t="shared" si="443"/>
        <v>Gacha</v>
      </c>
      <c r="D250" s="1" t="str">
        <f t="shared" ca="1" si="444"/>
        <v>5</v>
      </c>
      <c r="E250" s="1" t="str">
        <f t="shared" si="445"/>
        <v>q</v>
      </c>
      <c r="F250" s="1" t="str">
        <f t="shared" si="446"/>
        <v>1</v>
      </c>
      <c r="G250" s="1" t="str">
        <f t="shared" si="447"/>
        <v>1</v>
      </c>
      <c r="H250" s="1" t="str">
        <f t="shared" si="448"/>
        <v>1</v>
      </c>
      <c r="I250" s="3" t="s">
        <v>13</v>
      </c>
      <c r="J250" t="s">
        <v>152</v>
      </c>
      <c r="K250" s="4" t="str">
        <f t="shared" si="449"/>
        <v/>
      </c>
      <c r="L250">
        <v>1</v>
      </c>
      <c r="M250">
        <v>1</v>
      </c>
      <c r="N250">
        <v>1</v>
      </c>
      <c r="O250" s="3"/>
      <c r="Q250" s="4" t="str">
        <f t="shared" si="428"/>
        <v/>
      </c>
      <c r="U250" s="3"/>
      <c r="W250" s="4" t="str">
        <f t="shared" si="436"/>
        <v/>
      </c>
      <c r="AA250" s="3"/>
      <c r="AC250" s="4" t="str">
        <f t="shared" si="437"/>
        <v/>
      </c>
      <c r="AG250" s="3"/>
      <c r="AI250" s="4" t="str">
        <f t="shared" si="438"/>
        <v/>
      </c>
      <c r="AM250" s="3"/>
      <c r="AO250" s="4" t="str">
        <f t="shared" si="439"/>
        <v/>
      </c>
      <c r="AS250" s="3"/>
      <c r="AU250" s="4" t="str">
        <f t="shared" si="440"/>
        <v/>
      </c>
      <c r="AY250" s="3"/>
      <c r="BA250" s="4" t="str">
        <f t="shared" si="441"/>
        <v/>
      </c>
      <c r="BE250" s="3"/>
      <c r="BG250" s="4" t="str">
        <f t="shared" si="442"/>
        <v/>
      </c>
    </row>
    <row r="251" spans="1:59">
      <c r="A251" s="10" t="s">
        <v>162</v>
      </c>
      <c r="B251" t="s">
        <v>158</v>
      </c>
      <c r="C251" t="str">
        <f t="shared" si="443"/>
        <v>Gold, Gold, Gacha</v>
      </c>
      <c r="D251" s="1" t="str">
        <f t="shared" ca="1" si="444"/>
        <v>2, 2, 5</v>
      </c>
      <c r="E251" s="1" t="str">
        <f t="shared" si="445"/>
        <v>, , k</v>
      </c>
      <c r="F251" s="1" t="str">
        <f t="shared" si="446"/>
        <v>1, 1, 1</v>
      </c>
      <c r="G251" s="1" t="str">
        <f t="shared" si="447"/>
        <v>9, 9, 1</v>
      </c>
      <c r="H251" s="1" t="str">
        <f t="shared" si="448"/>
        <v>9, 9, 1</v>
      </c>
      <c r="I251" s="3" t="s">
        <v>88</v>
      </c>
      <c r="K251" s="4" t="str">
        <f t="shared" si="449"/>
        <v/>
      </c>
      <c r="L251">
        <v>1</v>
      </c>
      <c r="M251">
        <v>9</v>
      </c>
      <c r="N251">
        <v>9</v>
      </c>
      <c r="O251" s="3" t="s">
        <v>88</v>
      </c>
      <c r="Q251" s="4" t="str">
        <f t="shared" si="428"/>
        <v/>
      </c>
      <c r="R251">
        <v>1</v>
      </c>
      <c r="S251">
        <v>9</v>
      </c>
      <c r="T251">
        <v>9</v>
      </c>
      <c r="U251" s="3" t="s">
        <v>81</v>
      </c>
      <c r="V251" t="s">
        <v>169</v>
      </c>
      <c r="W251" s="4" t="str">
        <f t="shared" ref="W251:W254" si="450">IF(AND(OR(U251="Gacha",U251="Origin"),ISBLANK(V251)),"서브밸류 필요","")</f>
        <v/>
      </c>
      <c r="X251">
        <v>1</v>
      </c>
      <c r="Y251">
        <v>1</v>
      </c>
      <c r="Z251">
        <v>1</v>
      </c>
      <c r="AC251" s="4" t="str">
        <f t="shared" ref="AC251:AC254" si="451">IF(AND(OR(AA251="Gacha",AA251="Origin"),ISBLANK(AB251)),"서브밸류 필요","")</f>
        <v/>
      </c>
      <c r="AI251" s="4" t="str">
        <f t="shared" ref="AI251:AI254" si="452">IF(AND(OR(AG251="Gacha",AG251="Origin"),ISBLANK(AH251)),"서브밸류 필요","")</f>
        <v/>
      </c>
      <c r="AM251" s="3"/>
      <c r="AO251" s="4" t="str">
        <f t="shared" ref="AO251:AO254" si="453">IF(AND(OR(AM251="Gacha",AM251="Origin"),ISBLANK(AN251)),"서브밸류 필요","")</f>
        <v/>
      </c>
      <c r="AS251" s="3"/>
      <c r="AU251" s="4" t="str">
        <f t="shared" si="440"/>
        <v/>
      </c>
      <c r="AY251" s="3"/>
      <c r="BA251" s="4" t="str">
        <f t="shared" si="441"/>
        <v/>
      </c>
      <c r="BE251" s="3"/>
      <c r="BG251" s="4" t="str">
        <f t="shared" si="442"/>
        <v/>
      </c>
    </row>
    <row r="252" spans="1:59">
      <c r="A252" s="10" t="s">
        <v>163</v>
      </c>
      <c r="B252" t="s">
        <v>159</v>
      </c>
      <c r="C252" t="str">
        <f t="shared" ref="C252:C254" si="454">IF(ISBLANK(I252),"",I252)
&amp;IF(ISBLANK(O252),"",", "&amp;O252)
&amp;IF(ISBLANK(U252),"",", "&amp;U252)
&amp;IF(ISBLANK(AA252),"",", "&amp;AA252)
&amp;IF(ISBLANK(AG252),"",", "&amp;AG252)
&amp;IF(ISBLANK(AM252),"",", "&amp;AM252)
&amp;IF(ISBLANK(AS252),"",", "&amp;AS252)
&amp;IF(ISBLANK(AY252),"",", "&amp;AY252)
&amp;IF(ISBLANK(BE252),"",", "&amp;BE252)</f>
        <v>Gold, Gold, Gacha, Gacha</v>
      </c>
      <c r="D252" s="1" t="str">
        <f t="shared" ref="D252:D254" ca="1" si="4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252" s="1" t="str">
        <f t="shared" ref="E252:E254" si="456">IF(ISBLANK(J252),"",J252)
&amp;IF(ISBLANK(O252),"",", "&amp;P252)
&amp;IF(ISBLANK(U252),"",", "&amp;V252)
&amp;IF(ISBLANK(AA252),"",", "&amp;AB252)
&amp;IF(ISBLANK(AG252),"",", "&amp;AH252)
&amp;IF(ISBLANK(AM252),"",", "&amp;AN252)
&amp;IF(ISBLANK(AS252),"",", "&amp;AT252)
&amp;IF(ISBLANK(AY252),"",", "&amp;AZ252)
&amp;IF(ISBLANK(BE252),"",", "&amp;BF252)</f>
        <v>, , k, k</v>
      </c>
      <c r="F252" s="1" t="str">
        <f t="shared" ref="F252:F254" si="457">IF(ISBLANK(L252),"",L252)
&amp;IF(ISBLANK(R252),"",", "&amp;R252)
&amp;IF(ISBLANK(X252),"",", "&amp;X252)
&amp;IF(ISBLANK(AD252),"",", "&amp;AD252)
&amp;IF(ISBLANK(AJ252),"",", "&amp;AJ252)
&amp;IF(ISBLANK(AP252),"",", "&amp;AP252)
&amp;IF(ISBLANK(AV252),"",", "&amp;AV252)
&amp;IF(ISBLANK(BB252),"",", "&amp;BB252)
&amp;IF(ISBLANK(BH252),"",", "&amp;BH252)</f>
        <v>1, 1, 1, 1</v>
      </c>
      <c r="G252" s="1" t="str">
        <f t="shared" ref="G252:G254" si="458">IF(ISBLANK(M252),"",M252)
&amp;IF(ISBLANK(S252),"",", "&amp;S252)
&amp;IF(ISBLANK(Y252),"",", "&amp;Y252)
&amp;IF(ISBLANK(AE252),"",", "&amp;AE252)
&amp;IF(ISBLANK(AK252),"",", "&amp;AK252)
&amp;IF(ISBLANK(AQ252),"",", "&amp;AQ252)
&amp;IF(ISBLANK(AW252),"",", "&amp;AW252)
&amp;IF(ISBLANK(BC252),"",", "&amp;BC252)
&amp;IF(ISBLANK(BI252),"",", "&amp;BI252)</f>
        <v>9, 9, 1, 1</v>
      </c>
      <c r="H252" s="1" t="str">
        <f t="shared" ref="H252:H254" si="459">IF(ISBLANK(N252),"",N252)
&amp;IF(ISBLANK(T252),"",", "&amp;T252)
&amp;IF(ISBLANK(Z252),"",", "&amp;Z252)
&amp;IF(ISBLANK(AF252),"",", "&amp;AF252)
&amp;IF(ISBLANK(AL252),"",", "&amp;AL252)
&amp;IF(ISBLANK(AR252),"",", "&amp;AR252)
&amp;IF(ISBLANK(AX252),"",", "&amp;AX252)
&amp;IF(ISBLANK(BD252),"",", "&amp;BD252)
&amp;IF(ISBLANK(BJ252),"",", "&amp;BJ252)</f>
        <v>9, 9, 1, 1</v>
      </c>
      <c r="I252" s="3" t="s">
        <v>88</v>
      </c>
      <c r="K252" s="4" t="str">
        <f t="shared" ref="K252:K254" si="460">IF(AND(OR(I252="Gacha",I252="Origin"),ISBLANK(J252)),"서브밸류 필요","")</f>
        <v/>
      </c>
      <c r="L252">
        <v>1</v>
      </c>
      <c r="M252">
        <v>9</v>
      </c>
      <c r="N252">
        <v>9</v>
      </c>
      <c r="O252" s="3" t="s">
        <v>88</v>
      </c>
      <c r="Q252" s="4" t="str">
        <f t="shared" si="428"/>
        <v/>
      </c>
      <c r="R252">
        <v>1</v>
      </c>
      <c r="S252">
        <v>9</v>
      </c>
      <c r="T252">
        <v>9</v>
      </c>
      <c r="U252" s="3" t="s">
        <v>81</v>
      </c>
      <c r="V252" t="s">
        <v>169</v>
      </c>
      <c r="W252" s="4" t="str">
        <f t="shared" si="450"/>
        <v/>
      </c>
      <c r="X252">
        <v>1</v>
      </c>
      <c r="Y252">
        <v>1</v>
      </c>
      <c r="Z252">
        <v>1</v>
      </c>
      <c r="AA252" s="3" t="s">
        <v>81</v>
      </c>
      <c r="AB252" t="s">
        <v>169</v>
      </c>
      <c r="AC252" s="4" t="str">
        <f t="shared" si="451"/>
        <v/>
      </c>
      <c r="AD252">
        <v>1</v>
      </c>
      <c r="AE252">
        <v>1</v>
      </c>
      <c r="AF252">
        <v>1</v>
      </c>
      <c r="AI252" s="4" t="str">
        <f t="shared" si="452"/>
        <v/>
      </c>
      <c r="AM252" s="3"/>
      <c r="AO252" s="4" t="str">
        <f t="shared" si="453"/>
        <v/>
      </c>
      <c r="AS252" s="3"/>
      <c r="AU252" s="4" t="str">
        <f t="shared" si="440"/>
        <v/>
      </c>
      <c r="AY252" s="3"/>
      <c r="BA252" s="4" t="str">
        <f t="shared" si="441"/>
        <v/>
      </c>
      <c r="BE252" s="3"/>
      <c r="BG252" s="4" t="str">
        <f t="shared" si="442"/>
        <v/>
      </c>
    </row>
    <row r="253" spans="1:59">
      <c r="A253" s="10" t="s">
        <v>164</v>
      </c>
      <c r="B253" t="s">
        <v>160</v>
      </c>
      <c r="C253" t="str">
        <f t="shared" si="454"/>
        <v>Gold, Gold, Gacha, Gacha, Gacha</v>
      </c>
      <c r="D253" s="1" t="str">
        <f t="shared" ca="1" si="455"/>
        <v>2, 2, 5, 5, 5</v>
      </c>
      <c r="E253" s="1" t="str">
        <f t="shared" si="456"/>
        <v>, , k, k, k</v>
      </c>
      <c r="F253" s="1" t="str">
        <f t="shared" si="457"/>
        <v>1, 1, 1, 1, 1</v>
      </c>
      <c r="G253" s="1" t="str">
        <f t="shared" si="458"/>
        <v>9, 9, 1, 1, 1</v>
      </c>
      <c r="H253" s="1" t="str">
        <f t="shared" si="459"/>
        <v>9, 9, 1, 1, 1</v>
      </c>
      <c r="I253" s="3" t="s">
        <v>88</v>
      </c>
      <c r="K253" s="4" t="str">
        <f t="shared" si="460"/>
        <v/>
      </c>
      <c r="L253">
        <v>1</v>
      </c>
      <c r="M253">
        <v>9</v>
      </c>
      <c r="N253">
        <v>9</v>
      </c>
      <c r="O253" s="3" t="s">
        <v>88</v>
      </c>
      <c r="Q253" s="4" t="str">
        <f t="shared" si="428"/>
        <v/>
      </c>
      <c r="R253">
        <v>1</v>
      </c>
      <c r="S253">
        <v>9</v>
      </c>
      <c r="T253">
        <v>9</v>
      </c>
      <c r="U253" s="3" t="s">
        <v>81</v>
      </c>
      <c r="V253" t="s">
        <v>169</v>
      </c>
      <c r="W253" s="4" t="str">
        <f t="shared" si="450"/>
        <v/>
      </c>
      <c r="X253">
        <v>1</v>
      </c>
      <c r="Y253">
        <v>1</v>
      </c>
      <c r="Z253">
        <v>1</v>
      </c>
      <c r="AA253" s="3" t="s">
        <v>81</v>
      </c>
      <c r="AB253" t="s">
        <v>169</v>
      </c>
      <c r="AC253" s="4" t="str">
        <f t="shared" si="451"/>
        <v/>
      </c>
      <c r="AD253">
        <v>1</v>
      </c>
      <c r="AE253">
        <v>1</v>
      </c>
      <c r="AF253">
        <v>1</v>
      </c>
      <c r="AG253" s="3" t="s">
        <v>81</v>
      </c>
      <c r="AH253" t="s">
        <v>169</v>
      </c>
      <c r="AI253" s="4" t="str">
        <f t="shared" si="452"/>
        <v/>
      </c>
      <c r="AJ253">
        <v>1</v>
      </c>
      <c r="AK253">
        <v>1</v>
      </c>
      <c r="AL253">
        <v>1</v>
      </c>
      <c r="AM253" s="3"/>
      <c r="AO253" s="4" t="str">
        <f t="shared" si="453"/>
        <v/>
      </c>
      <c r="AS253" s="3"/>
      <c r="AU253" s="4" t="str">
        <f t="shared" si="440"/>
        <v/>
      </c>
      <c r="AY253" s="3"/>
      <c r="BA253" s="4" t="str">
        <f t="shared" si="441"/>
        <v/>
      </c>
      <c r="BE253" s="3"/>
      <c r="BG253" s="4" t="str">
        <f t="shared" si="442"/>
        <v/>
      </c>
    </row>
    <row r="254" spans="1:59">
      <c r="A254" s="10" t="s">
        <v>165</v>
      </c>
      <c r="B254" t="s">
        <v>161</v>
      </c>
      <c r="C254" t="str">
        <f t="shared" si="454"/>
        <v>Gold, Gold, Gacha, Gacha, Gacha, Gacha</v>
      </c>
      <c r="D254" s="1" t="str">
        <f t="shared" ca="1" si="455"/>
        <v>2, 2, 5, 5, 5, 5</v>
      </c>
      <c r="E254" s="1" t="str">
        <f t="shared" si="456"/>
        <v>, , k, k, k, k</v>
      </c>
      <c r="F254" s="1" t="str">
        <f t="shared" si="457"/>
        <v>1, 1, 1, 1, 1, 1</v>
      </c>
      <c r="G254" s="1" t="str">
        <f t="shared" si="458"/>
        <v>9, 9, 1, 1, 1, 1</v>
      </c>
      <c r="H254" s="1" t="str">
        <f t="shared" si="459"/>
        <v>9, 9, 1, 1, 1, 1</v>
      </c>
      <c r="I254" s="3" t="s">
        <v>88</v>
      </c>
      <c r="K254" s="4" t="str">
        <f t="shared" si="460"/>
        <v/>
      </c>
      <c r="L254">
        <v>1</v>
      </c>
      <c r="M254">
        <v>9</v>
      </c>
      <c r="N254">
        <v>9</v>
      </c>
      <c r="O254" s="3" t="s">
        <v>88</v>
      </c>
      <c r="Q254" s="4" t="str">
        <f t="shared" si="428"/>
        <v/>
      </c>
      <c r="R254">
        <v>1</v>
      </c>
      <c r="S254">
        <v>9</v>
      </c>
      <c r="T254">
        <v>9</v>
      </c>
      <c r="U254" s="3" t="s">
        <v>81</v>
      </c>
      <c r="V254" t="s">
        <v>169</v>
      </c>
      <c r="W254" s="4" t="str">
        <f t="shared" si="450"/>
        <v/>
      </c>
      <c r="X254">
        <v>1</v>
      </c>
      <c r="Y254">
        <v>1</v>
      </c>
      <c r="Z254">
        <v>1</v>
      </c>
      <c r="AA254" s="3" t="s">
        <v>81</v>
      </c>
      <c r="AB254" t="s">
        <v>169</v>
      </c>
      <c r="AC254" s="4" t="str">
        <f t="shared" si="451"/>
        <v/>
      </c>
      <c r="AD254">
        <v>1</v>
      </c>
      <c r="AE254">
        <v>1</v>
      </c>
      <c r="AF254">
        <v>1</v>
      </c>
      <c r="AG254" s="3" t="s">
        <v>81</v>
      </c>
      <c r="AH254" t="s">
        <v>169</v>
      </c>
      <c r="AI254" s="4" t="str">
        <f t="shared" si="452"/>
        <v/>
      </c>
      <c r="AJ254">
        <v>1</v>
      </c>
      <c r="AK254">
        <v>1</v>
      </c>
      <c r="AL254">
        <v>1</v>
      </c>
      <c r="AM254" s="3" t="s">
        <v>81</v>
      </c>
      <c r="AN254" t="s">
        <v>169</v>
      </c>
      <c r="AO254" s="4" t="str">
        <f t="shared" si="453"/>
        <v/>
      </c>
      <c r="AP254">
        <v>1</v>
      </c>
      <c r="AQ254">
        <v>1</v>
      </c>
      <c r="AR254">
        <v>1</v>
      </c>
      <c r="AS254" s="3"/>
      <c r="AU254" s="4" t="str">
        <f t="shared" si="440"/>
        <v/>
      </c>
      <c r="AY254" s="3"/>
      <c r="BA254" s="4" t="str">
        <f t="shared" si="441"/>
        <v/>
      </c>
      <c r="BE254" s="3"/>
      <c r="BG254" s="4" t="str">
        <f t="shared" si="442"/>
        <v/>
      </c>
    </row>
  </sheetData>
  <sortState xmlns:xlrd2="http://schemas.microsoft.com/office/spreadsheetml/2017/richdata2" ref="BN2:BP13">
    <sortCondition descending="1" ref="BP2:BP13"/>
    <sortCondition ref="BO2:BO13"/>
  </sortState>
  <phoneticPr fontId="1" type="noConversion"/>
  <dataValidations count="1">
    <dataValidation type="list" showInputMessage="1" showErrorMessage="1" sqref="AY240 AM240 AG240 AA240 AS240 BE240 AM244:AM254 BE246:BE254 U239:U254 AG243:AG250 AA242:AA250 I2:I254 AY229:AY233 AY246:AY254 AA252:AA254 AG253:AG254 U2:U233 AA2:AA233 AY2:AY60 BE2:BE233 AY90:AY147 AS2:AS233 AG2:AG233 AS245:AS254 AM2:AM233 O2:O254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B2*1.0056609</f>
        <v>1.0056609000000001</v>
      </c>
    </row>
    <row r="4" spans="1:2">
      <c r="A4">
        <v>2</v>
      </c>
      <c r="B4" s="12">
        <f t="shared" si="0"/>
        <v>1.0113538457888103</v>
      </c>
    </row>
    <row r="5" spans="1:2">
      <c r="A5">
        <v>3</v>
      </c>
      <c r="B5" s="12">
        <f t="shared" si="0"/>
        <v>1.0170790187744363</v>
      </c>
    </row>
    <row r="6" spans="1:2">
      <c r="A6">
        <v>4</v>
      </c>
      <c r="B6" s="12">
        <f t="shared" si="0"/>
        <v>1.0228366013918166</v>
      </c>
    </row>
    <row r="7" spans="1:2">
      <c r="A7">
        <v>5</v>
      </c>
      <c r="B7" s="12">
        <f t="shared" si="0"/>
        <v>1.0286267771086357</v>
      </c>
    </row>
    <row r="8" spans="1:2">
      <c r="A8">
        <v>6</v>
      </c>
      <c r="B8" s="12">
        <f t="shared" si="0"/>
        <v>1.0344497304311702</v>
      </c>
    </row>
    <row r="9" spans="1:2">
      <c r="A9">
        <v>7</v>
      </c>
      <c r="B9" s="12">
        <f t="shared" si="0"/>
        <v>1.0403056469101681</v>
      </c>
    </row>
    <row r="10" spans="1:2">
      <c r="A10">
        <v>8</v>
      </c>
      <c r="B10" s="12">
        <f t="shared" si="0"/>
        <v>1.0461947131467619</v>
      </c>
    </row>
    <row r="11" spans="1:2">
      <c r="A11">
        <v>9</v>
      </c>
      <c r="B11" s="12">
        <f t="shared" si="0"/>
        <v>1.0521171167984145</v>
      </c>
    </row>
    <row r="12" spans="1:2">
      <c r="A12">
        <v>10</v>
      </c>
      <c r="B12" s="12">
        <f t="shared" si="0"/>
        <v>1.0580730465848986</v>
      </c>
    </row>
    <row r="13" spans="1:2">
      <c r="A13">
        <v>11</v>
      </c>
      <c r="B13" s="12">
        <f t="shared" si="0"/>
        <v>1.0640626922943113</v>
      </c>
    </row>
    <row r="14" spans="1:2">
      <c r="A14">
        <v>12</v>
      </c>
      <c r="B14" s="12">
        <f t="shared" si="0"/>
        <v>1.0700862447891202</v>
      </c>
    </row>
    <row r="15" spans="1:2">
      <c r="A15">
        <v>13</v>
      </c>
      <c r="B15" s="12">
        <f t="shared" si="0"/>
        <v>1.0761438960122469</v>
      </c>
    </row>
    <row r="16" spans="1:2">
      <c r="A16">
        <v>14</v>
      </c>
      <c r="B16" s="12">
        <f t="shared" si="0"/>
        <v>1.0822358389931828</v>
      </c>
    </row>
    <row r="17" spans="1:2">
      <c r="A17">
        <v>15</v>
      </c>
      <c r="B17" s="12">
        <f t="shared" si="0"/>
        <v>1.0883622678541394</v>
      </c>
    </row>
    <row r="18" spans="1:2">
      <c r="A18">
        <v>16</v>
      </c>
      <c r="B18" s="12">
        <f t="shared" si="0"/>
        <v>1.0945233778162349</v>
      </c>
    </row>
    <row r="19" spans="1:2">
      <c r="A19">
        <v>17</v>
      </c>
      <c r="B19" s="12">
        <f t="shared" si="0"/>
        <v>1.1007193652057148</v>
      </c>
    </row>
    <row r="20" spans="1:2">
      <c r="A20">
        <v>18</v>
      </c>
      <c r="B20" s="12">
        <f t="shared" si="0"/>
        <v>1.106950427460208</v>
      </c>
    </row>
    <row r="21" spans="1:2">
      <c r="A21">
        <v>19</v>
      </c>
      <c r="B21" s="12">
        <f t="shared" si="0"/>
        <v>1.1132167631350176</v>
      </c>
    </row>
    <row r="22" spans="1:2">
      <c r="A22">
        <v>20</v>
      </c>
      <c r="B22" s="12">
        <f t="shared" si="0"/>
        <v>1.1195185719094487</v>
      </c>
    </row>
    <row r="23" spans="1:2">
      <c r="A23">
        <v>21</v>
      </c>
      <c r="B23" s="12">
        <f t="shared" si="0"/>
        <v>1.1258560545931711</v>
      </c>
    </row>
    <row r="24" spans="1:2">
      <c r="A24">
        <v>22</v>
      </c>
      <c r="B24" s="12">
        <f t="shared" si="0"/>
        <v>1.1322294131326176</v>
      </c>
    </row>
    <row r="25" spans="1:2">
      <c r="A25">
        <v>23</v>
      </c>
      <c r="B25" s="12">
        <f t="shared" si="0"/>
        <v>1.1386388506174201</v>
      </c>
    </row>
    <row r="26" spans="1:2">
      <c r="A26">
        <v>24</v>
      </c>
      <c r="B26" s="12">
        <f t="shared" si="0"/>
        <v>1.1450845712868802</v>
      </c>
    </row>
    <row r="27" spans="1:2">
      <c r="A27">
        <v>25</v>
      </c>
      <c r="B27" s="12">
        <f t="shared" si="0"/>
        <v>1.1515667805364782</v>
      </c>
    </row>
    <row r="28" spans="1:2">
      <c r="A28">
        <v>26</v>
      </c>
      <c r="B28" s="12">
        <f t="shared" si="0"/>
        <v>1.1580856849244172</v>
      </c>
    </row>
    <row r="29" spans="1:2">
      <c r="A29">
        <v>27</v>
      </c>
      <c r="B29" s="12">
        <f t="shared" si="0"/>
        <v>1.164641492178206</v>
      </c>
    </row>
    <row r="30" spans="1:2">
      <c r="A30">
        <v>28</v>
      </c>
      <c r="B30" s="12">
        <f t="shared" si="0"/>
        <v>1.1712344112012778</v>
      </c>
    </row>
    <row r="31" spans="1:2">
      <c r="A31">
        <v>29</v>
      </c>
      <c r="B31" s="12">
        <f t="shared" si="0"/>
        <v>1.1778646520796472</v>
      </c>
    </row>
    <row r="32" spans="1:2">
      <c r="A32">
        <v>30</v>
      </c>
      <c r="B32" s="12">
        <f t="shared" si="0"/>
        <v>1.184532426088605</v>
      </c>
    </row>
    <row r="33" spans="1:2">
      <c r="A33">
        <v>31</v>
      </c>
      <c r="B33" s="12">
        <f t="shared" si="0"/>
        <v>1.19123794569945</v>
      </c>
    </row>
    <row r="34" spans="1:2">
      <c r="A34">
        <v>32</v>
      </c>
      <c r="B34" s="12">
        <f t="shared" si="0"/>
        <v>1.1979814245862601</v>
      </c>
    </row>
    <row r="35" spans="1:2">
      <c r="A35">
        <v>33</v>
      </c>
      <c r="B35" s="12">
        <f t="shared" ref="B35:B66" si="1">B34*1.0056609</f>
        <v>1.2047630776327005</v>
      </c>
    </row>
    <row r="36" spans="1:2">
      <c r="A36">
        <v>34</v>
      </c>
      <c r="B36" s="12">
        <f t="shared" si="1"/>
        <v>1.2115831209388717</v>
      </c>
    </row>
    <row r="37" spans="1:2">
      <c r="A37">
        <v>35</v>
      </c>
      <c r="B37" s="12">
        <f t="shared" si="1"/>
        <v>1.2184417718281946</v>
      </c>
    </row>
    <row r="38" spans="1:2">
      <c r="A38">
        <v>36</v>
      </c>
      <c r="B38" s="12">
        <f t="shared" si="1"/>
        <v>1.2253392488543369</v>
      </c>
    </row>
    <row r="39" spans="1:2">
      <c r="A39">
        <v>37</v>
      </c>
      <c r="B39" s="12">
        <f t="shared" si="1"/>
        <v>1.2322757718081765</v>
      </c>
    </row>
    <row r="40" spans="1:2">
      <c r="A40">
        <v>38</v>
      </c>
      <c r="B40" s="12">
        <f t="shared" si="1"/>
        <v>1.2392515617248054</v>
      </c>
    </row>
    <row r="41" spans="1:2">
      <c r="A41">
        <v>39</v>
      </c>
      <c r="B41" s="12">
        <f t="shared" si="1"/>
        <v>1.2462668408905735</v>
      </c>
    </row>
    <row r="42" spans="1:2">
      <c r="A42">
        <v>40</v>
      </c>
      <c r="B42" s="12">
        <f t="shared" si="1"/>
        <v>1.253321832850171</v>
      </c>
    </row>
    <row r="43" spans="1:2">
      <c r="A43">
        <v>41</v>
      </c>
      <c r="B43" s="12">
        <f t="shared" si="1"/>
        <v>1.2604167624137526</v>
      </c>
    </row>
    <row r="44" spans="1:2">
      <c r="A44">
        <v>42</v>
      </c>
      <c r="B44" s="12">
        <f t="shared" si="1"/>
        <v>1.2675518556641006</v>
      </c>
    </row>
    <row r="45" spans="1:2">
      <c r="A45">
        <v>43</v>
      </c>
      <c r="B45" s="12">
        <f t="shared" si="1"/>
        <v>1.2747273399638295</v>
      </c>
    </row>
    <row r="46" spans="1:2">
      <c r="A46">
        <v>44</v>
      </c>
      <c r="B46" s="12">
        <f t="shared" si="1"/>
        <v>1.2819434439626307</v>
      </c>
    </row>
    <row r="47" spans="1:2">
      <c r="A47">
        <v>45</v>
      </c>
      <c r="B47" s="12">
        <f t="shared" si="1"/>
        <v>1.289200397604559</v>
      </c>
    </row>
    <row r="48" spans="1:2">
      <c r="A48">
        <v>46</v>
      </c>
      <c r="B48" s="12">
        <f t="shared" si="1"/>
        <v>1.2964984321353588</v>
      </c>
    </row>
    <row r="49" spans="1:2">
      <c r="A49">
        <v>47</v>
      </c>
      <c r="B49" s="12">
        <f t="shared" si="1"/>
        <v>1.303837780109834</v>
      </c>
    </row>
    <row r="50" spans="1:2">
      <c r="A50">
        <v>48</v>
      </c>
      <c r="B50" s="12">
        <f t="shared" si="1"/>
        <v>1.3112186753992578</v>
      </c>
    </row>
    <row r="51" spans="1:2">
      <c r="A51">
        <v>49</v>
      </c>
      <c r="B51" s="12">
        <f t="shared" si="1"/>
        <v>1.3186413531988257</v>
      </c>
    </row>
    <row r="52" spans="1:2">
      <c r="A52">
        <v>50</v>
      </c>
      <c r="B52" s="12">
        <f t="shared" si="1"/>
        <v>1.3261060500351491</v>
      </c>
    </row>
    <row r="53" spans="1:2">
      <c r="A53">
        <v>51</v>
      </c>
      <c r="B53" s="12">
        <f t="shared" si="1"/>
        <v>1.3336130037737932</v>
      </c>
    </row>
    <row r="54" spans="1:2">
      <c r="A54">
        <v>52</v>
      </c>
      <c r="B54" s="12">
        <f t="shared" si="1"/>
        <v>1.3411624536268565</v>
      </c>
    </row>
    <row r="55" spans="1:2">
      <c r="A55">
        <v>53</v>
      </c>
      <c r="B55" s="12">
        <f t="shared" si="1"/>
        <v>1.3487546401605928</v>
      </c>
    </row>
    <row r="56" spans="1:2">
      <c r="A56">
        <v>54</v>
      </c>
      <c r="B56" s="12">
        <f t="shared" si="1"/>
        <v>1.3563898053030781</v>
      </c>
    </row>
    <row r="57" spans="1:2">
      <c r="A57">
        <v>55</v>
      </c>
      <c r="B57" s="12">
        <f t="shared" si="1"/>
        <v>1.3640681923519185</v>
      </c>
    </row>
    <row r="58" spans="1:2">
      <c r="A58">
        <v>56</v>
      </c>
      <c r="B58" s="12">
        <f t="shared" si="1"/>
        <v>1.3717900459820036</v>
      </c>
    </row>
    <row r="59" spans="1:2">
      <c r="A59">
        <v>57</v>
      </c>
      <c r="B59" s="12">
        <f t="shared" si="1"/>
        <v>1.3795556122533033</v>
      </c>
    </row>
    <row r="60" spans="1:2">
      <c r="A60">
        <v>58</v>
      </c>
      <c r="B60" s="12">
        <f t="shared" si="1"/>
        <v>1.387365138618708</v>
      </c>
    </row>
    <row r="61" spans="1:2">
      <c r="A61">
        <v>59</v>
      </c>
      <c r="B61" s="12">
        <f t="shared" si="1"/>
        <v>1.3952188739319147</v>
      </c>
    </row>
    <row r="62" spans="1:2">
      <c r="A62">
        <v>60</v>
      </c>
      <c r="B62" s="12">
        <f t="shared" si="1"/>
        <v>1.403117068455356</v>
      </c>
    </row>
    <row r="63" spans="1:2">
      <c r="A63">
        <v>61</v>
      </c>
      <c r="B63" s="12">
        <f t="shared" si="1"/>
        <v>1.4110599738681751</v>
      </c>
    </row>
    <row r="64" spans="1:2">
      <c r="A64">
        <v>62</v>
      </c>
      <c r="B64" s="12">
        <f t="shared" si="1"/>
        <v>1.4190478432742455</v>
      </c>
    </row>
    <row r="65" spans="1:2">
      <c r="A65">
        <v>63</v>
      </c>
      <c r="B65" s="12">
        <f t="shared" si="1"/>
        <v>1.4270809312102368</v>
      </c>
    </row>
    <row r="66" spans="1:2">
      <c r="A66">
        <v>64</v>
      </c>
      <c r="B66" s="12">
        <f t="shared" si="1"/>
        <v>1.4351594936537249</v>
      </c>
    </row>
    <row r="67" spans="1:2">
      <c r="A67">
        <v>65</v>
      </c>
      <c r="B67" s="12">
        <f t="shared" ref="B67:B96" si="2">B66*1.0056609</f>
        <v>1.4432837880313494</v>
      </c>
    </row>
    <row r="68" spans="1:2">
      <c r="A68">
        <v>66</v>
      </c>
      <c r="B68" s="12">
        <f t="shared" si="2"/>
        <v>1.4514540732270163</v>
      </c>
    </row>
    <row r="69" spans="1:2">
      <c r="A69">
        <v>67</v>
      </c>
      <c r="B69" s="12">
        <f t="shared" si="2"/>
        <v>1.4596706095901473</v>
      </c>
    </row>
    <row r="70" spans="1:2">
      <c r="A70">
        <v>68</v>
      </c>
      <c r="B70" s="12">
        <f t="shared" si="2"/>
        <v>1.4679336589439762</v>
      </c>
    </row>
    <row r="71" spans="1:2">
      <c r="A71">
        <v>69</v>
      </c>
      <c r="B71" s="12">
        <f t="shared" si="2"/>
        <v>1.4762434845938923</v>
      </c>
    </row>
    <row r="72" spans="1:2">
      <c r="A72">
        <v>70</v>
      </c>
      <c r="B72" s="12">
        <f t="shared" si="2"/>
        <v>1.4846003513358299</v>
      </c>
    </row>
    <row r="73" spans="1:2">
      <c r="A73">
        <v>71</v>
      </c>
      <c r="B73" s="12">
        <f t="shared" si="2"/>
        <v>1.4930045254647071</v>
      </c>
    </row>
    <row r="74" spans="1:2">
      <c r="A74">
        <v>72</v>
      </c>
      <c r="B74" s="12">
        <f t="shared" si="2"/>
        <v>1.5014562747829103</v>
      </c>
    </row>
    <row r="75" spans="1:2">
      <c r="A75">
        <v>73</v>
      </c>
      <c r="B75" s="12">
        <f t="shared" si="2"/>
        <v>1.509955868608829</v>
      </c>
    </row>
    <row r="76" spans="1:2">
      <c r="A76">
        <v>74</v>
      </c>
      <c r="B76" s="12">
        <f t="shared" si="2"/>
        <v>1.5185035777854368</v>
      </c>
    </row>
    <row r="77" spans="1:2">
      <c r="A77">
        <v>75</v>
      </c>
      <c r="B77" s="12">
        <f t="shared" si="2"/>
        <v>1.5270996746889225</v>
      </c>
    </row>
    <row r="78" spans="1:2">
      <c r="A78">
        <v>76</v>
      </c>
      <c r="B78" s="12">
        <f t="shared" si="2"/>
        <v>1.5357444332373691</v>
      </c>
    </row>
    <row r="79" spans="1:2">
      <c r="A79">
        <v>77</v>
      </c>
      <c r="B79" s="12">
        <f t="shared" si="2"/>
        <v>1.5444381288994826</v>
      </c>
    </row>
    <row r="80" spans="1:2">
      <c r="A80">
        <v>78</v>
      </c>
      <c r="B80" s="12">
        <f t="shared" si="2"/>
        <v>1.5531810387033698</v>
      </c>
    </row>
    <row r="81" spans="1:2">
      <c r="A81">
        <v>79</v>
      </c>
      <c r="B81" s="12">
        <f t="shared" si="2"/>
        <v>1.5619734412453659</v>
      </c>
    </row>
    <row r="82" spans="1:2">
      <c r="A82">
        <v>80</v>
      </c>
      <c r="B82" s="12">
        <f t="shared" si="2"/>
        <v>1.5708156166989118</v>
      </c>
    </row>
    <row r="83" spans="1:2">
      <c r="A83">
        <v>81</v>
      </c>
      <c r="B83" s="12">
        <f t="shared" si="2"/>
        <v>1.5797078468234829</v>
      </c>
    </row>
    <row r="84" spans="1:2">
      <c r="A84">
        <v>82</v>
      </c>
      <c r="B84" s="12">
        <f t="shared" si="2"/>
        <v>1.5886504149735661</v>
      </c>
    </row>
    <row r="85" spans="1:2">
      <c r="A85">
        <v>83</v>
      </c>
      <c r="B85" s="12">
        <f t="shared" si="2"/>
        <v>1.59764360610769</v>
      </c>
    </row>
    <row r="86" spans="1:2">
      <c r="A86">
        <v>84</v>
      </c>
      <c r="B86" s="12">
        <f t="shared" si="2"/>
        <v>1.6066877067975052</v>
      </c>
    </row>
    <row r="87" spans="1:2">
      <c r="A87">
        <v>85</v>
      </c>
      <c r="B87" s="12">
        <f t="shared" si="2"/>
        <v>1.6157830052369153</v>
      </c>
    </row>
    <row r="88" spans="1:2">
      <c r="A88">
        <v>86</v>
      </c>
      <c r="B88" s="12">
        <f t="shared" si="2"/>
        <v>1.624929791251261</v>
      </c>
    </row>
    <row r="89" spans="1:2">
      <c r="A89">
        <v>87</v>
      </c>
      <c r="B89" s="12">
        <f t="shared" si="2"/>
        <v>1.6341283563065554</v>
      </c>
    </row>
    <row r="90" spans="1:2">
      <c r="A90">
        <v>88</v>
      </c>
      <c r="B90" s="12">
        <f t="shared" si="2"/>
        <v>1.6433789935187713</v>
      </c>
    </row>
    <row r="91" spans="1:2">
      <c r="A91">
        <v>89</v>
      </c>
      <c r="B91" s="12">
        <f t="shared" si="2"/>
        <v>1.6526819976631819</v>
      </c>
    </row>
    <row r="92" spans="1:2">
      <c r="A92">
        <v>90</v>
      </c>
      <c r="B92" s="12">
        <f t="shared" si="2"/>
        <v>1.6620376651837536</v>
      </c>
    </row>
    <row r="93" spans="1:2">
      <c r="A93">
        <v>91</v>
      </c>
      <c r="B93" s="12">
        <f t="shared" si="2"/>
        <v>1.6714462942025925</v>
      </c>
    </row>
    <row r="94" spans="1:2">
      <c r="A94">
        <v>92</v>
      </c>
      <c r="B94" s="12">
        <f t="shared" si="2"/>
        <v>1.680908184529444</v>
      </c>
    </row>
    <row r="95" spans="1:2">
      <c r="A95">
        <v>93</v>
      </c>
      <c r="B95" s="12">
        <f t="shared" si="2"/>
        <v>1.6904236376712469</v>
      </c>
    </row>
    <row r="96" spans="1:2">
      <c r="A96">
        <v>94</v>
      </c>
      <c r="B96" s="12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B2*1.024</f>
        <v>1.024</v>
      </c>
    </row>
    <row r="4" spans="1:2">
      <c r="A4">
        <v>2</v>
      </c>
      <c r="B4" s="12">
        <f t="shared" si="0"/>
        <v>1.048576</v>
      </c>
    </row>
    <row r="5" spans="1:2">
      <c r="A5">
        <v>3</v>
      </c>
      <c r="B5" s="12">
        <f t="shared" si="0"/>
        <v>1.0737418240000001</v>
      </c>
    </row>
    <row r="6" spans="1:2">
      <c r="A6">
        <v>4</v>
      </c>
      <c r="B6" s="12">
        <f t="shared" si="0"/>
        <v>1.0995116277760002</v>
      </c>
    </row>
    <row r="7" spans="1:2">
      <c r="A7">
        <v>5</v>
      </c>
      <c r="B7" s="12">
        <f t="shared" si="0"/>
        <v>1.1258999068426243</v>
      </c>
    </row>
    <row r="8" spans="1:2">
      <c r="A8">
        <v>6</v>
      </c>
      <c r="B8" s="12">
        <f t="shared" si="0"/>
        <v>1.1529215046068473</v>
      </c>
    </row>
    <row r="9" spans="1:2">
      <c r="A9">
        <v>7</v>
      </c>
      <c r="B9" s="12">
        <f t="shared" si="0"/>
        <v>1.1805916207174116</v>
      </c>
    </row>
    <row r="10" spans="1:2">
      <c r="A10">
        <v>8</v>
      </c>
      <c r="B10" s="12">
        <f t="shared" si="0"/>
        <v>1.2089258196146295</v>
      </c>
    </row>
    <row r="11" spans="1:2">
      <c r="A11">
        <v>9</v>
      </c>
      <c r="B11" s="12">
        <f t="shared" si="0"/>
        <v>1.2379400392853808</v>
      </c>
    </row>
    <row r="12" spans="1:2">
      <c r="A12">
        <v>10</v>
      </c>
      <c r="B12" s="12">
        <f t="shared" si="0"/>
        <v>1.26765060022823</v>
      </c>
    </row>
    <row r="13" spans="1:2">
      <c r="A13">
        <v>11</v>
      </c>
      <c r="B13" s="12">
        <f t="shared" si="0"/>
        <v>1.2980742146337074</v>
      </c>
    </row>
    <row r="14" spans="1:2">
      <c r="A14">
        <v>12</v>
      </c>
      <c r="B14" s="12">
        <f t="shared" si="0"/>
        <v>1.3292279957849165</v>
      </c>
    </row>
    <row r="15" spans="1:2">
      <c r="A15">
        <v>13</v>
      </c>
      <c r="B15" s="12">
        <f t="shared" si="0"/>
        <v>1.3611294676837544</v>
      </c>
    </row>
    <row r="16" spans="1:2">
      <c r="A16">
        <v>14</v>
      </c>
      <c r="B16" s="12">
        <f t="shared" si="0"/>
        <v>1.3937965749081647</v>
      </c>
    </row>
    <row r="17" spans="1:2">
      <c r="A17">
        <v>15</v>
      </c>
      <c r="B17" s="12">
        <f t="shared" si="0"/>
        <v>1.4272476927059607</v>
      </c>
    </row>
    <row r="18" spans="1:2">
      <c r="A18">
        <v>16</v>
      </c>
      <c r="B18" s="12">
        <f t="shared" si="0"/>
        <v>1.4615016373309038</v>
      </c>
    </row>
    <row r="19" spans="1:2">
      <c r="A19">
        <v>17</v>
      </c>
      <c r="B19" s="12">
        <f t="shared" si="0"/>
        <v>1.4965776766268455</v>
      </c>
    </row>
    <row r="20" spans="1:2">
      <c r="A20">
        <v>18</v>
      </c>
      <c r="B20" s="12">
        <f t="shared" si="0"/>
        <v>1.5324955408658898</v>
      </c>
    </row>
    <row r="21" spans="1:2">
      <c r="A21">
        <v>19</v>
      </c>
      <c r="B21" s="12">
        <f t="shared" si="0"/>
        <v>1.5692754338466712</v>
      </c>
    </row>
    <row r="22" spans="1:2">
      <c r="A22">
        <v>20</v>
      </c>
      <c r="B22" s="12">
        <f t="shared" si="0"/>
        <v>1.6069380442589913</v>
      </c>
    </row>
    <row r="23" spans="1:2">
      <c r="A23">
        <v>21</v>
      </c>
      <c r="B23" s="12">
        <f t="shared" si="0"/>
        <v>1.6455045573212073</v>
      </c>
    </row>
    <row r="24" spans="1:2">
      <c r="A24">
        <v>22</v>
      </c>
      <c r="B24" s="12">
        <f t="shared" si="0"/>
        <v>1.6849966666969163</v>
      </c>
    </row>
    <row r="25" spans="1:2">
      <c r="A25">
        <v>23</v>
      </c>
      <c r="B25" s="12">
        <f t="shared" si="0"/>
        <v>1.7254365866976422</v>
      </c>
    </row>
    <row r="26" spans="1:2">
      <c r="A26">
        <v>24</v>
      </c>
      <c r="B26" s="12">
        <f t="shared" si="0"/>
        <v>1.7668470647783856</v>
      </c>
    </row>
    <row r="27" spans="1:2">
      <c r="A27">
        <v>25</v>
      </c>
      <c r="B27" s="12">
        <f t="shared" si="0"/>
        <v>1.8092513943330668</v>
      </c>
    </row>
    <row r="28" spans="1:2">
      <c r="A28">
        <v>26</v>
      </c>
      <c r="B28" s="12">
        <f t="shared" si="0"/>
        <v>1.8526734277970605</v>
      </c>
    </row>
    <row r="29" spans="1:2">
      <c r="A29">
        <v>27</v>
      </c>
      <c r="B29" s="12">
        <f t="shared" si="0"/>
        <v>1.89713759006419</v>
      </c>
    </row>
    <row r="30" spans="1:2">
      <c r="A30">
        <v>28</v>
      </c>
      <c r="B30" s="12">
        <f t="shared" si="0"/>
        <v>1.9426688922257307</v>
      </c>
    </row>
    <row r="31" spans="1:2">
      <c r="A31">
        <v>29</v>
      </c>
      <c r="B31" s="12">
        <f t="shared" si="0"/>
        <v>1.9892929456391484</v>
      </c>
    </row>
    <row r="32" spans="1:2">
      <c r="A32">
        <v>30</v>
      </c>
      <c r="B32" s="12">
        <f t="shared" si="0"/>
        <v>2.0370359763344879</v>
      </c>
    </row>
    <row r="33" spans="1:2">
      <c r="A33">
        <v>31</v>
      </c>
      <c r="B33" s="12">
        <f t="shared" si="0"/>
        <v>2.0859248397665158</v>
      </c>
    </row>
    <row r="34" spans="1:2">
      <c r="A34">
        <v>32</v>
      </c>
      <c r="B34" s="12">
        <f t="shared" si="0"/>
        <v>2.1359870359209121</v>
      </c>
    </row>
    <row r="35" spans="1:2">
      <c r="A35">
        <v>33</v>
      </c>
      <c r="B35" s="12">
        <f t="shared" ref="B35:B66" si="1">B34*1.024</f>
        <v>2.1872507247830142</v>
      </c>
    </row>
    <row r="36" spans="1:2">
      <c r="A36">
        <v>34</v>
      </c>
      <c r="B36" s="12">
        <f t="shared" si="1"/>
        <v>2.2397447421778067</v>
      </c>
    </row>
    <row r="37" spans="1:2">
      <c r="A37">
        <v>35</v>
      </c>
      <c r="B37" s="12">
        <f t="shared" si="1"/>
        <v>2.2934986159900741</v>
      </c>
    </row>
    <row r="38" spans="1:2">
      <c r="A38">
        <v>36</v>
      </c>
      <c r="B38" s="12">
        <f t="shared" si="1"/>
        <v>2.348542582773836</v>
      </c>
    </row>
    <row r="39" spans="1:2">
      <c r="A39">
        <v>37</v>
      </c>
      <c r="B39" s="12">
        <f t="shared" si="1"/>
        <v>2.4049076047604081</v>
      </c>
    </row>
    <row r="40" spans="1:2">
      <c r="A40">
        <v>38</v>
      </c>
      <c r="B40" s="12">
        <f t="shared" si="1"/>
        <v>2.4626253872746577</v>
      </c>
    </row>
    <row r="41" spans="1:2">
      <c r="A41">
        <v>39</v>
      </c>
      <c r="B41" s="12">
        <f t="shared" si="1"/>
        <v>2.5217283965692494</v>
      </c>
    </row>
    <row r="42" spans="1:2">
      <c r="A42">
        <v>40</v>
      </c>
      <c r="B42" s="12">
        <f t="shared" si="1"/>
        <v>2.5822498780869116</v>
      </c>
    </row>
    <row r="43" spans="1:2">
      <c r="A43">
        <v>41</v>
      </c>
      <c r="B43" s="12">
        <f t="shared" si="1"/>
        <v>2.6442238751609977</v>
      </c>
    </row>
    <row r="44" spans="1:2">
      <c r="A44">
        <v>42</v>
      </c>
      <c r="B44" s="12">
        <f t="shared" si="1"/>
        <v>2.7076852481648617</v>
      </c>
    </row>
    <row r="45" spans="1:2">
      <c r="A45">
        <v>43</v>
      </c>
      <c r="B45" s="12">
        <f t="shared" si="1"/>
        <v>2.7726696941208182</v>
      </c>
    </row>
    <row r="46" spans="1:2">
      <c r="A46">
        <v>44</v>
      </c>
      <c r="B46" s="12">
        <f t="shared" si="1"/>
        <v>2.8392137667797179</v>
      </c>
    </row>
    <row r="47" spans="1:2">
      <c r="A47">
        <v>45</v>
      </c>
      <c r="B47" s="12">
        <f t="shared" si="1"/>
        <v>2.9073548971824312</v>
      </c>
    </row>
    <row r="48" spans="1:2">
      <c r="A48">
        <v>46</v>
      </c>
      <c r="B48" s="12">
        <f t="shared" si="1"/>
        <v>2.9771314147148096</v>
      </c>
    </row>
    <row r="49" spans="1:2">
      <c r="A49">
        <v>47</v>
      </c>
      <c r="B49" s="12">
        <f t="shared" si="1"/>
        <v>3.0485825686679653</v>
      </c>
    </row>
    <row r="50" spans="1:2">
      <c r="A50">
        <v>48</v>
      </c>
      <c r="B50" s="12">
        <f t="shared" si="1"/>
        <v>3.1217485503159965</v>
      </c>
    </row>
    <row r="51" spans="1:2">
      <c r="A51">
        <v>49</v>
      </c>
      <c r="B51" s="12">
        <f t="shared" si="1"/>
        <v>3.1966705155235804</v>
      </c>
    </row>
    <row r="52" spans="1:2">
      <c r="A52">
        <v>50</v>
      </c>
      <c r="B52" s="12">
        <f t="shared" si="1"/>
        <v>3.2733906078961463</v>
      </c>
    </row>
    <row r="53" spans="1:2">
      <c r="A53">
        <v>51</v>
      </c>
      <c r="B53" s="12">
        <f t="shared" si="1"/>
        <v>3.3519519824856538</v>
      </c>
    </row>
    <row r="54" spans="1:2">
      <c r="A54">
        <v>52</v>
      </c>
      <c r="B54" s="12">
        <f t="shared" si="1"/>
        <v>3.4323988300653094</v>
      </c>
    </row>
    <row r="55" spans="1:2">
      <c r="A55">
        <v>53</v>
      </c>
      <c r="B55" s="12">
        <f t="shared" si="1"/>
        <v>3.514776401986877</v>
      </c>
    </row>
    <row r="56" spans="1:2">
      <c r="A56">
        <v>54</v>
      </c>
      <c r="B56" s="12">
        <f t="shared" si="1"/>
        <v>3.5991310356345623</v>
      </c>
    </row>
    <row r="57" spans="1:2">
      <c r="A57">
        <v>55</v>
      </c>
      <c r="B57" s="12">
        <f t="shared" si="1"/>
        <v>3.6855101804897918</v>
      </c>
    </row>
    <row r="58" spans="1:2">
      <c r="A58">
        <v>56</v>
      </c>
      <c r="B58" s="12">
        <f t="shared" si="1"/>
        <v>3.7739624248215469</v>
      </c>
    </row>
    <row r="59" spans="1:2">
      <c r="A59">
        <v>57</v>
      </c>
      <c r="B59" s="12">
        <f t="shared" si="1"/>
        <v>3.8645375230172641</v>
      </c>
    </row>
    <row r="60" spans="1:2">
      <c r="A60">
        <v>58</v>
      </c>
      <c r="B60" s="12">
        <f t="shared" si="1"/>
        <v>3.9572864235696783</v>
      </c>
    </row>
    <row r="61" spans="1:2">
      <c r="A61">
        <v>59</v>
      </c>
      <c r="B61" s="12">
        <f t="shared" si="1"/>
        <v>4.0522612977353507</v>
      </c>
    </row>
    <row r="62" spans="1:2">
      <c r="A62">
        <v>60</v>
      </c>
      <c r="B62" s="12">
        <f t="shared" si="1"/>
        <v>4.1495155688809993</v>
      </c>
    </row>
    <row r="63" spans="1:2">
      <c r="A63">
        <v>61</v>
      </c>
      <c r="B63" s="12">
        <f t="shared" si="1"/>
        <v>4.249103942534143</v>
      </c>
    </row>
    <row r="64" spans="1:2">
      <c r="A64">
        <v>62</v>
      </c>
      <c r="B64" s="12">
        <f t="shared" si="1"/>
        <v>4.3510824371549628</v>
      </c>
    </row>
    <row r="65" spans="1:2">
      <c r="A65">
        <v>63</v>
      </c>
      <c r="B65" s="12">
        <f t="shared" si="1"/>
        <v>4.4555084156466824</v>
      </c>
    </row>
    <row r="66" spans="1:2">
      <c r="A66">
        <v>64</v>
      </c>
      <c r="B66" s="12">
        <f t="shared" si="1"/>
        <v>4.5624406176222028</v>
      </c>
    </row>
    <row r="67" spans="1:2">
      <c r="A67">
        <v>65</v>
      </c>
      <c r="B67" s="12">
        <f t="shared" ref="B67:B99" si="2">B66*1.024</f>
        <v>4.6719391924451354</v>
      </c>
    </row>
    <row r="68" spans="1:2">
      <c r="A68">
        <v>66</v>
      </c>
      <c r="B68" s="12">
        <f t="shared" si="2"/>
        <v>4.7840657330638185</v>
      </c>
    </row>
    <row r="69" spans="1:2">
      <c r="A69">
        <v>67</v>
      </c>
      <c r="B69" s="12">
        <f t="shared" si="2"/>
        <v>4.8988833106573502</v>
      </c>
    </row>
    <row r="70" spans="1:2">
      <c r="A70">
        <v>68</v>
      </c>
      <c r="B70" s="12">
        <f t="shared" si="2"/>
        <v>5.0164565101131267</v>
      </c>
    </row>
    <row r="71" spans="1:2">
      <c r="A71">
        <v>69</v>
      </c>
      <c r="B71" s="12">
        <f t="shared" si="2"/>
        <v>5.136851466355842</v>
      </c>
    </row>
    <row r="72" spans="1:2">
      <c r="A72">
        <v>70</v>
      </c>
      <c r="B72" s="12">
        <f t="shared" si="2"/>
        <v>5.2601359015483826</v>
      </c>
    </row>
    <row r="73" spans="1:2">
      <c r="A73">
        <v>71</v>
      </c>
      <c r="B73" s="12">
        <f t="shared" si="2"/>
        <v>5.386379163185544</v>
      </c>
    </row>
    <row r="74" spans="1:2">
      <c r="A74">
        <v>72</v>
      </c>
      <c r="B74" s="12">
        <f t="shared" si="2"/>
        <v>5.5156522631019973</v>
      </c>
    </row>
    <row r="75" spans="1:2">
      <c r="A75">
        <v>73</v>
      </c>
      <c r="B75" s="12">
        <f t="shared" si="2"/>
        <v>5.6480279174164449</v>
      </c>
    </row>
    <row r="76" spans="1:2">
      <c r="A76">
        <v>74</v>
      </c>
      <c r="B76" s="12">
        <f t="shared" si="2"/>
        <v>5.7835805874344395</v>
      </c>
    </row>
    <row r="77" spans="1:2">
      <c r="A77">
        <v>75</v>
      </c>
      <c r="B77" s="12">
        <f t="shared" si="2"/>
        <v>5.9223865215328662</v>
      </c>
    </row>
    <row r="78" spans="1:2">
      <c r="A78">
        <v>76</v>
      </c>
      <c r="B78" s="12">
        <f t="shared" si="2"/>
        <v>6.0645237980496551</v>
      </c>
    </row>
    <row r="79" spans="1:2">
      <c r="A79">
        <v>77</v>
      </c>
      <c r="B79" s="12">
        <f t="shared" si="2"/>
        <v>6.2100723692028472</v>
      </c>
    </row>
    <row r="80" spans="1:2">
      <c r="A80">
        <v>78</v>
      </c>
      <c r="B80" s="12">
        <f t="shared" si="2"/>
        <v>6.359114106063716</v>
      </c>
    </row>
    <row r="81" spans="1:2">
      <c r="A81">
        <v>79</v>
      </c>
      <c r="B81" s="12">
        <f t="shared" si="2"/>
        <v>6.5117328446092451</v>
      </c>
    </row>
    <row r="82" spans="1:2">
      <c r="A82">
        <v>80</v>
      </c>
      <c r="B82" s="12">
        <f t="shared" si="2"/>
        <v>6.6680144328798674</v>
      </c>
    </row>
    <row r="83" spans="1:2">
      <c r="A83">
        <v>81</v>
      </c>
      <c r="B83" s="12">
        <f t="shared" si="2"/>
        <v>6.8280467792689841</v>
      </c>
    </row>
    <row r="84" spans="1:2">
      <c r="A84">
        <v>82</v>
      </c>
      <c r="B84" s="12">
        <f t="shared" si="2"/>
        <v>6.99191990197144</v>
      </c>
    </row>
    <row r="85" spans="1:2">
      <c r="A85">
        <v>83</v>
      </c>
      <c r="B85" s="12">
        <f t="shared" si="2"/>
        <v>7.1597259796187549</v>
      </c>
    </row>
    <row r="86" spans="1:2">
      <c r="A86">
        <v>84</v>
      </c>
      <c r="B86" s="12">
        <f t="shared" si="2"/>
        <v>7.3315594031296047</v>
      </c>
    </row>
    <row r="87" spans="1:2">
      <c r="A87">
        <v>85</v>
      </c>
      <c r="B87" s="12">
        <f t="shared" si="2"/>
        <v>7.5075168288047154</v>
      </c>
    </row>
    <row r="88" spans="1:2">
      <c r="A88">
        <v>86</v>
      </c>
      <c r="B88" s="12">
        <f t="shared" si="2"/>
        <v>7.6876972326960287</v>
      </c>
    </row>
    <row r="89" spans="1:2">
      <c r="A89">
        <v>87</v>
      </c>
      <c r="B89" s="12">
        <f t="shared" si="2"/>
        <v>7.8722019662807332</v>
      </c>
    </row>
    <row r="90" spans="1:2">
      <c r="A90">
        <v>88</v>
      </c>
      <c r="B90" s="12">
        <f t="shared" si="2"/>
        <v>8.0611348134714707</v>
      </c>
    </row>
    <row r="91" spans="1:2">
      <c r="A91">
        <v>89</v>
      </c>
      <c r="B91" s="12">
        <f t="shared" si="2"/>
        <v>8.2546020489947853</v>
      </c>
    </row>
    <row r="92" spans="1:2">
      <c r="A92">
        <v>90</v>
      </c>
      <c r="B92" s="12">
        <f t="shared" si="2"/>
        <v>8.4527124981706603</v>
      </c>
    </row>
    <row r="93" spans="1:2">
      <c r="A93">
        <v>91</v>
      </c>
      <c r="B93" s="12">
        <f t="shared" si="2"/>
        <v>8.6555775981267562</v>
      </c>
    </row>
    <row r="94" spans="1:2">
      <c r="A94">
        <v>92</v>
      </c>
      <c r="B94" s="12">
        <f t="shared" si="2"/>
        <v>8.863311460481798</v>
      </c>
    </row>
    <row r="95" spans="1:2">
      <c r="A95">
        <v>93</v>
      </c>
      <c r="B95" s="12">
        <f t="shared" si="2"/>
        <v>9.0760309355333622</v>
      </c>
    </row>
    <row r="96" spans="1:2">
      <c r="A96">
        <v>94</v>
      </c>
      <c r="B96" s="12">
        <f t="shared" si="2"/>
        <v>9.2938556779861639</v>
      </c>
    </row>
    <row r="97" spans="1:2">
      <c r="A97">
        <v>95</v>
      </c>
      <c r="B97" s="12">
        <f t="shared" si="2"/>
        <v>9.5169082142578318</v>
      </c>
    </row>
    <row r="98" spans="1:2">
      <c r="A98">
        <v>96</v>
      </c>
      <c r="B98" s="12">
        <f t="shared" si="2"/>
        <v>9.7453140114000192</v>
      </c>
    </row>
    <row r="99" spans="1:2">
      <c r="A99">
        <v>97</v>
      </c>
      <c r="B99" s="12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2021-02-07T11:55:59Z</dcterms:modified>
</cp:coreProperties>
</file>