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E6E5F74-3B62-4350-8271-E5DB13A85A2F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6" i="1" l="1"/>
  <c r="G246" i="1"/>
  <c r="F246" i="1"/>
  <c r="E246" i="1"/>
  <c r="D246" i="1"/>
  <c r="C246" i="1"/>
  <c r="H242" i="1"/>
  <c r="G242" i="1"/>
  <c r="F242" i="1"/>
  <c r="E242" i="1"/>
  <c r="D242" i="1"/>
  <c r="C242" i="1"/>
  <c r="H238" i="1"/>
  <c r="G238" i="1"/>
  <c r="F238" i="1"/>
  <c r="E238" i="1"/>
  <c r="D238" i="1"/>
  <c r="C238" i="1"/>
  <c r="AC246" i="1"/>
  <c r="W246" i="1"/>
  <c r="Q246" i="1"/>
  <c r="K246" i="1"/>
  <c r="AI245" i="1"/>
  <c r="AC245" i="1"/>
  <c r="W245" i="1"/>
  <c r="Q245" i="1"/>
  <c r="K245" i="1"/>
  <c r="AI244" i="1"/>
  <c r="AC244" i="1"/>
  <c r="W244" i="1"/>
  <c r="Q244" i="1"/>
  <c r="K244" i="1"/>
  <c r="AI243" i="1"/>
  <c r="AC243" i="1"/>
  <c r="W243" i="1"/>
  <c r="Q243" i="1"/>
  <c r="K243" i="1"/>
  <c r="AC242" i="1"/>
  <c r="W242" i="1"/>
  <c r="Q242" i="1"/>
  <c r="K242" i="1"/>
  <c r="AI241" i="1"/>
  <c r="AC241" i="1"/>
  <c r="W241" i="1"/>
  <c r="Q241" i="1"/>
  <c r="K241" i="1"/>
  <c r="AI240" i="1"/>
  <c r="AC240" i="1"/>
  <c r="W240" i="1"/>
  <c r="Q240" i="1"/>
  <c r="K240" i="1"/>
  <c r="AI239" i="1"/>
  <c r="AC239" i="1"/>
  <c r="W239" i="1"/>
  <c r="Q239" i="1"/>
  <c r="K239" i="1"/>
  <c r="AC238" i="1"/>
  <c r="W238" i="1"/>
  <c r="Q238" i="1"/>
  <c r="K238" i="1"/>
  <c r="W237" i="1"/>
  <c r="Q237" i="1"/>
  <c r="K237" i="1"/>
  <c r="Q236" i="1"/>
  <c r="K236" i="1"/>
  <c r="K235" i="1"/>
  <c r="AC248" i="1"/>
  <c r="W248" i="1"/>
  <c r="Q248" i="1"/>
  <c r="K248" i="1"/>
  <c r="AI248" i="1"/>
  <c r="W247" i="1"/>
  <c r="Q247" i="1"/>
  <c r="K247" i="1"/>
  <c r="BG248" i="1"/>
  <c r="BA248" i="1"/>
  <c r="AU248" i="1"/>
  <c r="AO248" i="1"/>
  <c r="F248" i="1"/>
  <c r="E248" i="1"/>
  <c r="C248" i="1"/>
  <c r="D248" i="1" s="1"/>
  <c r="BG247" i="1"/>
  <c r="BA247" i="1"/>
  <c r="AU247" i="1"/>
  <c r="AO247" i="1"/>
  <c r="AI247" i="1"/>
  <c r="AC247" i="1"/>
  <c r="F247" i="1"/>
  <c r="E247" i="1"/>
  <c r="C247" i="1"/>
  <c r="D247" i="1" s="1"/>
  <c r="BG245" i="1"/>
  <c r="BA245" i="1"/>
  <c r="AU245" i="1"/>
  <c r="AO245" i="1"/>
  <c r="F245" i="1"/>
  <c r="E245" i="1"/>
  <c r="C245" i="1"/>
  <c r="D245" i="1" s="1"/>
  <c r="BG244" i="1"/>
  <c r="BA244" i="1"/>
  <c r="AU244" i="1"/>
  <c r="AO244" i="1"/>
  <c r="F244" i="1"/>
  <c r="E244" i="1"/>
  <c r="C244" i="1"/>
  <c r="D244" i="1" s="1"/>
  <c r="BG243" i="1"/>
  <c r="BA243" i="1"/>
  <c r="AU243" i="1"/>
  <c r="AO243" i="1"/>
  <c r="F243" i="1"/>
  <c r="E243" i="1"/>
  <c r="D243" i="1"/>
  <c r="C243" i="1"/>
  <c r="BG241" i="1"/>
  <c r="BA241" i="1"/>
  <c r="AU241" i="1"/>
  <c r="AO241" i="1"/>
  <c r="F241" i="1"/>
  <c r="E241" i="1"/>
  <c r="C241" i="1"/>
  <c r="D241" i="1" s="1"/>
  <c r="BG240" i="1"/>
  <c r="BA240" i="1"/>
  <c r="AU240" i="1"/>
  <c r="AO240" i="1"/>
  <c r="F240" i="1"/>
  <c r="E240" i="1"/>
  <c r="C240" i="1"/>
  <c r="D240" i="1" s="1"/>
  <c r="BG239" i="1"/>
  <c r="BA239" i="1"/>
  <c r="AU239" i="1"/>
  <c r="AO239" i="1"/>
  <c r="F239" i="1"/>
  <c r="E239" i="1"/>
  <c r="C239" i="1"/>
  <c r="D239" i="1" s="1"/>
  <c r="BG237" i="1"/>
  <c r="BA237" i="1"/>
  <c r="AU237" i="1"/>
  <c r="AO237" i="1"/>
  <c r="AI237" i="1"/>
  <c r="AC237" i="1"/>
  <c r="F237" i="1"/>
  <c r="E237" i="1"/>
  <c r="C237" i="1"/>
  <c r="D237" i="1" s="1"/>
  <c r="BG236" i="1"/>
  <c r="BA236" i="1"/>
  <c r="AU236" i="1"/>
  <c r="AO236" i="1"/>
  <c r="AI236" i="1"/>
  <c r="AC236" i="1"/>
  <c r="W236" i="1"/>
  <c r="F236" i="1"/>
  <c r="E236" i="1"/>
  <c r="C236" i="1"/>
  <c r="D236" i="1" s="1"/>
  <c r="BG235" i="1"/>
  <c r="BA235" i="1"/>
  <c r="AU235" i="1"/>
  <c r="AO235" i="1"/>
  <c r="AI235" i="1"/>
  <c r="AC235" i="1"/>
  <c r="W235" i="1"/>
  <c r="Q235" i="1"/>
  <c r="F235" i="1"/>
  <c r="E235" i="1"/>
  <c r="C235" i="1"/>
  <c r="D235" i="1" s="1"/>
  <c r="BG259" i="1" l="1"/>
  <c r="BA259" i="1"/>
  <c r="AU259" i="1"/>
  <c r="AO259" i="1"/>
  <c r="AI259" i="1"/>
  <c r="AC259" i="1"/>
  <c r="W259" i="1"/>
  <c r="Q259" i="1"/>
  <c r="K259" i="1"/>
  <c r="H259" i="1"/>
  <c r="G259" i="1"/>
  <c r="F259" i="1"/>
  <c r="E259" i="1"/>
  <c r="C259" i="1"/>
  <c r="D259" i="1" s="1"/>
  <c r="AI254" i="1"/>
  <c r="AC254" i="1"/>
  <c r="AC253" i="1"/>
  <c r="W254" i="1"/>
  <c r="W253" i="1"/>
  <c r="W252" i="1"/>
  <c r="Q254" i="1"/>
  <c r="Q253" i="1"/>
  <c r="Q252" i="1"/>
  <c r="Q251" i="1"/>
  <c r="BG250" i="1"/>
  <c r="BA250" i="1"/>
  <c r="AU250" i="1"/>
  <c r="AO250" i="1"/>
  <c r="AI250" i="1"/>
  <c r="AC250" i="1"/>
  <c r="W250" i="1"/>
  <c r="Q250" i="1"/>
  <c r="K250" i="1"/>
  <c r="H250" i="1"/>
  <c r="G250" i="1"/>
  <c r="F250" i="1"/>
  <c r="E250" i="1"/>
  <c r="C250" i="1"/>
  <c r="D250" i="1" s="1"/>
  <c r="BG254" i="1"/>
  <c r="BA254" i="1"/>
  <c r="AU254" i="1"/>
  <c r="AO254" i="1"/>
  <c r="K254" i="1"/>
  <c r="H254" i="1"/>
  <c r="G254" i="1"/>
  <c r="F254" i="1"/>
  <c r="E254" i="1"/>
  <c r="C254" i="1"/>
  <c r="D254" i="1" s="1"/>
  <c r="BG253" i="1"/>
  <c r="BA253" i="1"/>
  <c r="AU253" i="1"/>
  <c r="AO253" i="1"/>
  <c r="AI253" i="1"/>
  <c r="K253" i="1"/>
  <c r="H253" i="1"/>
  <c r="G253" i="1"/>
  <c r="F253" i="1"/>
  <c r="E253" i="1"/>
  <c r="C253" i="1"/>
  <c r="D253" i="1" s="1"/>
  <c r="BG252" i="1"/>
  <c r="BA252" i="1"/>
  <c r="AU252" i="1"/>
  <c r="AO252" i="1"/>
  <c r="AI252" i="1"/>
  <c r="AC252" i="1"/>
  <c r="K252" i="1"/>
  <c r="H252" i="1"/>
  <c r="G252" i="1"/>
  <c r="F252" i="1"/>
  <c r="E252" i="1"/>
  <c r="C252" i="1"/>
  <c r="D252" i="1" s="1"/>
  <c r="BG251" i="1"/>
  <c r="BA251" i="1"/>
  <c r="AU251" i="1"/>
  <c r="AO251" i="1"/>
  <c r="AI251" i="1"/>
  <c r="AC251" i="1"/>
  <c r="W251" i="1"/>
  <c r="K251" i="1"/>
  <c r="H251" i="1"/>
  <c r="G251" i="1"/>
  <c r="F251" i="1"/>
  <c r="E251" i="1"/>
  <c r="C251" i="1"/>
  <c r="D251" i="1" s="1"/>
  <c r="AI291" i="1" l="1"/>
  <c r="AC291" i="1"/>
  <c r="AC290" i="1"/>
  <c r="W291" i="1"/>
  <c r="W290" i="1"/>
  <c r="W289" i="1"/>
  <c r="Q291" i="1"/>
  <c r="Q290" i="1"/>
  <c r="Q289" i="1"/>
  <c r="Q288" i="1"/>
  <c r="AI286" i="1"/>
  <c r="AC286" i="1"/>
  <c r="AC285" i="1"/>
  <c r="W286" i="1"/>
  <c r="W285" i="1"/>
  <c r="Q286" i="1"/>
  <c r="Q285" i="1"/>
  <c r="W284" i="1"/>
  <c r="Q284" i="1"/>
  <c r="Q283" i="1"/>
  <c r="AI281" i="1"/>
  <c r="AC281" i="1"/>
  <c r="W281" i="1"/>
  <c r="Q281" i="1"/>
  <c r="AC280" i="1"/>
  <c r="W280" i="1"/>
  <c r="Q280" i="1"/>
  <c r="W279" i="1"/>
  <c r="Q279" i="1"/>
  <c r="Q278" i="1"/>
  <c r="BG291" i="1"/>
  <c r="BA291" i="1"/>
  <c r="AU291" i="1"/>
  <c r="AO291" i="1"/>
  <c r="K291" i="1"/>
  <c r="H291" i="1"/>
  <c r="G291" i="1"/>
  <c r="F291" i="1"/>
  <c r="E291" i="1"/>
  <c r="C291" i="1"/>
  <c r="D291" i="1" s="1"/>
  <c r="BG290" i="1"/>
  <c r="BA290" i="1"/>
  <c r="AU290" i="1"/>
  <c r="AO290" i="1"/>
  <c r="AI290" i="1"/>
  <c r="K290" i="1"/>
  <c r="H290" i="1"/>
  <c r="G290" i="1"/>
  <c r="F290" i="1"/>
  <c r="E290" i="1"/>
  <c r="C290" i="1"/>
  <c r="D290" i="1" s="1"/>
  <c r="BG289" i="1"/>
  <c r="BA289" i="1"/>
  <c r="AU289" i="1"/>
  <c r="AO289" i="1"/>
  <c r="AI289" i="1"/>
  <c r="AC289" i="1"/>
  <c r="K289" i="1"/>
  <c r="H289" i="1"/>
  <c r="G289" i="1"/>
  <c r="F289" i="1"/>
  <c r="E289" i="1"/>
  <c r="C289" i="1"/>
  <c r="D289" i="1" s="1"/>
  <c r="BG288" i="1"/>
  <c r="BA288" i="1"/>
  <c r="AU288" i="1"/>
  <c r="AO288" i="1"/>
  <c r="AI288" i="1"/>
  <c r="AC288" i="1"/>
  <c r="W288" i="1"/>
  <c r="K288" i="1"/>
  <c r="H288" i="1"/>
  <c r="G288" i="1"/>
  <c r="F288" i="1"/>
  <c r="E288" i="1"/>
  <c r="C288" i="1"/>
  <c r="D288" i="1" s="1"/>
  <c r="BG286" i="1"/>
  <c r="BA286" i="1"/>
  <c r="AU286" i="1"/>
  <c r="AO286" i="1"/>
  <c r="K286" i="1"/>
  <c r="H286" i="1"/>
  <c r="G286" i="1"/>
  <c r="F286" i="1"/>
  <c r="E286" i="1"/>
  <c r="C286" i="1"/>
  <c r="D286" i="1" s="1"/>
  <c r="BG285" i="1"/>
  <c r="BA285" i="1"/>
  <c r="AU285" i="1"/>
  <c r="AO285" i="1"/>
  <c r="AI285" i="1"/>
  <c r="K285" i="1"/>
  <c r="H285" i="1"/>
  <c r="G285" i="1"/>
  <c r="F285" i="1"/>
  <c r="E285" i="1"/>
  <c r="C285" i="1"/>
  <c r="D285" i="1" s="1"/>
  <c r="BG284" i="1"/>
  <c r="BA284" i="1"/>
  <c r="AU284" i="1"/>
  <c r="AO284" i="1"/>
  <c r="AI284" i="1"/>
  <c r="AC284" i="1"/>
  <c r="K284" i="1"/>
  <c r="H284" i="1"/>
  <c r="G284" i="1"/>
  <c r="F284" i="1"/>
  <c r="E284" i="1"/>
  <c r="C284" i="1"/>
  <c r="D284" i="1" s="1"/>
  <c r="BG283" i="1"/>
  <c r="BA283" i="1"/>
  <c r="AU283" i="1"/>
  <c r="AO283" i="1"/>
  <c r="AI283" i="1"/>
  <c r="AC283" i="1"/>
  <c r="W283" i="1"/>
  <c r="K283" i="1"/>
  <c r="H283" i="1"/>
  <c r="G283" i="1"/>
  <c r="F283" i="1"/>
  <c r="E283" i="1"/>
  <c r="C283" i="1"/>
  <c r="D283" i="1" s="1"/>
  <c r="BG281" i="1"/>
  <c r="BA281" i="1"/>
  <c r="AU281" i="1"/>
  <c r="AO281" i="1"/>
  <c r="K281" i="1"/>
  <c r="H281" i="1"/>
  <c r="G281" i="1"/>
  <c r="F281" i="1"/>
  <c r="E281" i="1"/>
  <c r="C281" i="1"/>
  <c r="D281" i="1" s="1"/>
  <c r="BG280" i="1"/>
  <c r="BA280" i="1"/>
  <c r="AU280" i="1"/>
  <c r="AO280" i="1"/>
  <c r="AI280" i="1"/>
  <c r="K280" i="1"/>
  <c r="H280" i="1"/>
  <c r="G280" i="1"/>
  <c r="F280" i="1"/>
  <c r="E280" i="1"/>
  <c r="C280" i="1"/>
  <c r="D280" i="1" s="1"/>
  <c r="BG279" i="1"/>
  <c r="BA279" i="1"/>
  <c r="AU279" i="1"/>
  <c r="AO279" i="1"/>
  <c r="AI279" i="1"/>
  <c r="AC279" i="1"/>
  <c r="K279" i="1"/>
  <c r="H279" i="1"/>
  <c r="G279" i="1"/>
  <c r="F279" i="1"/>
  <c r="E279" i="1"/>
  <c r="C279" i="1"/>
  <c r="D279" i="1" s="1"/>
  <c r="BG278" i="1"/>
  <c r="BA278" i="1"/>
  <c r="AU278" i="1"/>
  <c r="AO278" i="1"/>
  <c r="AI278" i="1"/>
  <c r="AC278" i="1"/>
  <c r="W278" i="1"/>
  <c r="K278" i="1"/>
  <c r="H278" i="1"/>
  <c r="G278" i="1"/>
  <c r="F278" i="1"/>
  <c r="E278" i="1"/>
  <c r="C278" i="1"/>
  <c r="D278" i="1" s="1"/>
  <c r="K8" i="1" l="1"/>
  <c r="K7" i="1"/>
  <c r="K6" i="1"/>
  <c r="BG8" i="1"/>
  <c r="BA8" i="1"/>
  <c r="AU8" i="1"/>
  <c r="AO8" i="1"/>
  <c r="AI8" i="1"/>
  <c r="AC8" i="1"/>
  <c r="W8" i="1"/>
  <c r="Q8" i="1"/>
  <c r="H8" i="1"/>
  <c r="G8" i="1"/>
  <c r="F8" i="1"/>
  <c r="E8" i="1"/>
  <c r="C8" i="1"/>
  <c r="D8" i="1" s="1"/>
  <c r="AO7" i="1"/>
  <c r="AI7" i="1"/>
  <c r="AC7" i="1"/>
  <c r="W7" i="1"/>
  <c r="Q7" i="1"/>
  <c r="H7" i="1"/>
  <c r="G7" i="1"/>
  <c r="F7" i="1"/>
  <c r="E7" i="1"/>
  <c r="C7" i="1"/>
  <c r="D7" i="1" s="1"/>
  <c r="AO6" i="1"/>
  <c r="AI6" i="1"/>
  <c r="AC6" i="1"/>
  <c r="W6" i="1"/>
  <c r="Q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AO4" i="1"/>
  <c r="AI4" i="1"/>
  <c r="AC4" i="1"/>
  <c r="W4" i="1"/>
  <c r="Q4" i="1"/>
  <c r="K4" i="1"/>
  <c r="H4" i="1"/>
  <c r="G4" i="1"/>
  <c r="F4" i="1"/>
  <c r="E4" i="1"/>
  <c r="C4" i="1"/>
  <c r="D4" i="1" s="1"/>
  <c r="AO3" i="1"/>
  <c r="AI3" i="1"/>
  <c r="AC3" i="1"/>
  <c r="W3" i="1"/>
  <c r="Q3" i="1"/>
  <c r="K3" i="1"/>
  <c r="H3" i="1"/>
  <c r="G3" i="1"/>
  <c r="F3" i="1"/>
  <c r="E3" i="1"/>
  <c r="C3" i="1"/>
  <c r="D3" i="1" s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297" i="1" l="1"/>
  <c r="AU297" i="1"/>
  <c r="AU296" i="1"/>
  <c r="AO294" i="1"/>
  <c r="AI293" i="1"/>
  <c r="AC292" i="1"/>
  <c r="BG297" i="1" l="1"/>
  <c r="AO297" i="1"/>
  <c r="AI297" i="1"/>
  <c r="AC297" i="1"/>
  <c r="W297" i="1"/>
  <c r="Q297" i="1"/>
  <c r="BG296" i="1"/>
  <c r="BA296" i="1"/>
  <c r="AO296" i="1"/>
  <c r="AI296" i="1"/>
  <c r="AC296" i="1"/>
  <c r="W296" i="1"/>
  <c r="Q296" i="1"/>
  <c r="K297" i="1"/>
  <c r="H297" i="1"/>
  <c r="G297" i="1"/>
  <c r="F297" i="1"/>
  <c r="E297" i="1"/>
  <c r="C297" i="1"/>
  <c r="D297" i="1" s="1"/>
  <c r="K296" i="1"/>
  <c r="H296" i="1"/>
  <c r="G296" i="1"/>
  <c r="F296" i="1"/>
  <c r="E296" i="1"/>
  <c r="C296" i="1"/>
  <c r="D296" i="1" s="1"/>
  <c r="G2" i="1" l="1"/>
  <c r="BG267" i="1" l="1"/>
  <c r="BA267" i="1"/>
  <c r="AU267" i="1"/>
  <c r="AO267" i="1"/>
  <c r="AI267" i="1"/>
  <c r="AC267" i="1"/>
  <c r="W267" i="1"/>
  <c r="Q267" i="1"/>
  <c r="K267" i="1"/>
  <c r="H267" i="1"/>
  <c r="G267" i="1"/>
  <c r="F267" i="1"/>
  <c r="E267" i="1"/>
  <c r="C267" i="1"/>
  <c r="D267" i="1" s="1"/>
  <c r="BG268" i="1"/>
  <c r="BA268" i="1"/>
  <c r="AU268" i="1"/>
  <c r="AO268" i="1"/>
  <c r="AI268" i="1"/>
  <c r="AC268" i="1"/>
  <c r="W268" i="1"/>
  <c r="Q268" i="1"/>
  <c r="K268" i="1"/>
  <c r="H268" i="1"/>
  <c r="G268" i="1"/>
  <c r="F268" i="1"/>
  <c r="E268" i="1"/>
  <c r="C268" i="1"/>
  <c r="D268" i="1" s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266" i="1" l="1"/>
  <c r="BA266" i="1"/>
  <c r="AU266" i="1"/>
  <c r="AO266" i="1"/>
  <c r="AI266" i="1"/>
  <c r="AC266" i="1"/>
  <c r="W266" i="1"/>
  <c r="Q266" i="1"/>
  <c r="K266" i="1"/>
  <c r="H266" i="1"/>
  <c r="G266" i="1"/>
  <c r="F266" i="1"/>
  <c r="E266" i="1"/>
  <c r="C266" i="1"/>
  <c r="D266" i="1" s="1"/>
  <c r="Q265" i="1" l="1"/>
  <c r="BG265" i="1"/>
  <c r="BA265" i="1"/>
  <c r="AU265" i="1"/>
  <c r="AO265" i="1"/>
  <c r="AI265" i="1"/>
  <c r="AC265" i="1"/>
  <c r="W265" i="1"/>
  <c r="K265" i="1"/>
  <c r="H265" i="1"/>
  <c r="G265" i="1"/>
  <c r="F265" i="1"/>
  <c r="E265" i="1"/>
  <c r="C265" i="1"/>
  <c r="D265" i="1" s="1"/>
  <c r="BG264" i="1"/>
  <c r="BA264" i="1"/>
  <c r="AU264" i="1"/>
  <c r="AO264" i="1"/>
  <c r="AI264" i="1"/>
  <c r="AC264" i="1"/>
  <c r="W264" i="1"/>
  <c r="Q264" i="1"/>
  <c r="K264" i="1"/>
  <c r="H264" i="1"/>
  <c r="G264" i="1"/>
  <c r="F264" i="1"/>
  <c r="E264" i="1"/>
  <c r="C264" i="1"/>
  <c r="D264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H235" i="1" s="1"/>
  <c r="M209" i="1"/>
  <c r="G235" i="1" s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33" i="1" l="1"/>
  <c r="M208" i="1"/>
  <c r="N211" i="1"/>
  <c r="H237" i="1" s="1"/>
  <c r="N218" i="1"/>
  <c r="H247" i="1" s="1"/>
  <c r="N226" i="1"/>
  <c r="N232" i="1"/>
  <c r="N223" i="1"/>
  <c r="N214" i="1"/>
  <c r="H241" i="1" s="1"/>
  <c r="N227" i="1"/>
  <c r="N217" i="1"/>
  <c r="H245" i="1" s="1"/>
  <c r="N229" i="1"/>
  <c r="N220" i="1"/>
  <c r="N212" i="1"/>
  <c r="H239" i="1" s="1"/>
  <c r="N221" i="1"/>
  <c r="N230" i="1"/>
  <c r="N215" i="1"/>
  <c r="H243" i="1" s="1"/>
  <c r="N224" i="1"/>
  <c r="M211" i="1"/>
  <c r="G237" i="1" s="1"/>
  <c r="M214" i="1"/>
  <c r="G241" i="1" s="1"/>
  <c r="M217" i="1"/>
  <c r="G245" i="1" s="1"/>
  <c r="M220" i="1"/>
  <c r="M223" i="1"/>
  <c r="M226" i="1"/>
  <c r="M229" i="1"/>
  <c r="M232" i="1"/>
  <c r="M212" i="1"/>
  <c r="G239" i="1" s="1"/>
  <c r="M215" i="1"/>
  <c r="G243" i="1" s="1"/>
  <c r="M218" i="1"/>
  <c r="G247" i="1" s="1"/>
  <c r="M221" i="1"/>
  <c r="M224" i="1"/>
  <c r="M227" i="1"/>
  <c r="M230" i="1"/>
  <c r="M233" i="1"/>
  <c r="M210" i="1"/>
  <c r="G236" i="1" s="1"/>
  <c r="M213" i="1"/>
  <c r="G240" i="1" s="1"/>
  <c r="M216" i="1"/>
  <c r="G244" i="1" s="1"/>
  <c r="M219" i="1"/>
  <c r="G248" i="1" s="1"/>
  <c r="M222" i="1"/>
  <c r="M225" i="1"/>
  <c r="M228" i="1"/>
  <c r="M231" i="1"/>
  <c r="N210" i="1"/>
  <c r="H236" i="1" s="1"/>
  <c r="N213" i="1"/>
  <c r="H240" i="1" s="1"/>
  <c r="N216" i="1"/>
  <c r="H244" i="1" s="1"/>
  <c r="N219" i="1"/>
  <c r="H248" i="1" s="1"/>
  <c r="N222" i="1"/>
  <c r="N225" i="1"/>
  <c r="N228" i="1"/>
  <c r="N231" i="1"/>
  <c r="Q295" i="1"/>
  <c r="Q294" i="1"/>
  <c r="Q293" i="1"/>
  <c r="Q292" i="1"/>
  <c r="K295" i="1"/>
  <c r="K294" i="1"/>
  <c r="K293" i="1"/>
  <c r="W292" i="1"/>
  <c r="AI292" i="1"/>
  <c r="AO292" i="1"/>
  <c r="W293" i="1"/>
  <c r="AC293" i="1"/>
  <c r="AO293" i="1"/>
  <c r="W294" i="1"/>
  <c r="AC294" i="1"/>
  <c r="AI294" i="1"/>
  <c r="W295" i="1"/>
  <c r="AC295" i="1"/>
  <c r="AI295" i="1"/>
  <c r="AO295" i="1"/>
  <c r="M234" i="1" l="1"/>
  <c r="BA234" i="1"/>
  <c r="AU234" i="1"/>
  <c r="AO234" i="1"/>
  <c r="AI234" i="1"/>
  <c r="AC234" i="1"/>
  <c r="W234" i="1"/>
  <c r="Q234" i="1"/>
  <c r="K234" i="1"/>
  <c r="BA233" i="1"/>
  <c r="AU233" i="1"/>
  <c r="AO233" i="1"/>
  <c r="AI233" i="1"/>
  <c r="AC233" i="1"/>
  <c r="W233" i="1"/>
  <c r="Q233" i="1"/>
  <c r="K233" i="1"/>
  <c r="BA232" i="1"/>
  <c r="AU232" i="1"/>
  <c r="AO232" i="1"/>
  <c r="AI232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BG234" i="1"/>
  <c r="H234" i="1"/>
  <c r="G234" i="1"/>
  <c r="F234" i="1"/>
  <c r="E234" i="1"/>
  <c r="C234" i="1"/>
  <c r="D234" i="1" s="1"/>
  <c r="BG233" i="1"/>
  <c r="H233" i="1"/>
  <c r="G233" i="1"/>
  <c r="F233" i="1"/>
  <c r="E233" i="1"/>
  <c r="C233" i="1"/>
  <c r="D233" i="1" s="1"/>
  <c r="BG232" i="1"/>
  <c r="H232" i="1"/>
  <c r="G232" i="1"/>
  <c r="F232" i="1"/>
  <c r="E232" i="1"/>
  <c r="C232" i="1"/>
  <c r="D232" i="1" s="1"/>
  <c r="BG231" i="1"/>
  <c r="H231" i="1"/>
  <c r="G231" i="1"/>
  <c r="F231" i="1"/>
  <c r="E231" i="1"/>
  <c r="C231" i="1"/>
  <c r="D231" i="1" s="1"/>
  <c r="BG230" i="1"/>
  <c r="H230" i="1"/>
  <c r="G230" i="1"/>
  <c r="F230" i="1"/>
  <c r="E230" i="1"/>
  <c r="C230" i="1"/>
  <c r="D230" i="1" s="1"/>
  <c r="BG229" i="1"/>
  <c r="H229" i="1"/>
  <c r="G229" i="1"/>
  <c r="F229" i="1"/>
  <c r="E229" i="1"/>
  <c r="C229" i="1"/>
  <c r="D229" i="1" s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D225" i="1"/>
  <c r="C225" i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C219" i="1"/>
  <c r="D219" i="1" s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D213" i="1"/>
  <c r="C213" i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C211" i="1"/>
  <c r="D211" i="1" s="1"/>
  <c r="BG210" i="1"/>
  <c r="H210" i="1"/>
  <c r="G210" i="1"/>
  <c r="F210" i="1"/>
  <c r="E210" i="1"/>
  <c r="C210" i="1"/>
  <c r="D210" i="1" s="1"/>
  <c r="BG209" i="1"/>
  <c r="BA209" i="1"/>
  <c r="AU209" i="1"/>
  <c r="AO209" i="1"/>
  <c r="AI209" i="1"/>
  <c r="AC209" i="1"/>
  <c r="W209" i="1"/>
  <c r="Q209" i="1"/>
  <c r="H209" i="1"/>
  <c r="G209" i="1"/>
  <c r="F209" i="1"/>
  <c r="E209" i="1"/>
  <c r="C209" i="1"/>
  <c r="D209" i="1" s="1"/>
  <c r="H208" i="1"/>
  <c r="G208" i="1"/>
  <c r="F208" i="1"/>
  <c r="E208" i="1"/>
  <c r="C208" i="1"/>
  <c r="D208" i="1" s="1"/>
  <c r="H207" i="1"/>
  <c r="G207" i="1"/>
  <c r="F207" i="1"/>
  <c r="E207" i="1"/>
  <c r="C207" i="1"/>
  <c r="D207" i="1" s="1"/>
  <c r="H206" i="1"/>
  <c r="G206" i="1"/>
  <c r="F206" i="1"/>
  <c r="E206" i="1"/>
  <c r="C206" i="1"/>
  <c r="D206" i="1" s="1"/>
  <c r="H205" i="1"/>
  <c r="G205" i="1"/>
  <c r="F205" i="1"/>
  <c r="E205" i="1"/>
  <c r="C205" i="1"/>
  <c r="D205" i="1" s="1"/>
  <c r="H204" i="1"/>
  <c r="G204" i="1"/>
  <c r="F204" i="1"/>
  <c r="E204" i="1"/>
  <c r="C204" i="1"/>
  <c r="D204" i="1" s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BG183" i="1"/>
  <c r="BA183" i="1"/>
  <c r="AU183" i="1"/>
  <c r="W183" i="1"/>
  <c r="K183" i="1"/>
  <c r="H183" i="1"/>
  <c r="G183" i="1"/>
  <c r="F183" i="1"/>
  <c r="E183" i="1"/>
  <c r="C183" i="1"/>
  <c r="D183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BA182" i="1"/>
  <c r="Q182" i="1"/>
  <c r="K182" i="1"/>
  <c r="H182" i="1"/>
  <c r="G182" i="1"/>
  <c r="F182" i="1"/>
  <c r="E182" i="1"/>
  <c r="C182" i="1"/>
  <c r="D182" i="1" s="1"/>
  <c r="A182" i="1"/>
  <c r="BG181" i="1"/>
  <c r="BA181" i="1"/>
  <c r="AC181" i="1"/>
  <c r="W181" i="1"/>
  <c r="Q181" i="1"/>
  <c r="K181" i="1"/>
  <c r="H181" i="1"/>
  <c r="G181" i="1"/>
  <c r="F181" i="1"/>
  <c r="E181" i="1"/>
  <c r="C181" i="1"/>
  <c r="D181" i="1" s="1"/>
  <c r="A181" i="1"/>
  <c r="BG180" i="1"/>
  <c r="BA180" i="1"/>
  <c r="AC180" i="1"/>
  <c r="W180" i="1"/>
  <c r="Q180" i="1"/>
  <c r="K180" i="1"/>
  <c r="H180" i="1"/>
  <c r="G180" i="1"/>
  <c r="F180" i="1"/>
  <c r="E180" i="1"/>
  <c r="C180" i="1"/>
  <c r="D180" i="1" s="1"/>
  <c r="A180" i="1"/>
  <c r="BG179" i="1"/>
  <c r="BA179" i="1"/>
  <c r="AC179" i="1"/>
  <c r="W179" i="1"/>
  <c r="Q179" i="1"/>
  <c r="K179" i="1"/>
  <c r="H179" i="1"/>
  <c r="G179" i="1"/>
  <c r="F179" i="1"/>
  <c r="E179" i="1"/>
  <c r="C179" i="1"/>
  <c r="D179" i="1" s="1"/>
  <c r="A179" i="1"/>
  <c r="BG178" i="1"/>
  <c r="BA178" i="1"/>
  <c r="AC178" i="1"/>
  <c r="W178" i="1"/>
  <c r="Q178" i="1"/>
  <c r="K178" i="1"/>
  <c r="H178" i="1"/>
  <c r="G178" i="1"/>
  <c r="F178" i="1"/>
  <c r="E178" i="1"/>
  <c r="C178" i="1"/>
  <c r="D178" i="1" s="1"/>
  <c r="A178" i="1"/>
  <c r="BG177" i="1"/>
  <c r="BA177" i="1"/>
  <c r="AC177" i="1"/>
  <c r="W177" i="1"/>
  <c r="Q177" i="1"/>
  <c r="K177" i="1"/>
  <c r="H177" i="1"/>
  <c r="G177" i="1"/>
  <c r="F177" i="1"/>
  <c r="E177" i="1"/>
  <c r="C177" i="1"/>
  <c r="D177" i="1" s="1"/>
  <c r="A177" i="1"/>
  <c r="BG176" i="1"/>
  <c r="BA176" i="1"/>
  <c r="AC176" i="1"/>
  <c r="W176" i="1"/>
  <c r="Q176" i="1"/>
  <c r="K176" i="1"/>
  <c r="H176" i="1"/>
  <c r="G176" i="1"/>
  <c r="F176" i="1"/>
  <c r="E176" i="1"/>
  <c r="D176" i="1"/>
  <c r="C176" i="1"/>
  <c r="A176" i="1"/>
  <c r="BG175" i="1"/>
  <c r="BA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C170" i="1"/>
  <c r="D170" i="1" s="1"/>
  <c r="A170" i="1"/>
  <c r="BG169" i="1"/>
  <c r="BA169" i="1"/>
  <c r="AC169" i="1"/>
  <c r="W169" i="1"/>
  <c r="Q169" i="1"/>
  <c r="K169" i="1"/>
  <c r="H169" i="1"/>
  <c r="G169" i="1"/>
  <c r="F169" i="1"/>
  <c r="E169" i="1"/>
  <c r="C169" i="1"/>
  <c r="D169" i="1" s="1"/>
  <c r="A169" i="1"/>
  <c r="BG168" i="1"/>
  <c r="BA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C167" i="1"/>
  <c r="D167" i="1" s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C164" i="1"/>
  <c r="D164" i="1" s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C162" i="1"/>
  <c r="W162" i="1"/>
  <c r="Q162" i="1"/>
  <c r="K162" i="1"/>
  <c r="H162" i="1"/>
  <c r="G162" i="1"/>
  <c r="F162" i="1"/>
  <c r="E162" i="1"/>
  <c r="C162" i="1"/>
  <c r="D162" i="1" s="1"/>
  <c r="A162" i="1"/>
  <c r="AI153" i="1"/>
  <c r="AC153" i="1"/>
  <c r="W153" i="1"/>
  <c r="Q153" i="1"/>
  <c r="K153" i="1"/>
  <c r="H153" i="1"/>
  <c r="G153" i="1"/>
  <c r="F153" i="1"/>
  <c r="E153" i="1"/>
  <c r="C153" i="1"/>
  <c r="D153" i="1" s="1"/>
  <c r="A153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A152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A151" i="1"/>
  <c r="AU150" i="1"/>
  <c r="AO150" i="1"/>
  <c r="AI150" i="1"/>
  <c r="AC150" i="1"/>
  <c r="W150" i="1"/>
  <c r="Q150" i="1"/>
  <c r="K150" i="1"/>
  <c r="H150" i="1"/>
  <c r="G150" i="1"/>
  <c r="F150" i="1"/>
  <c r="E150" i="1"/>
  <c r="C150" i="1"/>
  <c r="D150" i="1" s="1"/>
  <c r="A150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A149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A148" i="1"/>
  <c r="AU147" i="1"/>
  <c r="AO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C143" i="1"/>
  <c r="D143" i="1" s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AU140" i="1"/>
  <c r="AO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AU133" i="1"/>
  <c r="AO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124" i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123" i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A122" i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A121" i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A120" i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A119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95" i="1"/>
  <c r="BA95" i="1"/>
  <c r="AU95" i="1"/>
  <c r="Q95" i="1"/>
  <c r="K95" i="1"/>
  <c r="H95" i="1"/>
  <c r="G95" i="1"/>
  <c r="F95" i="1"/>
  <c r="E95" i="1"/>
  <c r="C95" i="1"/>
  <c r="D95" i="1" s="1"/>
  <c r="BG94" i="1"/>
  <c r="BA94" i="1"/>
  <c r="Q94" i="1"/>
  <c r="K94" i="1"/>
  <c r="H94" i="1"/>
  <c r="G94" i="1"/>
  <c r="F94" i="1"/>
  <c r="E94" i="1"/>
  <c r="C94" i="1"/>
  <c r="D94" i="1" s="1"/>
  <c r="BG93" i="1"/>
  <c r="BA93" i="1"/>
  <c r="Q93" i="1"/>
  <c r="K93" i="1"/>
  <c r="H93" i="1"/>
  <c r="G93" i="1"/>
  <c r="F93" i="1"/>
  <c r="E93" i="1"/>
  <c r="C93" i="1"/>
  <c r="D93" i="1" s="1"/>
  <c r="BG92" i="1"/>
  <c r="BA92" i="1"/>
  <c r="Q92" i="1"/>
  <c r="K92" i="1"/>
  <c r="H92" i="1"/>
  <c r="G92" i="1"/>
  <c r="F92" i="1"/>
  <c r="E92" i="1"/>
  <c r="C92" i="1"/>
  <c r="D92" i="1" s="1"/>
  <c r="BG91" i="1"/>
  <c r="BA91" i="1"/>
  <c r="Q91" i="1"/>
  <c r="K91" i="1"/>
  <c r="H91" i="1"/>
  <c r="G91" i="1"/>
  <c r="F91" i="1"/>
  <c r="E91" i="1"/>
  <c r="C91" i="1"/>
  <c r="D91" i="1" s="1"/>
  <c r="BG90" i="1"/>
  <c r="BA90" i="1"/>
  <c r="Q90" i="1"/>
  <c r="K90" i="1"/>
  <c r="H90" i="1"/>
  <c r="G90" i="1"/>
  <c r="F90" i="1"/>
  <c r="E90" i="1"/>
  <c r="C90" i="1"/>
  <c r="D90" i="1" s="1"/>
  <c r="BG89" i="1"/>
  <c r="BA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Q75" i="1"/>
  <c r="K75" i="1"/>
  <c r="H75" i="1"/>
  <c r="G75" i="1"/>
  <c r="F75" i="1"/>
  <c r="E75" i="1"/>
  <c r="C75" i="1"/>
  <c r="D75" i="1" s="1"/>
  <c r="BG66" i="1"/>
  <c r="Q66" i="1"/>
  <c r="K66" i="1"/>
  <c r="H66" i="1"/>
  <c r="G66" i="1"/>
  <c r="F66" i="1"/>
  <c r="E66" i="1"/>
  <c r="C66" i="1"/>
  <c r="D66" i="1" s="1"/>
  <c r="W65" i="1"/>
  <c r="Q65" i="1"/>
  <c r="K65" i="1"/>
  <c r="H65" i="1"/>
  <c r="G65" i="1"/>
  <c r="F65" i="1"/>
  <c r="E65" i="1"/>
  <c r="C65" i="1"/>
  <c r="D65" i="1" s="1"/>
  <c r="W64" i="1"/>
  <c r="Q64" i="1"/>
  <c r="K64" i="1"/>
  <c r="H64" i="1"/>
  <c r="G64" i="1"/>
  <c r="F64" i="1"/>
  <c r="E64" i="1"/>
  <c r="C64" i="1"/>
  <c r="D64" i="1" s="1"/>
  <c r="W63" i="1"/>
  <c r="Q63" i="1"/>
  <c r="K63" i="1"/>
  <c r="H63" i="1"/>
  <c r="G63" i="1"/>
  <c r="F63" i="1"/>
  <c r="E63" i="1"/>
  <c r="C63" i="1"/>
  <c r="D63" i="1" s="1"/>
  <c r="W62" i="1"/>
  <c r="Q62" i="1"/>
  <c r="K62" i="1"/>
  <c r="H62" i="1"/>
  <c r="G62" i="1"/>
  <c r="F62" i="1"/>
  <c r="E62" i="1"/>
  <c r="C62" i="1"/>
  <c r="D62" i="1" s="1"/>
  <c r="W61" i="1"/>
  <c r="Q61" i="1"/>
  <c r="K61" i="1"/>
  <c r="H61" i="1"/>
  <c r="G61" i="1"/>
  <c r="F61" i="1"/>
  <c r="E61" i="1"/>
  <c r="C61" i="1"/>
  <c r="D61" i="1" s="1"/>
  <c r="W60" i="1"/>
  <c r="Q60" i="1"/>
  <c r="K60" i="1"/>
  <c r="H60" i="1"/>
  <c r="G60" i="1"/>
  <c r="F60" i="1"/>
  <c r="E60" i="1"/>
  <c r="C60" i="1"/>
  <c r="D60" i="1" s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C33" i="1"/>
  <c r="D33" i="1" s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BA161" i="1"/>
  <c r="Q161" i="1"/>
  <c r="K161" i="1"/>
  <c r="H161" i="1"/>
  <c r="G161" i="1"/>
  <c r="F161" i="1"/>
  <c r="E161" i="1"/>
  <c r="C161" i="1"/>
  <c r="D161" i="1" s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BG158" i="1"/>
  <c r="BA158" i="1"/>
  <c r="AC158" i="1"/>
  <c r="W158" i="1"/>
  <c r="Q158" i="1"/>
  <c r="K158" i="1"/>
  <c r="H158" i="1"/>
  <c r="G158" i="1"/>
  <c r="F158" i="1"/>
  <c r="E158" i="1"/>
  <c r="C158" i="1"/>
  <c r="D158" i="1" s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BG156" i="1"/>
  <c r="BA156" i="1"/>
  <c r="AI156" i="1"/>
  <c r="AC156" i="1"/>
  <c r="W156" i="1"/>
  <c r="Q156" i="1"/>
  <c r="K156" i="1"/>
  <c r="H156" i="1"/>
  <c r="G156" i="1"/>
  <c r="F156" i="1"/>
  <c r="E156" i="1"/>
  <c r="C156" i="1"/>
  <c r="D156" i="1" s="1"/>
  <c r="BG155" i="1"/>
  <c r="BA155" i="1"/>
  <c r="AU155" i="1"/>
  <c r="AO155" i="1"/>
  <c r="AI155" i="1"/>
  <c r="AC155" i="1"/>
  <c r="W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AI132" i="1"/>
  <c r="AC132" i="1"/>
  <c r="W132" i="1"/>
  <c r="Q132" i="1"/>
  <c r="K132" i="1"/>
  <c r="H132" i="1"/>
  <c r="G132" i="1"/>
  <c r="F132" i="1"/>
  <c r="E132" i="1"/>
  <c r="C132" i="1"/>
  <c r="D132" i="1" s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BG126" i="1"/>
  <c r="BA126" i="1"/>
  <c r="AU126" i="1"/>
  <c r="AO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74" i="1" l="1"/>
  <c r="BA74" i="1"/>
  <c r="AU74" i="1"/>
  <c r="Q74" i="1"/>
  <c r="K74" i="1"/>
  <c r="H74" i="1"/>
  <c r="G74" i="1"/>
  <c r="F74" i="1"/>
  <c r="E74" i="1"/>
  <c r="C74" i="1"/>
  <c r="D74" i="1" s="1"/>
  <c r="Q45" i="1"/>
  <c r="K45" i="1"/>
  <c r="H45" i="1"/>
  <c r="G45" i="1"/>
  <c r="F45" i="1"/>
  <c r="E45" i="1"/>
  <c r="C45" i="1"/>
  <c r="D45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73" i="1" l="1"/>
  <c r="BA73" i="1"/>
  <c r="Q73" i="1"/>
  <c r="K73" i="1"/>
  <c r="H73" i="1"/>
  <c r="G73" i="1"/>
  <c r="F73" i="1"/>
  <c r="E73" i="1"/>
  <c r="C73" i="1"/>
  <c r="D73" i="1" s="1"/>
  <c r="W44" i="1"/>
  <c r="Q44" i="1"/>
  <c r="K44" i="1"/>
  <c r="H44" i="1"/>
  <c r="G44" i="1"/>
  <c r="F44" i="1"/>
  <c r="E44" i="1"/>
  <c r="C44" i="1"/>
  <c r="D44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72" i="1" l="1"/>
  <c r="BA72" i="1"/>
  <c r="Q72" i="1"/>
  <c r="K72" i="1"/>
  <c r="H72" i="1"/>
  <c r="G72" i="1"/>
  <c r="F72" i="1"/>
  <c r="E72" i="1"/>
  <c r="C72" i="1"/>
  <c r="D72" i="1" s="1"/>
  <c r="W43" i="1"/>
  <c r="Q43" i="1"/>
  <c r="K43" i="1"/>
  <c r="H43" i="1"/>
  <c r="G43" i="1"/>
  <c r="F43" i="1"/>
  <c r="E43" i="1"/>
  <c r="C43" i="1"/>
  <c r="D43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295" i="1" l="1"/>
  <c r="BA295" i="1"/>
  <c r="AU295" i="1"/>
  <c r="BG294" i="1"/>
  <c r="BA294" i="1"/>
  <c r="AU294" i="1"/>
  <c r="BG293" i="1"/>
  <c r="BA293" i="1"/>
  <c r="AU293" i="1"/>
  <c r="BG292" i="1"/>
  <c r="BA292" i="1"/>
  <c r="AU292" i="1"/>
  <c r="BG287" i="1"/>
  <c r="BA287" i="1"/>
  <c r="AU287" i="1"/>
  <c r="AO287" i="1"/>
  <c r="AI287" i="1"/>
  <c r="AC287" i="1"/>
  <c r="W287" i="1"/>
  <c r="BG282" i="1"/>
  <c r="BA282" i="1"/>
  <c r="AU282" i="1"/>
  <c r="AO282" i="1"/>
  <c r="AI282" i="1"/>
  <c r="AC282" i="1"/>
  <c r="W282" i="1"/>
  <c r="BG277" i="1"/>
  <c r="BA277" i="1"/>
  <c r="AU277" i="1"/>
  <c r="AO277" i="1"/>
  <c r="AI277" i="1"/>
  <c r="AC277" i="1"/>
  <c r="W277" i="1"/>
  <c r="BG276" i="1"/>
  <c r="BA276" i="1"/>
  <c r="AU276" i="1"/>
  <c r="AO276" i="1"/>
  <c r="AI276" i="1"/>
  <c r="AC276" i="1"/>
  <c r="W276" i="1"/>
  <c r="Q287" i="1"/>
  <c r="Q282" i="1"/>
  <c r="Q277" i="1"/>
  <c r="Q276" i="1"/>
  <c r="Q275" i="1"/>
  <c r="H295" i="1"/>
  <c r="G295" i="1"/>
  <c r="F295" i="1"/>
  <c r="E295" i="1"/>
  <c r="C295" i="1"/>
  <c r="D295" i="1" s="1"/>
  <c r="H294" i="1"/>
  <c r="G294" i="1"/>
  <c r="F294" i="1"/>
  <c r="E294" i="1"/>
  <c r="C294" i="1"/>
  <c r="D294" i="1" s="1"/>
  <c r="H293" i="1"/>
  <c r="G293" i="1"/>
  <c r="F293" i="1"/>
  <c r="E293" i="1"/>
  <c r="C293" i="1"/>
  <c r="D293" i="1" s="1"/>
  <c r="H292" i="1"/>
  <c r="G292" i="1"/>
  <c r="F292" i="1"/>
  <c r="E292" i="1"/>
  <c r="K292" i="1"/>
  <c r="C292" i="1"/>
  <c r="D292" i="1" s="1"/>
  <c r="BG257" i="1" l="1"/>
  <c r="BA257" i="1"/>
  <c r="AU257" i="1"/>
  <c r="AO257" i="1"/>
  <c r="AI257" i="1"/>
  <c r="AC257" i="1"/>
  <c r="W257" i="1"/>
  <c r="Q257" i="1"/>
  <c r="K257" i="1"/>
  <c r="H257" i="1"/>
  <c r="G257" i="1"/>
  <c r="F257" i="1"/>
  <c r="E257" i="1"/>
  <c r="C257" i="1"/>
  <c r="D257" i="1" s="1"/>
  <c r="O7" i="5" l="1"/>
  <c r="K287" i="1" l="1"/>
  <c r="H287" i="1"/>
  <c r="G287" i="1"/>
  <c r="F287" i="1"/>
  <c r="E287" i="1"/>
  <c r="C287" i="1"/>
  <c r="D287" i="1" s="1"/>
  <c r="K282" i="1"/>
  <c r="H282" i="1"/>
  <c r="G282" i="1"/>
  <c r="F282" i="1"/>
  <c r="E282" i="1"/>
  <c r="C282" i="1"/>
  <c r="D282" i="1" s="1"/>
  <c r="K277" i="1"/>
  <c r="H277" i="1"/>
  <c r="G277" i="1"/>
  <c r="F277" i="1"/>
  <c r="E277" i="1"/>
  <c r="C277" i="1"/>
  <c r="D277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75" i="1" l="1"/>
  <c r="BA275" i="1"/>
  <c r="AU275" i="1"/>
  <c r="AO275" i="1"/>
  <c r="AI275" i="1"/>
  <c r="AC275" i="1"/>
  <c r="W275" i="1"/>
  <c r="K276" i="1"/>
  <c r="K275" i="1"/>
  <c r="BG274" i="1"/>
  <c r="BG273" i="1"/>
  <c r="BG272" i="1"/>
  <c r="BG271" i="1"/>
  <c r="BG270" i="1"/>
  <c r="BG269" i="1"/>
  <c r="BG263" i="1"/>
  <c r="BG262" i="1"/>
  <c r="BG261" i="1"/>
  <c r="BG260" i="1"/>
  <c r="BG258" i="1"/>
  <c r="BG256" i="1"/>
  <c r="BG255" i="1"/>
  <c r="BG249" i="1"/>
  <c r="BG71" i="1"/>
  <c r="BG70" i="1"/>
  <c r="BA274" i="1"/>
  <c r="BA273" i="1"/>
  <c r="BA272" i="1"/>
  <c r="BA271" i="1"/>
  <c r="BA270" i="1"/>
  <c r="BA269" i="1"/>
  <c r="BA263" i="1"/>
  <c r="BA262" i="1"/>
  <c r="BA261" i="1"/>
  <c r="BA260" i="1"/>
  <c r="BA258" i="1"/>
  <c r="BA256" i="1"/>
  <c r="BA255" i="1"/>
  <c r="BA249" i="1"/>
  <c r="BA71" i="1"/>
  <c r="BA70" i="1"/>
  <c r="AU274" i="1"/>
  <c r="AU273" i="1"/>
  <c r="AU272" i="1"/>
  <c r="AU271" i="1"/>
  <c r="AU270" i="1"/>
  <c r="AU269" i="1"/>
  <c r="AU263" i="1"/>
  <c r="AU262" i="1"/>
  <c r="AU261" i="1"/>
  <c r="AU260" i="1"/>
  <c r="AO274" i="1"/>
  <c r="AO273" i="1"/>
  <c r="AO272" i="1"/>
  <c r="AO271" i="1"/>
  <c r="AO270" i="1"/>
  <c r="AO269" i="1"/>
  <c r="AO263" i="1"/>
  <c r="AO262" i="1"/>
  <c r="AO261" i="1"/>
  <c r="AO260" i="1"/>
  <c r="AI274" i="1"/>
  <c r="AI273" i="1"/>
  <c r="AI272" i="1"/>
  <c r="AI271" i="1"/>
  <c r="AI270" i="1"/>
  <c r="AI269" i="1"/>
  <c r="AI263" i="1"/>
  <c r="AI262" i="1"/>
  <c r="AI261" i="1"/>
  <c r="AI260" i="1"/>
  <c r="AC274" i="1"/>
  <c r="AC273" i="1"/>
  <c r="AC272" i="1"/>
  <c r="AC271" i="1"/>
  <c r="AC270" i="1"/>
  <c r="AC269" i="1"/>
  <c r="AC262" i="1"/>
  <c r="AC261" i="1"/>
  <c r="W269" i="1"/>
  <c r="H276" i="1"/>
  <c r="G276" i="1"/>
  <c r="F276" i="1"/>
  <c r="E276" i="1"/>
  <c r="C276" i="1"/>
  <c r="D276" i="1" s="1"/>
  <c r="H275" i="1"/>
  <c r="G275" i="1"/>
  <c r="F275" i="1"/>
  <c r="E275" i="1"/>
  <c r="C275" i="1"/>
  <c r="D275" i="1" s="1"/>
  <c r="AC263" i="1" l="1"/>
  <c r="W263" i="1"/>
  <c r="Q263" i="1"/>
  <c r="K263" i="1"/>
  <c r="H263" i="1"/>
  <c r="G263" i="1"/>
  <c r="F263" i="1"/>
  <c r="E263" i="1"/>
  <c r="C263" i="1"/>
  <c r="D263" i="1" s="1"/>
  <c r="W274" i="1" l="1"/>
  <c r="W273" i="1"/>
  <c r="W272" i="1"/>
  <c r="W271" i="1"/>
  <c r="W270" i="1"/>
  <c r="Q274" i="1"/>
  <c r="K274" i="1"/>
  <c r="H274" i="1"/>
  <c r="G274" i="1"/>
  <c r="F274" i="1"/>
  <c r="E274" i="1"/>
  <c r="C274" i="1"/>
  <c r="D274" i="1" s="1"/>
  <c r="Q273" i="1"/>
  <c r="K273" i="1"/>
  <c r="H273" i="1"/>
  <c r="G273" i="1"/>
  <c r="F273" i="1"/>
  <c r="E273" i="1"/>
  <c r="C273" i="1"/>
  <c r="D273" i="1" s="1"/>
  <c r="Q272" i="1"/>
  <c r="K272" i="1"/>
  <c r="H272" i="1"/>
  <c r="G272" i="1"/>
  <c r="F272" i="1"/>
  <c r="E272" i="1"/>
  <c r="C272" i="1"/>
  <c r="D272" i="1" s="1"/>
  <c r="Q271" i="1"/>
  <c r="K271" i="1"/>
  <c r="H271" i="1"/>
  <c r="G271" i="1"/>
  <c r="F271" i="1"/>
  <c r="E271" i="1"/>
  <c r="C271" i="1"/>
  <c r="D271" i="1" s="1"/>
  <c r="Q270" i="1"/>
  <c r="K270" i="1"/>
  <c r="H270" i="1"/>
  <c r="G270" i="1"/>
  <c r="F270" i="1"/>
  <c r="E270" i="1"/>
  <c r="C270" i="1"/>
  <c r="D270" i="1" s="1"/>
  <c r="Q269" i="1"/>
  <c r="K269" i="1"/>
  <c r="H269" i="1"/>
  <c r="G269" i="1"/>
  <c r="F269" i="1"/>
  <c r="E269" i="1"/>
  <c r="C269" i="1"/>
  <c r="D269" i="1" s="1"/>
  <c r="Q262" i="1"/>
  <c r="W262" i="1" l="1"/>
  <c r="K262" i="1"/>
  <c r="H262" i="1"/>
  <c r="G262" i="1"/>
  <c r="F262" i="1"/>
  <c r="E262" i="1"/>
  <c r="C262" i="1"/>
  <c r="D262" i="1" s="1"/>
  <c r="W261" i="1" l="1"/>
  <c r="Q261" i="1"/>
  <c r="K261" i="1"/>
  <c r="H261" i="1"/>
  <c r="G261" i="1"/>
  <c r="F261" i="1"/>
  <c r="E261" i="1"/>
  <c r="C261" i="1"/>
  <c r="D261" i="1" s="1"/>
  <c r="E260" i="1"/>
  <c r="Q260" i="1"/>
  <c r="H260" i="1"/>
  <c r="G260" i="1"/>
  <c r="F260" i="1"/>
  <c r="C260" i="1"/>
  <c r="D260" i="1" s="1"/>
  <c r="AC260" i="1"/>
  <c r="W260" i="1"/>
  <c r="K260" i="1"/>
  <c r="AU256" i="1" l="1"/>
  <c r="AO256" i="1"/>
  <c r="AI256" i="1"/>
  <c r="W256" i="1"/>
  <c r="AO258" i="1"/>
  <c r="AI258" i="1"/>
  <c r="AC258" i="1"/>
  <c r="AU258" i="1"/>
  <c r="W258" i="1"/>
  <c r="K258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255" i="1"/>
  <c r="AU249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255" i="1"/>
  <c r="AO249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255" i="1"/>
  <c r="AI249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256" i="1"/>
  <c r="AC255" i="1"/>
  <c r="AC249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255" i="1"/>
  <c r="W249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258" i="1"/>
  <c r="Q256" i="1"/>
  <c r="Q255" i="1"/>
  <c r="Q249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256" i="1"/>
  <c r="K255" i="1"/>
  <c r="K249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E256" i="1" l="1"/>
  <c r="F256" i="1"/>
  <c r="G256" i="1"/>
  <c r="H256" i="1"/>
  <c r="G3" i="3" l="1"/>
  <c r="G2" i="3"/>
  <c r="H2" i="3" l="1"/>
  <c r="H3" i="3"/>
  <c r="BP3" i="1"/>
  <c r="BP8" i="1"/>
  <c r="BP7" i="1"/>
  <c r="H258" i="1"/>
  <c r="G258" i="1"/>
  <c r="F258" i="1"/>
  <c r="E258" i="1"/>
  <c r="C258" i="1"/>
  <c r="D258" i="1" s="1"/>
  <c r="C256" i="1"/>
  <c r="D256" i="1" s="1"/>
  <c r="H255" i="1"/>
  <c r="G255" i="1"/>
  <c r="F255" i="1"/>
  <c r="E255" i="1"/>
  <c r="C255" i="1"/>
  <c r="D255" i="1" s="1"/>
  <c r="H249" i="1"/>
  <c r="G249" i="1"/>
  <c r="F249" i="1"/>
  <c r="E249" i="1"/>
  <c r="C249" i="1"/>
  <c r="D249" i="1" s="1"/>
  <c r="H9" i="1" l="1"/>
  <c r="G9" i="1"/>
  <c r="F9" i="1"/>
  <c r="E9" i="1"/>
  <c r="C9" i="1"/>
  <c r="D9" i="1" s="1"/>
  <c r="BP12" i="1" l="1"/>
  <c r="H71" i="1" l="1"/>
  <c r="G71" i="1"/>
  <c r="F71" i="1"/>
  <c r="E71" i="1"/>
  <c r="C71" i="1"/>
  <c r="D71" i="1" s="1"/>
  <c r="H70" i="1"/>
  <c r="G70" i="1"/>
  <c r="F70" i="1"/>
  <c r="E70" i="1"/>
  <c r="C70" i="1"/>
  <c r="D70" i="1" s="1"/>
  <c r="H69" i="1"/>
  <c r="G69" i="1"/>
  <c r="F69" i="1"/>
  <c r="E69" i="1"/>
  <c r="C69" i="1"/>
  <c r="D69" i="1" s="1"/>
  <c r="H68" i="1"/>
  <c r="G68" i="1"/>
  <c r="F68" i="1"/>
  <c r="E68" i="1"/>
  <c r="C68" i="1"/>
  <c r="D68" i="1" s="1"/>
  <c r="H38" i="1"/>
  <c r="G38" i="1"/>
  <c r="F38" i="1"/>
  <c r="E38" i="1"/>
  <c r="C38" i="1"/>
  <c r="D38" i="1" s="1"/>
  <c r="H2" i="1"/>
  <c r="F2" i="1"/>
  <c r="E2" i="1"/>
  <c r="C2" i="1"/>
  <c r="D2" i="1" s="1"/>
  <c r="BP13" i="1"/>
  <c r="H13" i="1" l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E11" i="1"/>
  <c r="C11" i="1"/>
  <c r="D11" i="1" s="1"/>
  <c r="H42" i="1" l="1"/>
  <c r="G42" i="1"/>
  <c r="F42" i="1"/>
  <c r="E42" i="1"/>
  <c r="C42" i="1"/>
  <c r="D42" i="1" s="1"/>
  <c r="H41" i="1"/>
  <c r="G41" i="1"/>
  <c r="F41" i="1"/>
  <c r="E41" i="1"/>
  <c r="C41" i="1"/>
  <c r="D41" i="1" s="1"/>
  <c r="H40" i="1"/>
  <c r="G40" i="1"/>
  <c r="F40" i="1"/>
  <c r="E40" i="1"/>
  <c r="C40" i="1"/>
  <c r="D40" i="1" s="1"/>
  <c r="H67" i="1" l="1"/>
  <c r="G67" i="1"/>
  <c r="F67" i="1"/>
  <c r="E67" i="1"/>
  <c r="C67" i="1"/>
  <c r="D67" i="1" s="1"/>
  <c r="E39" i="1" l="1"/>
  <c r="E10" i="1"/>
  <c r="H39" i="1"/>
  <c r="G39" i="1"/>
  <c r="F39" i="1"/>
  <c r="H10" i="1"/>
  <c r="G10" i="1"/>
  <c r="F10" i="1"/>
  <c r="C39" i="1"/>
  <c r="C10" i="1"/>
  <c r="D39" i="1" l="1"/>
  <c r="BP6" i="1"/>
  <c r="BP10" i="1"/>
  <c r="BP9" i="1"/>
  <c r="BP4" i="1"/>
  <c r="BP11" i="1"/>
  <c r="BP1" i="1" l="1"/>
  <c r="D10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35C666D5-D3BD-400F-BB58-0246CE1401D9}">
      <text>
        <r>
          <rPr>
            <sz val="9"/>
            <color indexed="81"/>
            <rFont val="돋움"/>
            <family val="3"/>
            <charset val="129"/>
          </rPr>
          <t>토벌전은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제한한다</t>
        </r>
      </text>
    </comment>
    <comment ref="A24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4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56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56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56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56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57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60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66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92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<sst xmlns="http://schemas.openxmlformats.org/spreadsheetml/2006/main" count="2514" uniqueCount="341">
  <si>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</si>
  <si>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</si>
  <si>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</si>
  <si>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</si>
  <si>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</si>
  <si>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</si>
  <si>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</si>
  <si>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</si>
  <si>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</si>
  <si>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</si>
  <si>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</si>
  <si>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</si>
  <si>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</si>
  <si>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</si>
  <si>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</si>
  <si>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</si>
  <si>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</si>
  <si>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</si>
  <si>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</si>
  <si>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</si>
  <si>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</si>
  <si>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</si>
  <si>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</si>
  <si>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</si>
  <si>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</si>
  <si>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</si>
  <si>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</si>
  <si>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</si>
  <si>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</si>
  <si>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</si>
  <si>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</si>
  <si>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</si>
  <si>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</si>
  <si>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</si>
  <si>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</si>
  <si>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</si>
  <si>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</si>
  <si>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</si>
  <si>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</si>
  <si>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</si>
  <si>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</si>
  <si>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</si>
  <si>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</si>
  <si>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</si>
  <si>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</si>
  <si>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</si>
  <si>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</si>
  <si>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</si>
  <si>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</si>
  <si>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</si>
  <si>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</si>
  <si>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</si>
  <si>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</si>
  <si>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</si>
  <si>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</si>
  <si>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</si>
  <si>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</si>
  <si>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</si>
  <si>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</si>
  <si>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</si>
  <si>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</si>
  <si>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</si>
  <si>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</si>
  <si>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</si>
  <si>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</si>
  <si>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</si>
  <si>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</si>
  <si>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</si>
  <si>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</si>
  <si>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</si>
  <si>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</si>
  <si>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</si>
  <si>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</si>
  <si>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</si>
  <si>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</si>
  <si>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</si>
  <si>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</si>
  <si>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</si>
  <si>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</si>
  <si>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</si>
  <si>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</si>
  <si>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</si>
  <si>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</si>
  <si>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</si>
  <si>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</si>
  <si>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</si>
  <si>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</si>
  <si>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</si>
  <si>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</si>
  <si>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</si>
  <si>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</si>
  <si>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</si>
  <si>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</si>
  <si>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</si>
  <si>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</si>
  <si>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</si>
  <si>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</si>
  <si>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</si>
  <si>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</si>
  <si>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</si>
  <si>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</si>
  <si>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</si>
  <si>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</si>
  <si>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</si>
  <si>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</si>
  <si>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</si>
  <si>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</si>
  <si>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</si>
  <si>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</si>
  <si>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</si>
  <si>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</si>
  <si>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</si>
  <si>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</si>
  <si>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</si>
  <si>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</si>
  <si>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</si>
  <si>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</si>
  <si>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</si>
  <si>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</si>
  <si>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</si>
  <si>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</si>
  <si>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</si>
  <si>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</si>
  <si>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</si>
  <si>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</si>
  <si>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</si>
  <si>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</si>
  <si>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</si>
  <si>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</si>
  <si>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</si>
  <si>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</si>
  <si>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</si>
  <si>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</si>
  <si>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</si>
  <si>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</si>
  <si>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</si>
  <si>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</si>
  <si>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</si>
  <si>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</si>
  <si>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</si>
  <si>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</si>
  <si>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</si>
  <si>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</si>
  <si>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</si>
  <si>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</si>
  <si>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</si>
  <si>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</si>
  <si>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</si>
  <si>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</si>
  <si>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</si>
  <si>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</si>
  <si>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</si>
  <si>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</si>
  <si>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</si>
  <si>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</si>
  <si>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</si>
  <si>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</si>
  <si>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</si>
  <si>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</si>
  <si>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</si>
  <si>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</si>
  <si>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</si>
  <si>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</si>
  <si>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</si>
  <si>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</si>
  <si>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</si>
  <si>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</si>
  <si>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</si>
  <si>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</si>
  <si>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</si>
  <si>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</si>
  <si>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</si>
  <si>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</si>
  <si>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</si>
  <si>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</si>
  <si>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</si>
  <si>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</si>
  <si>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</si>
  <si>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</si>
  <si>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</si>
  <si>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</si>
  <si>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</si>
  <si>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</si>
  <si>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</si>
  <si>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</si>
  <si>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</si>
  <si>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</si>
  <si>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</si>
  <si>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</si>
  <si>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</si>
  <si>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</si>
  <si>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</si>
  <si>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</si>
  <si>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</si>
  <si>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</si>
  <si>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</si>
  <si>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</si>
  <si>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</si>
  <si>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</si>
  <si>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</si>
  <si>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</si>
  <si>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</si>
  <si>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</si>
  <si>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</si>
  <si>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</si>
  <si>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</si>
  <si>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</si>
  <si>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</si>
  <si>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</si>
  <si>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</si>
  <si>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</si>
  <si>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</si>
  <si>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</si>
  <si>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</si>
  <si>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</si>
  <si>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</si>
  <si>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</si>
  <si>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</si>
  <si>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</si>
  <si>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</si>
  <si>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</si>
  <si>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</si>
  <si>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</si>
  <si>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</si>
  <si>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</si>
  <si>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</si>
  <si>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</si>
  <si>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</si>
  <si>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</si>
  <si>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</si>
  <si>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</si>
  <si>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</si>
  <si>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</si>
  <si>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</si>
  <si>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</si>
  <si>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</si>
  <si>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</si>
  <si>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</si>
  <si>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</si>
  <si>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</si>
  <si>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</si>
  <si>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</si>
  <si>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</si>
  <si>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</si>
  <si>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</si>
  <si>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</si>
  <si>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</si>
  <si>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</si>
  <si>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</si>
  <si>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</si>
  <si>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</si>
  <si>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</si>
  <si>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</si>
  <si>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</si>
  <si>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</si>
  <si>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</si>
  <si>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</si>
  <si>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</si>
  <si>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</si>
  <si>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</si>
  <si>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</si>
  <si>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</si>
  <si>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</si>
  <si>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</si>
  <si>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</si>
  <si>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</si>
  <si>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</si>
  <si>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</si>
  <si>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</si>
  <si>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</si>
  <si>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</si>
  <si>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</si>
  <si>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</si>
  <si>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</si>
  <si>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</si>
  <si>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</si>
  <si>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</si>
  <si>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</si>
  <si>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</si>
  <si>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</si>
  <si>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</si>
  <si>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</si>
  <si>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</si>
  <si>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</si>
  <si>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</si>
  <si>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</si>
  <si>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</si>
  <si>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</si>
  <si>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</si>
  <si>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</si>
  <si>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</si>
  <si>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</si>
  <si>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</si>
  <si>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</si>
  <si>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</si>
  <si>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</si>
  <si>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</si>
  <si>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</si>
  <si>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</si>
  <si>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</si>
  <si>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</si>
  <si>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</si>
  <si>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</si>
  <si>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</si>
  <si>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</si>
  <si>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</si>
  <si>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</si>
  <si>
    <t>m</t>
    <phoneticPr fontId="1" type="noConversion"/>
  </si>
  <si>
    <t>b5999</t>
  </si>
  <si>
    <t>b6999</t>
  </si>
  <si>
    <t>보스배틀 레전드 낮은 확률 중보</t>
    <phoneticPr fontId="1" type="noConversion"/>
  </si>
  <si>
    <t>보스배틀 레전드 낮은 확률 최종보스</t>
    <phoneticPr fontId="1" type="noConversion"/>
  </si>
  <si>
    <t>r</t>
    <phoneticPr fontId="1" type="noConversion"/>
  </si>
  <si>
    <t>r</t>
    <phoneticPr fontId="1" type="noConversion"/>
  </si>
  <si>
    <t>en</t>
    <phoneticPr fontId="1" type="noConversion"/>
  </si>
  <si>
    <t>ej</t>
  </si>
  <si>
    <t>eq</t>
  </si>
  <si>
    <t>bf1010</t>
    <phoneticPr fontId="1" type="noConversion"/>
  </si>
  <si>
    <t>bf1020</t>
    <phoneticPr fontId="1" type="noConversion"/>
  </si>
  <si>
    <t>bf1030</t>
  </si>
  <si>
    <t>bf1040</t>
  </si>
  <si>
    <t>6타입 희귀등급</t>
    <phoneticPr fontId="1" type="noConversion"/>
  </si>
  <si>
    <t>6타입 희귀등급2</t>
    <phoneticPr fontId="1" type="noConversion"/>
  </si>
  <si>
    <t>6타입 희귀등급3</t>
    <phoneticPr fontId="1" type="noConversion"/>
  </si>
  <si>
    <t>6타입 희귀등급4</t>
    <phoneticPr fontId="1" type="noConversion"/>
  </si>
  <si>
    <t>6타입 영웅등급</t>
  </si>
  <si>
    <t>6타입 영웅등급2</t>
  </si>
  <si>
    <t>6타입 영웅등급3</t>
  </si>
  <si>
    <t>6타입 영웅등급4</t>
  </si>
  <si>
    <t>6타입 에픽등급</t>
  </si>
  <si>
    <t>6타입 에픽등급2</t>
  </si>
  <si>
    <t>6타입 에픽등급3</t>
  </si>
  <si>
    <t>6타입 에픽등급4</t>
  </si>
  <si>
    <t>bf2010</t>
    <phoneticPr fontId="1" type="noConversion"/>
  </si>
  <si>
    <t>bf2020</t>
    <phoneticPr fontId="1" type="noConversion"/>
  </si>
  <si>
    <t>bf2030</t>
  </si>
  <si>
    <t>bf2040</t>
  </si>
  <si>
    <t>bf3010</t>
    <phoneticPr fontId="1" type="noConversion"/>
  </si>
  <si>
    <t>bf3020</t>
    <phoneticPr fontId="1" type="noConversion"/>
  </si>
  <si>
    <t>bf3030</t>
  </si>
  <si>
    <t>bf3040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</si>
</sst>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297"/>
  <sheetViews>
    <sheetView tabSelected="1" workbookViewId="0">
      <pane xSplit="2" ySplit="1" topLeftCell="C233" activePane="bottomRight" state="frozen"/>
      <selection pane="topRight" activeCell="C1" sqref="C1"/>
      <selection pane="bottomLeft" activeCell="A2" sqref="A2"/>
      <selection pane="bottomRight" activeCell="A235" sqref="A235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:C3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58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:E3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:F3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:G3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:H3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 t="s">
        <v>254</v>
      </c>
      <c r="B3" t="s">
        <v>256</v>
      </c>
      <c r="C3" t="str">
        <f t="shared" si="0"/>
        <v>Gold, Exp, Heart, LevelPack, Seal</v>
      </c>
      <c r="D3" s="1" t="str">
        <f t="shared" ref="D3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si="2"/>
        <v xml:space="preserve">, , , , </v>
      </c>
      <c r="F3" s="1" t="str">
        <f t="shared" si="3"/>
        <v>1, 1, 1, 1, 1</v>
      </c>
      <c r="G3" s="1" t="str">
        <f t="shared" si="4"/>
        <v>0.05, 100, 2, 1, 4</v>
      </c>
      <c r="H3" s="1" t="str">
        <f t="shared" si="5"/>
        <v>0.65, 100, 2, 1, 4</v>
      </c>
      <c r="I3" s="3" t="s">
        <v>10</v>
      </c>
      <c r="K3" s="4" t="str">
        <f t="shared" ref="K3" si="8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9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10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11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12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13">IF(AND(OR(AM3="Gacha",AM3="Origin"),ISBLANK(AN3)),"서브밸류 필요","")</f>
        <v/>
      </c>
      <c r="AS3" s="3"/>
      <c r="AY3" s="3"/>
      <c r="BE3" s="3"/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 t="s">
        <v>255</v>
      </c>
      <c r="B4" t="s">
        <v>257</v>
      </c>
      <c r="C4" t="str">
        <f t="shared" ref="C4:C6" si="14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LevelPack, Seal</v>
      </c>
      <c r="D4" s="1" t="str">
        <f t="shared" ref="D4:D6" ca="1" si="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ref="E4:E6" si="16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, , </v>
      </c>
      <c r="F4" s="1" t="str">
        <f t="shared" ref="F4:F6" si="17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1, 1, 1, 1, 1</v>
      </c>
      <c r="G4" s="1" t="str">
        <f t="shared" ref="G4:G6" si="18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0.05, 100, 2, 1, 1</v>
      </c>
      <c r="H4" s="1" t="str">
        <f t="shared" ref="H4:H6" si="19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0.65, 100, 2, 1, 1</v>
      </c>
      <c r="I4" s="3" t="s">
        <v>10</v>
      </c>
      <c r="K4" s="4" t="str">
        <f t="shared" ref="K4:K8" si="2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2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2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2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2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25">IF(AND(OR(AM4="Gacha",AM4="Origin"),ISBLANK(AN4)),"서브밸류 필요","")</f>
        <v/>
      </c>
      <c r="AS4" s="3"/>
      <c r="AY4" s="3"/>
      <c r="BE4" s="3"/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 t="s">
        <v>259</v>
      </c>
      <c r="B5" t="s">
        <v>258</v>
      </c>
      <c r="C5" t="str">
        <f t="shared" si="14"/>
        <v>Gold</v>
      </c>
      <c r="D5" s="1" t="str">
        <f t="shared" ca="1" si="15"/>
        <v>2</v>
      </c>
      <c r="E5" s="1" t="str">
        <f t="shared" si="16"/>
        <v/>
      </c>
      <c r="F5" s="1" t="str">
        <f t="shared" si="17"/>
        <v>1</v>
      </c>
      <c r="G5" s="1" t="str">
        <f t="shared" si="18"/>
        <v>0.05</v>
      </c>
      <c r="H5" s="1" t="str">
        <f t="shared" si="19"/>
        <v>0.65</v>
      </c>
      <c r="I5" s="3" t="s">
        <v>10</v>
      </c>
      <c r="K5" s="4" t="str">
        <f t="shared" si="2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21"/>
        <v/>
      </c>
      <c r="U5" s="3"/>
      <c r="W5" s="4" t="str">
        <f t="shared" si="22"/>
        <v/>
      </c>
      <c r="AA5" s="3"/>
      <c r="AC5" s="4" t="str">
        <f t="shared" si="23"/>
        <v/>
      </c>
      <c r="AG5" s="3"/>
      <c r="AI5" s="4" t="str">
        <f t="shared" si="24"/>
        <v/>
      </c>
      <c r="AM5" s="3"/>
      <c r="AO5" s="4" t="str">
        <f t="shared" si="25"/>
        <v/>
      </c>
      <c r="AS5" s="3"/>
      <c r="AU5" s="4" t="str">
        <f t="shared" ref="AU5" si="26">IF(AND(OR(AS5="Gacha",AS5="Origin"),ISBLANK(AT5)),"서브밸류 필요","")</f>
        <v/>
      </c>
      <c r="AY5" s="3"/>
      <c r="BA5" s="4" t="str">
        <f t="shared" ref="BA5" si="27">IF(AND(OR(AY5="Gacha",AY5="Origin"),ISBLANK(AZ5)),"서브밸류 필요","")</f>
        <v/>
      </c>
      <c r="BE5" s="3"/>
      <c r="BG5" s="4" t="str">
        <f t="shared" ref="BG5" si="28">IF(AND(OR(BE5="Gacha",BE5="Origin"),ISBLANK(BF5)),"서브밸류 필요","")</f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 t="s">
        <v>260</v>
      </c>
      <c r="B6" t="s">
        <v>263</v>
      </c>
      <c r="C6" t="str">
        <f t="shared" si="14"/>
        <v>Gold, Exp, Heart, LevelPack, Seal</v>
      </c>
      <c r="D6" s="1" t="str">
        <f t="shared" ca="1" si="15"/>
        <v>2, 1, 4, 3, 7</v>
      </c>
      <c r="E6" s="1" t="str">
        <f t="shared" si="16"/>
        <v xml:space="preserve">, , , , </v>
      </c>
      <c r="F6" s="1" t="str">
        <f t="shared" si="17"/>
        <v>1, 1, 1, 1, 1</v>
      </c>
      <c r="G6" s="1" t="str">
        <f t="shared" si="18"/>
        <v>0.085, 100, 2, 1, 3</v>
      </c>
      <c r="H6" s="1" t="str">
        <f t="shared" si="19"/>
        <v>0.685, 100, 2, 1, 3</v>
      </c>
      <c r="I6" s="3" t="s">
        <v>10</v>
      </c>
      <c r="K6" s="4" t="str">
        <f t="shared" si="2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2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2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2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24"/>
        <v/>
      </c>
      <c r="AJ6">
        <v>1</v>
      </c>
      <c r="AK6">
        <v>3</v>
      </c>
      <c r="AL6">
        <v>3</v>
      </c>
      <c r="AM6" s="3"/>
      <c r="AO6" s="4" t="str">
        <f t="shared" si="25"/>
        <v/>
      </c>
      <c r="AS6" s="3"/>
      <c r="AY6" s="3"/>
      <c r="BE6" s="3"/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 t="s">
        <v>261</v>
      </c>
      <c r="B7" t="s">
        <v>264</v>
      </c>
      <c r="C7" t="str">
        <f t="shared" ref="C7:C8" si="29">IF(ISBLANK(I7),"",I7)
&amp;IF(ISBLANK(O7),"",", "&amp;O7)
&amp;IF(ISBLANK(U7),"",", "&amp;U7)
&amp;IF(ISBLANK(AA7),"",", "&amp;AA7)
&amp;IF(ISBLANK(AG7),"",", "&amp;AG7)
&amp;IF(ISBLANK(AM7),"",", "&amp;AM7)
&amp;IF(ISBLANK(AS7),"",", "&amp;AS7)
&amp;IF(ISBLANK(AY7),"",", "&amp;AY7)
&amp;IF(ISBLANK(BE7),"",", "&amp;BE7)</f>
        <v>Gold, Exp, Heart, LevelPack, Seal</v>
      </c>
      <c r="D7" s="1" t="str">
        <f t="shared" ref="D7:D8" ca="1" si="3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ref="E7:E8" si="31">IF(ISBLANK(J7),"",J7)
&amp;IF(ISBLANK(O7),"",", "&amp;P7)
&amp;IF(ISBLANK(U7),"",", "&amp;V7)
&amp;IF(ISBLANK(AA7),"",", "&amp;AB7)
&amp;IF(ISBLANK(AG7),"",", "&amp;AH7)
&amp;IF(ISBLANK(AM7),"",", "&amp;AN7)
&amp;IF(ISBLANK(AS7),"",", "&amp;AT7)
&amp;IF(ISBLANK(AY7),"",", "&amp;AZ7)
&amp;IF(ISBLANK(BE7),"",", "&amp;BF7)</f>
        <v xml:space="preserve">, , , , </v>
      </c>
      <c r="F7" s="1" t="str">
        <f t="shared" ref="F7:F8" si="32">IF(ISBLANK(L7),"",L7)
&amp;IF(ISBLANK(R7),"",", "&amp;R7)
&amp;IF(ISBLANK(X7),"",", "&amp;X7)
&amp;IF(ISBLANK(AD7),"",", "&amp;AD7)
&amp;IF(ISBLANK(AJ7),"",", "&amp;AJ7)
&amp;IF(ISBLANK(AP7),"",", "&amp;AP7)
&amp;IF(ISBLANK(AV7),"",", "&amp;AV7)
&amp;IF(ISBLANK(BB7),"",", "&amp;BB7)
&amp;IF(ISBLANK(BH7),"",", "&amp;BH7)</f>
        <v>1, 1, 1, 1, 1</v>
      </c>
      <c r="G7" s="1" t="str">
        <f t="shared" ref="G7:G8" si="33">IF(ISBLANK(M7),"",M7)
&amp;IF(ISBLANK(S7),"",", "&amp;S7)
&amp;IF(ISBLANK(Y7),"",", "&amp;Y7)
&amp;IF(ISBLANK(AE7),"",", "&amp;AE7)
&amp;IF(ISBLANK(AK7),"",", "&amp;AK7)
&amp;IF(ISBLANK(AQ7),"",", "&amp;AQ7)
&amp;IF(ISBLANK(AW7),"",", "&amp;AW7)
&amp;IF(ISBLANK(BC7),"",", "&amp;BC7)
&amp;IF(ISBLANK(BI7),"",", "&amp;BI7)</f>
        <v>0.085, 100, 2, 1, 2</v>
      </c>
      <c r="H7" s="1" t="str">
        <f t="shared" ref="H7:H8" si="34">IF(ISBLANK(N7),"",N7)
&amp;IF(ISBLANK(T7),"",", "&amp;T7)
&amp;IF(ISBLANK(Z7),"",", "&amp;Z7)
&amp;IF(ISBLANK(AF7),"",", "&amp;AF7)
&amp;IF(ISBLANK(AL7),"",", "&amp;AL7)
&amp;IF(ISBLANK(AR7),"",", "&amp;AR7)
&amp;IF(ISBLANK(AX7),"",", "&amp;AX7)
&amp;IF(ISBLANK(BD7),"",", "&amp;BD7)
&amp;IF(ISBLANK(BJ7),"",", "&amp;BJ7)</f>
        <v>0.685, 100, 2, 1, 2</v>
      </c>
      <c r="I7" s="3" t="s">
        <v>10</v>
      </c>
      <c r="K7" s="4" t="str">
        <f t="shared" si="2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35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36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37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38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39">IF(AND(OR(AM7="Gacha",AM7="Origin"),ISBLANK(AN7)),"서브밸류 필요","")</f>
        <v/>
      </c>
      <c r="AS7" s="3"/>
      <c r="AY7" s="3"/>
      <c r="BE7" s="3"/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 t="s">
        <v>262</v>
      </c>
      <c r="B8" t="s">
        <v>265</v>
      </c>
      <c r="C8" t="str">
        <f t="shared" si="29"/>
        <v>Gold</v>
      </c>
      <c r="D8" s="1" t="str">
        <f t="shared" ca="1" si="30"/>
        <v>2</v>
      </c>
      <c r="E8" s="1" t="str">
        <f t="shared" si="31"/>
        <v/>
      </c>
      <c r="F8" s="1" t="str">
        <f t="shared" si="32"/>
        <v>1</v>
      </c>
      <c r="G8" s="1" t="str">
        <f t="shared" si="33"/>
        <v>0.085</v>
      </c>
      <c r="H8" s="1" t="str">
        <f t="shared" si="34"/>
        <v>0.685</v>
      </c>
      <c r="I8" s="3" t="s">
        <v>10</v>
      </c>
      <c r="K8" s="4" t="str">
        <f t="shared" si="2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35"/>
        <v/>
      </c>
      <c r="U8" s="3"/>
      <c r="W8" s="4" t="str">
        <f t="shared" si="36"/>
        <v/>
      </c>
      <c r="AA8" s="3"/>
      <c r="AC8" s="4" t="str">
        <f t="shared" si="37"/>
        <v/>
      </c>
      <c r="AG8" s="3"/>
      <c r="AI8" s="4" t="str">
        <f t="shared" si="38"/>
        <v/>
      </c>
      <c r="AM8" s="3"/>
      <c r="AO8" s="4" t="str">
        <f t="shared" si="39"/>
        <v/>
      </c>
      <c r="AS8" s="3"/>
      <c r="AU8" s="4" t="str">
        <f t="shared" ref="AU8" si="40">IF(AND(OR(AS8="Gacha",AS8="Origin"),ISBLANK(AT8)),"서브밸류 필요","")</f>
        <v/>
      </c>
      <c r="AY8" s="3"/>
      <c r="BA8" s="4" t="str">
        <f t="shared" ref="BA8" si="41">IF(AND(OR(AY8="Gacha",AY8="Origin"),ISBLANK(AZ8)),"서브밸류 필요","")</f>
        <v/>
      </c>
      <c r="BE8" s="3"/>
      <c r="BG8" s="4" t="str">
        <f t="shared" ref="BG8" si="42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1000</v>
      </c>
      <c r="B9" t="s">
        <v>64</v>
      </c>
      <c r="C9" t="str">
        <f t="shared" ref="C9" si="43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</v>
      </c>
      <c r="D9" s="1" t="str">
        <f t="shared" ca="1" si="1"/>
        <v>2, 1, 4</v>
      </c>
      <c r="E9" s="1" t="str">
        <f t="shared" ref="E9" si="44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 xml:space="preserve">, , </v>
      </c>
      <c r="F9" s="1" t="str">
        <f t="shared" ref="F9" si="45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</v>
      </c>
      <c r="G9" s="1" t="str">
        <f t="shared" ref="G9" si="46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0.015, 5, 1</v>
      </c>
      <c r="H9" s="1" t="str">
        <f t="shared" ref="H9" si="47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0.145, 5, 1</v>
      </c>
      <c r="I9" s="3" t="s">
        <v>10</v>
      </c>
      <c r="K9" s="4" t="str">
        <f t="shared" ref="K9:K258" si="48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260" si="49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260" si="50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260" si="51">IF(AND(OR(AA9="Gacha",AA9="Origin"),ISBLANK(AB9)),"서브밸류 필요","")</f>
        <v/>
      </c>
      <c r="AG9" s="3"/>
      <c r="AI9" s="4" t="str">
        <f t="shared" ref="AI9:AI275" si="52">IF(AND(OR(AG9="Gacha",AG9="Origin"),ISBLANK(AH9)),"서브밸류 필요","")</f>
        <v/>
      </c>
      <c r="AM9" s="3"/>
      <c r="AO9" s="4" t="str">
        <f t="shared" ref="AO9:AO275" si="53">IF(AND(OR(AM9="Gacha",AM9="Origin"),ISBLANK(AN9)),"서브밸류 필요","")</f>
        <v/>
      </c>
      <c r="AS9" s="3"/>
      <c r="AU9" s="4" t="str">
        <f t="shared" ref="AU9:AU275" si="54">IF(AND(OR(AS9="Gacha",AS9="Origin"),ISBLANK(AT9)),"서브밸류 필요","")</f>
        <v/>
      </c>
      <c r="AY9" s="3"/>
      <c r="BA9" s="4" t="str">
        <f t="shared" ref="BA9:BA275" si="55">IF(AND(OR(AY9="Gacha",AY9="Origin"),ISBLANK(AZ9)),"서브밸류 필요","")</f>
        <v/>
      </c>
      <c r="BE9" s="3"/>
      <c r="BG9" s="4" t="str">
        <f t="shared" ref="BG9:BG275" si="56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1001</v>
      </c>
      <c r="C10" t="str">
        <f t="shared" ref="C10:C39" si="5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</v>
      </c>
      <c r="D10" s="1" t="str">
        <f t="shared" ca="1" si="1"/>
        <v>2, 1, 4</v>
      </c>
      <c r="E10" s="1" t="str">
        <f t="shared" ref="E10:E39" si="58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 xml:space="preserve">, , </v>
      </c>
      <c r="F10" s="1" t="str">
        <f t="shared" ref="F10:F39" si="59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</v>
      </c>
      <c r="G10" s="1" t="str">
        <f t="shared" ref="G10:G39" si="60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0.05, 5, 1</v>
      </c>
      <c r="H10" s="1" t="str">
        <f t="shared" ref="H10:H39" si="61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0.65, 5, 1</v>
      </c>
      <c r="I10" s="3" t="s">
        <v>10</v>
      </c>
      <c r="K10" s="4" t="str">
        <f t="shared" si="48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49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50"/>
        <v/>
      </c>
      <c r="X10">
        <v>7.4999999999999997E-2</v>
      </c>
      <c r="Y10">
        <v>1</v>
      </c>
      <c r="Z10">
        <v>1</v>
      </c>
      <c r="AA10" s="3"/>
      <c r="AC10" s="4" t="str">
        <f t="shared" si="51"/>
        <v/>
      </c>
      <c r="AG10" s="3"/>
      <c r="AI10" s="4" t="str">
        <f t="shared" si="52"/>
        <v/>
      </c>
      <c r="AM10" s="3"/>
      <c r="AO10" s="4" t="str">
        <f t="shared" si="53"/>
        <v/>
      </c>
      <c r="AS10" s="3"/>
      <c r="AU10" s="4" t="str">
        <f t="shared" si="54"/>
        <v/>
      </c>
      <c r="AY10" s="3"/>
      <c r="BA10" s="4" t="str">
        <f t="shared" si="55"/>
        <v/>
      </c>
      <c r="BE10" s="3"/>
      <c r="BG10" s="4" t="str">
        <f t="shared" si="56"/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1002</v>
      </c>
      <c r="C11" t="str">
        <f t="shared" ref="C11:C38" si="62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ca="1" si="1"/>
        <v>2, 1, 4, 5</v>
      </c>
      <c r="E11" s="1" t="str">
        <f t="shared" ref="E11:E38" si="63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8" si="64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8" si="65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0.085, 5, 1, 1</v>
      </c>
      <c r="H11" s="1" t="str">
        <f t="shared" ref="H11:H38" si="66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0.685, 5, 1, 1</v>
      </c>
      <c r="I11" s="3" t="s">
        <v>10</v>
      </c>
      <c r="K11" s="4" t="str">
        <f t="shared" si="48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49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50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51"/>
        <v/>
      </c>
      <c r="AD11">
        <v>1E-3</v>
      </c>
      <c r="AE11">
        <v>1</v>
      </c>
      <c r="AF11">
        <v>1</v>
      </c>
      <c r="AG11" s="3"/>
      <c r="AI11" s="4" t="str">
        <f t="shared" si="52"/>
        <v/>
      </c>
      <c r="AM11" s="3"/>
      <c r="AO11" s="4" t="str">
        <f t="shared" si="53"/>
        <v/>
      </c>
      <c r="AS11" s="3"/>
      <c r="AU11" s="4" t="str">
        <f t="shared" si="54"/>
        <v/>
      </c>
      <c r="AY11" s="3"/>
      <c r="BA11" s="4" t="str">
        <f t="shared" si="55"/>
        <v/>
      </c>
      <c r="BE11" s="3"/>
      <c r="BG11" s="4" t="str">
        <f t="shared" si="56"/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1003</v>
      </c>
      <c r="C12" t="str">
        <f t="shared" si="62"/>
        <v>Gold, Exp, Heart, Gacha</v>
      </c>
      <c r="D12" s="1" t="str">
        <f t="shared" ca="1" si="1"/>
        <v>2, 1, 4, 5</v>
      </c>
      <c r="E12" s="1" t="str">
        <f t="shared" si="63"/>
        <v>, , , e</v>
      </c>
      <c r="F12" s="1" t="str">
        <f t="shared" si="64"/>
        <v>1, 1, 0.075, 0.001</v>
      </c>
      <c r="G12" s="1" t="str">
        <f t="shared" si="65"/>
        <v>0.12, 5, 1, 1</v>
      </c>
      <c r="H12" s="1" t="str">
        <f t="shared" si="66"/>
        <v>0.72, 5, 1, 1</v>
      </c>
      <c r="I12" s="3" t="s">
        <v>10</v>
      </c>
      <c r="K12" s="4" t="str">
        <f t="shared" si="48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49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50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51"/>
        <v/>
      </c>
      <c r="AD12">
        <v>1E-3</v>
      </c>
      <c r="AE12">
        <v>1</v>
      </c>
      <c r="AF12">
        <v>1</v>
      </c>
      <c r="AG12" s="3"/>
      <c r="AI12" s="4" t="str">
        <f t="shared" si="52"/>
        <v/>
      </c>
      <c r="AM12" s="3"/>
      <c r="AO12" s="4" t="str">
        <f t="shared" si="53"/>
        <v/>
      </c>
      <c r="AS12" s="3"/>
      <c r="AU12" s="4" t="str">
        <f t="shared" si="54"/>
        <v/>
      </c>
      <c r="AY12" s="3"/>
      <c r="BA12" s="4" t="str">
        <f t="shared" si="55"/>
        <v/>
      </c>
      <c r="BE12" s="3"/>
      <c r="BG12" s="4" t="str">
        <f t="shared" si="56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1004</v>
      </c>
      <c r="C13" t="str">
        <f t="shared" si="62"/>
        <v>Gold, Exp, Heart, Gacha</v>
      </c>
      <c r="D13" s="1" t="str">
        <f t="shared" ca="1" si="1"/>
        <v>2, 1, 4, 5</v>
      </c>
      <c r="E13" s="1" t="str">
        <f t="shared" si="63"/>
        <v>, , , e</v>
      </c>
      <c r="F13" s="1" t="str">
        <f t="shared" si="64"/>
        <v>1, 1, 0.075, 0.001</v>
      </c>
      <c r="G13" s="1" t="str">
        <f t="shared" si="65"/>
        <v>0.155, 5, 1, 1</v>
      </c>
      <c r="H13" s="1" t="str">
        <f t="shared" si="66"/>
        <v>0.755, 5, 1, 1</v>
      </c>
      <c r="I13" s="3" t="s">
        <v>10</v>
      </c>
      <c r="K13" s="4" t="str">
        <f t="shared" si="48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49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50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51"/>
        <v/>
      </c>
      <c r="AD13">
        <v>1E-3</v>
      </c>
      <c r="AE13">
        <v>1</v>
      </c>
      <c r="AF13">
        <v>1</v>
      </c>
      <c r="AG13" s="3"/>
      <c r="AI13" s="4" t="str">
        <f t="shared" si="52"/>
        <v/>
      </c>
      <c r="AM13" s="3"/>
      <c r="AO13" s="4" t="str">
        <f t="shared" si="53"/>
        <v/>
      </c>
      <c r="AS13" s="3"/>
      <c r="AU13" s="4" t="str">
        <f t="shared" si="54"/>
        <v/>
      </c>
      <c r="AY13" s="3"/>
      <c r="BA13" s="4" t="str">
        <f t="shared" si="55"/>
        <v/>
      </c>
      <c r="BE13" s="3"/>
      <c r="BG13" s="4" t="str">
        <f t="shared" si="56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1005</v>
      </c>
      <c r="C14" t="str">
        <f t="shared" ref="C14" si="67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Exp, Heart, Gacha</v>
      </c>
      <c r="D14" s="1" t="str">
        <f t="shared" ref="D14" ca="1" si="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ref="E14" si="69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>, , , e</v>
      </c>
      <c r="F14" s="1" t="str">
        <f t="shared" ref="F14" si="70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1, 1, 0.075, 0.001</v>
      </c>
      <c r="G14" s="1" t="str">
        <f t="shared" ref="G14" si="71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0.19, 5, 1, 1</v>
      </c>
      <c r="H14" s="1" t="str">
        <f t="shared" ref="H14" si="72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0.79, 5, 1, 1</v>
      </c>
      <c r="I14" s="3" t="s">
        <v>10</v>
      </c>
      <c r="K14" s="4" t="str">
        <f t="shared" ref="K14" si="73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4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5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6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7">IF(AND(OR(AG14="Gacha",AG14="Origin"),ISBLANK(AH14)),"서브밸류 필요","")</f>
        <v/>
      </c>
      <c r="AM14" s="3"/>
      <c r="AO14" s="4" t="str">
        <f t="shared" ref="AO14" si="78">IF(AND(OR(AM14="Gacha",AM14="Origin"),ISBLANK(AN14)),"서브밸류 필요","")</f>
        <v/>
      </c>
      <c r="AS14" s="3"/>
      <c r="AU14" s="4" t="str">
        <f t="shared" ref="AU14" si="79">IF(AND(OR(AS14="Gacha",AS14="Origin"),ISBLANK(AT14)),"서브밸류 필요","")</f>
        <v/>
      </c>
      <c r="AY14" s="3"/>
      <c r="BA14" s="4" t="str">
        <f t="shared" ref="BA14" si="80">IF(AND(OR(AY14="Gacha",AY14="Origin"),ISBLANK(AZ14)),"서브밸류 필요","")</f>
        <v/>
      </c>
      <c r="BE14" s="3"/>
      <c r="BG14" s="4" t="str">
        <f t="shared" ref="BG14" si="81">IF(AND(OR(BE14="Gacha",BE14="Origin"),ISBLANK(BF14)),"서브밸류 필요","")</f>
        <v/>
      </c>
    </row>
    <row r="15" spans="1:70">
      <c r="A15">
        <v>1006</v>
      </c>
      <c r="C15" t="str">
        <f t="shared" ref="C15" si="82">IF(ISBLANK(I15),"",I15)
&amp;IF(ISBLANK(O15),"",", "&amp;O15)
&amp;IF(ISBLANK(U15),"",", "&amp;U15)
&amp;IF(ISBLANK(AA15),"",", "&amp;AA15)
&amp;IF(ISBLANK(AG15),"",", "&amp;AG15)
&amp;IF(ISBLANK(AM15),"",", "&amp;AM15)
&amp;IF(ISBLANK(AS15),"",", "&amp;AS15)
&amp;IF(ISBLANK(AY15),"",", "&amp;AY15)
&amp;IF(ISBLANK(BE15),"",", "&amp;BE15)</f>
        <v>Gold, Exp, Heart, Gacha</v>
      </c>
      <c r="D15" s="1" t="str">
        <f t="shared" ref="D15" ca="1" si="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ref="E15" si="84">IF(ISBLANK(J15),"",J15)
&amp;IF(ISBLANK(O15),"",", "&amp;P15)
&amp;IF(ISBLANK(U15),"",", "&amp;V15)
&amp;IF(ISBLANK(AA15),"",", "&amp;AB15)
&amp;IF(ISBLANK(AG15),"",", "&amp;AH15)
&amp;IF(ISBLANK(AM15),"",", "&amp;AN15)
&amp;IF(ISBLANK(AS15),"",", "&amp;AT15)
&amp;IF(ISBLANK(AY15),"",", "&amp;AZ15)
&amp;IF(ISBLANK(BE15),"",", "&amp;BF15)</f>
        <v>, , , e</v>
      </c>
      <c r="F15" s="1" t="str">
        <f t="shared" ref="F15" si="85">IF(ISBLANK(L15),"",L15)
&amp;IF(ISBLANK(R15),"",", "&amp;R15)
&amp;IF(ISBLANK(X15),"",", "&amp;X15)
&amp;IF(ISBLANK(AD15),"",", "&amp;AD15)
&amp;IF(ISBLANK(AJ15),"",", "&amp;AJ15)
&amp;IF(ISBLANK(AP15),"",", "&amp;AP15)
&amp;IF(ISBLANK(AV15),"",", "&amp;AV15)
&amp;IF(ISBLANK(BB15),"",", "&amp;BB15)
&amp;IF(ISBLANK(BH15),"",", "&amp;BH15)</f>
        <v>1, 1, 0.075, 0.001</v>
      </c>
      <c r="G15" s="1" t="str">
        <f t="shared" ref="G15" si="86">IF(ISBLANK(M15),"",M15)
&amp;IF(ISBLANK(S15),"",", "&amp;S15)
&amp;IF(ISBLANK(Y15),"",", "&amp;Y15)
&amp;IF(ISBLANK(AE15),"",", "&amp;AE15)
&amp;IF(ISBLANK(AK15),"",", "&amp;AK15)
&amp;IF(ISBLANK(AQ15),"",", "&amp;AQ15)
&amp;IF(ISBLANK(AW15),"",", "&amp;AW15)
&amp;IF(ISBLANK(BC15),"",", "&amp;BC15)
&amp;IF(ISBLANK(BI15),"",", "&amp;BI15)</f>
        <v>0.225, 5, 1, 1</v>
      </c>
      <c r="H15" s="1" t="str">
        <f t="shared" ref="H15" si="87">IF(ISBLANK(N15),"",N15)
&amp;IF(ISBLANK(T15),"",", "&amp;T15)
&amp;IF(ISBLANK(Z15),"",", "&amp;Z15)
&amp;IF(ISBLANK(AF15),"",", "&amp;AF15)
&amp;IF(ISBLANK(AL15),"",", "&amp;AL15)
&amp;IF(ISBLANK(AR15),"",", "&amp;AR15)
&amp;IF(ISBLANK(AX15),"",", "&amp;AX15)
&amp;IF(ISBLANK(BD15),"",", "&amp;BD15)
&amp;IF(ISBLANK(BJ15),"",", "&amp;BJ15)</f>
        <v>0.825, 5, 1, 1</v>
      </c>
      <c r="I15" s="3" t="s">
        <v>10</v>
      </c>
      <c r="K15" s="4" t="str">
        <f t="shared" ref="K15" si="88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9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90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91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92">IF(AND(OR(AG15="Gacha",AG15="Origin"),ISBLANK(AH15)),"서브밸류 필요","")</f>
        <v/>
      </c>
      <c r="AM15" s="3"/>
      <c r="AO15" s="4" t="str">
        <f t="shared" ref="AO15" si="93">IF(AND(OR(AM15="Gacha",AM15="Origin"),ISBLANK(AN15)),"서브밸류 필요","")</f>
        <v/>
      </c>
      <c r="AS15" s="3"/>
      <c r="AU15" s="4" t="str">
        <f t="shared" ref="AU15" si="94">IF(AND(OR(AS15="Gacha",AS15="Origin"),ISBLANK(AT15)),"서브밸류 필요","")</f>
        <v/>
      </c>
      <c r="AY15" s="3"/>
      <c r="BA15" s="4" t="str">
        <f t="shared" ref="BA15" si="95">IF(AND(OR(AY15="Gacha",AY15="Origin"),ISBLANK(AZ15)),"서브밸류 필요","")</f>
        <v/>
      </c>
      <c r="BE15" s="3"/>
      <c r="BG15" s="4" t="str">
        <f t="shared" ref="BG15" si="96">IF(AND(OR(BE15="Gacha",BE15="Origin"),ISBLANK(BF15)),"서브밸류 필요","")</f>
        <v/>
      </c>
    </row>
    <row r="16" spans="1:70">
      <c r="A16">
        <v>1007</v>
      </c>
      <c r="C16" t="str">
        <f t="shared" ref="C16" si="97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Gacha</v>
      </c>
      <c r="D16" s="1" t="str">
        <f t="shared" ref="D16" ca="1" si="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ref="E16" si="99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e</v>
      </c>
      <c r="F16" s="1" t="str">
        <f t="shared" ref="F16" si="100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1, 1, 0.075, 0.001</v>
      </c>
      <c r="G16" s="1" t="str">
        <f t="shared" ref="G16" si="101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0.26, 5, 1, 1</v>
      </c>
      <c r="H16" s="1" t="str">
        <f t="shared" ref="H16" si="102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0.86, 5, 1, 1</v>
      </c>
      <c r="I16" s="3" t="s">
        <v>10</v>
      </c>
      <c r="K16" s="4" t="str">
        <f t="shared" ref="K16" si="103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104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105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106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107">IF(AND(OR(AG16="Gacha",AG16="Origin"),ISBLANK(AH16)),"서브밸류 필요","")</f>
        <v/>
      </c>
      <c r="AM16" s="3"/>
      <c r="AO16" s="4" t="str">
        <f t="shared" ref="AO16" si="108">IF(AND(OR(AM16="Gacha",AM16="Origin"),ISBLANK(AN16)),"서브밸류 필요","")</f>
        <v/>
      </c>
      <c r="AS16" s="3"/>
      <c r="AU16" s="4" t="str">
        <f t="shared" ref="AU16" si="109">IF(AND(OR(AS16="Gacha",AS16="Origin"),ISBLANK(AT16)),"서브밸류 필요","")</f>
        <v/>
      </c>
      <c r="AY16" s="3"/>
      <c r="BA16" s="4" t="str">
        <f t="shared" ref="BA16" si="110">IF(AND(OR(AY16="Gacha",AY16="Origin"),ISBLANK(AZ16)),"서브밸류 필요","")</f>
        <v/>
      </c>
      <c r="BE16" s="3"/>
      <c r="BG16" s="4" t="str">
        <f t="shared" ref="BG16" si="111">IF(AND(OR(BE16="Gacha",BE16="Origin"),ISBLANK(BF16)),"서브밸류 필요","")</f>
        <v/>
      </c>
    </row>
    <row r="17" spans="1:59">
      <c r="A17">
        <v>1008</v>
      </c>
      <c r="C17" t="str">
        <f t="shared" ref="C17:C37" si="112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Gacha</v>
      </c>
      <c r="D17" s="1" t="str">
        <f t="shared" ref="D17:D37" ca="1" si="1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ref="E17:E37" si="114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e</v>
      </c>
      <c r="F17" s="1" t="str">
        <f t="shared" ref="F17:F37" si="115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1, 1, 0.075, 0.001</v>
      </c>
      <c r="G17" s="1" t="str">
        <f t="shared" ref="G17:G37" si="116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0.295, 5, 1, 1</v>
      </c>
      <c r="H17" s="1" t="str">
        <f t="shared" ref="H17:H37" si="117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0.895, 5, 1, 1</v>
      </c>
      <c r="I17" s="3" t="s">
        <v>10</v>
      </c>
      <c r="K17" s="4" t="str">
        <f t="shared" ref="K17:K37" si="118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19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20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21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22">IF(AND(OR(AG17="Gacha",AG17="Origin"),ISBLANK(AH17)),"서브밸류 필요","")</f>
        <v/>
      </c>
      <c r="AM17" s="3"/>
      <c r="AO17" s="4" t="str">
        <f t="shared" ref="AO17:AO37" si="123">IF(AND(OR(AM17="Gacha",AM17="Origin"),ISBLANK(AN17)),"서브밸류 필요","")</f>
        <v/>
      </c>
      <c r="AS17" s="3"/>
      <c r="AU17" s="4" t="str">
        <f t="shared" ref="AU17:AU37" si="124">IF(AND(OR(AS17="Gacha",AS17="Origin"),ISBLANK(AT17)),"서브밸류 필요","")</f>
        <v/>
      </c>
      <c r="AY17" s="3"/>
      <c r="BA17" s="4" t="str">
        <f t="shared" ref="BA17:BA37" si="125">IF(AND(OR(AY17="Gacha",AY17="Origin"),ISBLANK(AZ17)),"서브밸류 필요","")</f>
        <v/>
      </c>
      <c r="BE17" s="3"/>
      <c r="BG17" s="4" t="str">
        <f t="shared" ref="BG17:BG37" si="126">IF(AND(OR(BE17="Gacha",BE17="Origin"),ISBLANK(BF17)),"서브밸류 필요","")</f>
        <v/>
      </c>
    </row>
    <row r="18" spans="1:59">
      <c r="A18">
        <v>1009</v>
      </c>
      <c r="C18" t="str">
        <f t="shared" si="112"/>
        <v>Gold, Exp, Heart, Gacha</v>
      </c>
      <c r="D18" s="1" t="str">
        <f t="shared" ca="1" si="113"/>
        <v>2, 1, 4, 5</v>
      </c>
      <c r="E18" s="1" t="str">
        <f t="shared" si="114"/>
        <v>, , , e</v>
      </c>
      <c r="F18" s="1" t="str">
        <f t="shared" si="115"/>
        <v>1, 1, 0.075, 0.001</v>
      </c>
      <c r="G18" s="1" t="str">
        <f t="shared" si="116"/>
        <v>0.33, 5, 1, 1</v>
      </c>
      <c r="H18" s="1" t="str">
        <f t="shared" si="117"/>
        <v>0.93, 5, 1, 1</v>
      </c>
      <c r="I18" s="3" t="s">
        <v>10</v>
      </c>
      <c r="K18" s="4" t="str">
        <f t="shared" si="118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19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20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21"/>
        <v/>
      </c>
      <c r="AD18">
        <v>1E-3</v>
      </c>
      <c r="AE18">
        <v>1</v>
      </c>
      <c r="AF18">
        <v>1</v>
      </c>
      <c r="AG18" s="3"/>
      <c r="AI18" s="4" t="str">
        <f t="shared" si="122"/>
        <v/>
      </c>
      <c r="AM18" s="3"/>
      <c r="AO18" s="4" t="str">
        <f t="shared" si="123"/>
        <v/>
      </c>
      <c r="AS18" s="3"/>
      <c r="AU18" s="4" t="str">
        <f t="shared" si="124"/>
        <v/>
      </c>
      <c r="AY18" s="3"/>
      <c r="BA18" s="4" t="str">
        <f t="shared" si="125"/>
        <v/>
      </c>
      <c r="BE18" s="3"/>
      <c r="BG18" s="4" t="str">
        <f t="shared" si="126"/>
        <v/>
      </c>
    </row>
    <row r="19" spans="1:59">
      <c r="A19">
        <v>1010</v>
      </c>
      <c r="C19" t="str">
        <f t="shared" si="112"/>
        <v>Gold, Exp, Heart, Gacha</v>
      </c>
      <c r="D19" s="1" t="str">
        <f t="shared" ca="1" si="113"/>
        <v>2, 1, 4, 5</v>
      </c>
      <c r="E19" s="1" t="str">
        <f t="shared" si="114"/>
        <v>, , , e</v>
      </c>
      <c r="F19" s="1" t="str">
        <f t="shared" si="115"/>
        <v>1, 1, 0.075, 0.001</v>
      </c>
      <c r="G19" s="1" t="str">
        <f t="shared" si="116"/>
        <v>0.365, 5, 1, 1</v>
      </c>
      <c r="H19" s="1" t="str">
        <f t="shared" si="117"/>
        <v>0.965, 5, 1, 1</v>
      </c>
      <c r="I19" s="3" t="s">
        <v>10</v>
      </c>
      <c r="K19" s="4" t="str">
        <f t="shared" si="118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19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20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21"/>
        <v/>
      </c>
      <c r="AD19">
        <v>1E-3</v>
      </c>
      <c r="AE19">
        <v>1</v>
      </c>
      <c r="AF19">
        <v>1</v>
      </c>
      <c r="AG19" s="3"/>
      <c r="AI19" s="4" t="str">
        <f t="shared" si="122"/>
        <v/>
      </c>
      <c r="AM19" s="3"/>
      <c r="AO19" s="4" t="str">
        <f t="shared" si="123"/>
        <v/>
      </c>
      <c r="AS19" s="3"/>
      <c r="AU19" s="4" t="str">
        <f t="shared" si="124"/>
        <v/>
      </c>
      <c r="AY19" s="3"/>
      <c r="BA19" s="4" t="str">
        <f t="shared" si="125"/>
        <v/>
      </c>
      <c r="BE19" s="3"/>
      <c r="BG19" s="4" t="str">
        <f t="shared" si="126"/>
        <v/>
      </c>
    </row>
    <row r="20" spans="1:59">
      <c r="A20">
        <v>1011</v>
      </c>
      <c r="C20" t="str">
        <f t="shared" si="112"/>
        <v>Gold, Exp, Heart, Gacha</v>
      </c>
      <c r="D20" s="1" t="str">
        <f t="shared" ca="1" si="113"/>
        <v>2, 1, 4, 5</v>
      </c>
      <c r="E20" s="1" t="str">
        <f t="shared" si="114"/>
        <v>, , , e</v>
      </c>
      <c r="F20" s="1" t="str">
        <f t="shared" si="115"/>
        <v>1, 1, 0.075, 0.001</v>
      </c>
      <c r="G20" s="1" t="str">
        <f t="shared" si="116"/>
        <v>0.4, 5, 1, 1</v>
      </c>
      <c r="H20" s="1" t="str">
        <f t="shared" si="117"/>
        <v>1, 5, 1, 1</v>
      </c>
      <c r="I20" s="3" t="s">
        <v>10</v>
      </c>
      <c r="K20" s="4" t="str">
        <f t="shared" si="118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19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20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21"/>
        <v/>
      </c>
      <c r="AD20">
        <v>1E-3</v>
      </c>
      <c r="AE20">
        <v>1</v>
      </c>
      <c r="AF20">
        <v>1</v>
      </c>
      <c r="AG20" s="3"/>
      <c r="AI20" s="4" t="str">
        <f t="shared" si="122"/>
        <v/>
      </c>
      <c r="AM20" s="3"/>
      <c r="AO20" s="4" t="str">
        <f t="shared" si="123"/>
        <v/>
      </c>
      <c r="AS20" s="3"/>
      <c r="AU20" s="4" t="str">
        <f t="shared" si="124"/>
        <v/>
      </c>
      <c r="AY20" s="3"/>
      <c r="BA20" s="4" t="str">
        <f t="shared" si="125"/>
        <v/>
      </c>
      <c r="BE20" s="3"/>
      <c r="BG20" s="4" t="str">
        <f t="shared" si="126"/>
        <v/>
      </c>
    </row>
    <row r="21" spans="1:59">
      <c r="A21">
        <v>1012</v>
      </c>
      <c r="C21" t="str">
        <f t="shared" si="112"/>
        <v>Gold, Exp, Heart, Gacha</v>
      </c>
      <c r="D21" s="1" t="str">
        <f t="shared" ca="1" si="113"/>
        <v>2, 1, 4, 5</v>
      </c>
      <c r="E21" s="1" t="str">
        <f t="shared" si="114"/>
        <v>, , , e</v>
      </c>
      <c r="F21" s="1" t="str">
        <f t="shared" si="115"/>
        <v>1, 1, 0.075, 0.001</v>
      </c>
      <c r="G21" s="1" t="str">
        <f t="shared" si="116"/>
        <v>0.435, 5, 1, 1</v>
      </c>
      <c r="H21" s="1" t="str">
        <f t="shared" si="117"/>
        <v>1.035, 5, 1, 1</v>
      </c>
      <c r="I21" s="3" t="s">
        <v>10</v>
      </c>
      <c r="K21" s="4" t="str">
        <f t="shared" si="118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19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20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21"/>
        <v/>
      </c>
      <c r="AD21">
        <v>1E-3</v>
      </c>
      <c r="AE21">
        <v>1</v>
      </c>
      <c r="AF21">
        <v>1</v>
      </c>
      <c r="AG21" s="3"/>
      <c r="AI21" s="4" t="str">
        <f t="shared" si="122"/>
        <v/>
      </c>
      <c r="AM21" s="3"/>
      <c r="AO21" s="4" t="str">
        <f t="shared" si="123"/>
        <v/>
      </c>
      <c r="AS21" s="3"/>
      <c r="AU21" s="4" t="str">
        <f t="shared" si="124"/>
        <v/>
      </c>
      <c r="AY21" s="3"/>
      <c r="BA21" s="4" t="str">
        <f t="shared" si="125"/>
        <v/>
      </c>
      <c r="BE21" s="3"/>
      <c r="BG21" s="4" t="str">
        <f t="shared" si="126"/>
        <v/>
      </c>
    </row>
    <row r="22" spans="1:59">
      <c r="A22">
        <v>1013</v>
      </c>
      <c r="C22" t="str">
        <f t="shared" si="112"/>
        <v>Gold, Exp, Heart, Gacha</v>
      </c>
      <c r="D22" s="1" t="str">
        <f t="shared" ca="1" si="113"/>
        <v>2, 1, 4, 5</v>
      </c>
      <c r="E22" s="1" t="str">
        <f t="shared" si="114"/>
        <v>, , , e</v>
      </c>
      <c r="F22" s="1" t="str">
        <f t="shared" si="115"/>
        <v>1, 1, 0.075, 0.001</v>
      </c>
      <c r="G22" s="1" t="str">
        <f t="shared" si="116"/>
        <v>0.47, 5, 1, 1</v>
      </c>
      <c r="H22" s="1" t="str">
        <f t="shared" si="117"/>
        <v>1.07, 5, 1, 1</v>
      </c>
      <c r="I22" s="3" t="s">
        <v>10</v>
      </c>
      <c r="K22" s="4" t="str">
        <f t="shared" si="118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19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20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21"/>
        <v/>
      </c>
      <c r="AD22">
        <v>1E-3</v>
      </c>
      <c r="AE22">
        <v>1</v>
      </c>
      <c r="AF22">
        <v>1</v>
      </c>
      <c r="AG22" s="3"/>
      <c r="AI22" s="4" t="str">
        <f t="shared" si="122"/>
        <v/>
      </c>
      <c r="AM22" s="3"/>
      <c r="AO22" s="4" t="str">
        <f t="shared" si="123"/>
        <v/>
      </c>
      <c r="AS22" s="3"/>
      <c r="AU22" s="4" t="str">
        <f t="shared" si="124"/>
        <v/>
      </c>
      <c r="AY22" s="3"/>
      <c r="BA22" s="4" t="str">
        <f t="shared" si="125"/>
        <v/>
      </c>
      <c r="BE22" s="3"/>
      <c r="BG22" s="4" t="str">
        <f t="shared" si="126"/>
        <v/>
      </c>
    </row>
    <row r="23" spans="1:59">
      <c r="A23">
        <v>1014</v>
      </c>
      <c r="C23" t="str">
        <f t="shared" si="112"/>
        <v>Gold, Exp, Heart, Gacha</v>
      </c>
      <c r="D23" s="1" t="str">
        <f t="shared" ca="1" si="113"/>
        <v>2, 1, 4, 5</v>
      </c>
      <c r="E23" s="1" t="str">
        <f t="shared" si="114"/>
        <v>, , , e</v>
      </c>
      <c r="F23" s="1" t="str">
        <f t="shared" si="115"/>
        <v>1, 1, 0.075, 0.001</v>
      </c>
      <c r="G23" s="1" t="str">
        <f t="shared" si="116"/>
        <v>0.505, 5, 1, 1</v>
      </c>
      <c r="H23" s="1" t="str">
        <f t="shared" si="117"/>
        <v>1.105, 5, 1, 1</v>
      </c>
      <c r="I23" s="3" t="s">
        <v>10</v>
      </c>
      <c r="K23" s="4" t="str">
        <f t="shared" si="118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19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20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21"/>
        <v/>
      </c>
      <c r="AD23">
        <v>1E-3</v>
      </c>
      <c r="AE23">
        <v>1</v>
      </c>
      <c r="AF23">
        <v>1</v>
      </c>
      <c r="AG23" s="3"/>
      <c r="AI23" s="4" t="str">
        <f t="shared" si="122"/>
        <v/>
      </c>
      <c r="AM23" s="3"/>
      <c r="AO23" s="4" t="str">
        <f t="shared" si="123"/>
        <v/>
      </c>
      <c r="AS23" s="3"/>
      <c r="AU23" s="4" t="str">
        <f t="shared" si="124"/>
        <v/>
      </c>
      <c r="AY23" s="3"/>
      <c r="BA23" s="4" t="str">
        <f t="shared" si="125"/>
        <v/>
      </c>
      <c r="BE23" s="3"/>
      <c r="BG23" s="4" t="str">
        <f t="shared" si="126"/>
        <v/>
      </c>
    </row>
    <row r="24" spans="1:59">
      <c r="A24">
        <v>1015</v>
      </c>
      <c r="C24" t="str">
        <f t="shared" si="112"/>
        <v>Gold, Exp, Heart, Gacha</v>
      </c>
      <c r="D24" s="1" t="str">
        <f t="shared" ca="1" si="113"/>
        <v>2, 1, 4, 5</v>
      </c>
      <c r="E24" s="1" t="str">
        <f t="shared" si="114"/>
        <v>, , , e</v>
      </c>
      <c r="F24" s="1" t="str">
        <f t="shared" si="115"/>
        <v>1, 1, 0.075, 0.001</v>
      </c>
      <c r="G24" s="1" t="str">
        <f t="shared" si="116"/>
        <v>0.54, 5, 1, 1</v>
      </c>
      <c r="H24" s="1" t="str">
        <f t="shared" si="117"/>
        <v>1.14, 5, 1, 1</v>
      </c>
      <c r="I24" s="3" t="s">
        <v>10</v>
      </c>
      <c r="K24" s="4" t="str">
        <f t="shared" si="118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19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20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21"/>
        <v/>
      </c>
      <c r="AD24">
        <v>1E-3</v>
      </c>
      <c r="AE24">
        <v>1</v>
      </c>
      <c r="AF24">
        <v>1</v>
      </c>
      <c r="AG24" s="3"/>
      <c r="AI24" s="4" t="str">
        <f t="shared" si="122"/>
        <v/>
      </c>
      <c r="AM24" s="3"/>
      <c r="AO24" s="4" t="str">
        <f t="shared" si="123"/>
        <v/>
      </c>
      <c r="AS24" s="3"/>
      <c r="AU24" s="4" t="str">
        <f t="shared" si="124"/>
        <v/>
      </c>
      <c r="AY24" s="3"/>
      <c r="BA24" s="4" t="str">
        <f t="shared" si="125"/>
        <v/>
      </c>
      <c r="BE24" s="3"/>
      <c r="BG24" s="4" t="str">
        <f t="shared" si="126"/>
        <v/>
      </c>
    </row>
    <row r="25" spans="1:59">
      <c r="A25">
        <v>1016</v>
      </c>
      <c r="C25" t="str">
        <f t="shared" si="112"/>
        <v>Gold, Exp, Heart, Gacha</v>
      </c>
      <c r="D25" s="1" t="str">
        <f t="shared" ca="1" si="113"/>
        <v>2, 1, 4, 5</v>
      </c>
      <c r="E25" s="1" t="str">
        <f t="shared" si="114"/>
        <v>, , , e</v>
      </c>
      <c r="F25" s="1" t="str">
        <f t="shared" si="115"/>
        <v>1, 1, 0.075, 0.001</v>
      </c>
      <c r="G25" s="1" t="str">
        <f t="shared" si="116"/>
        <v>0.575, 5, 1, 1</v>
      </c>
      <c r="H25" s="1" t="str">
        <f t="shared" si="117"/>
        <v>1.175, 5, 1, 1</v>
      </c>
      <c r="I25" s="3" t="s">
        <v>10</v>
      </c>
      <c r="K25" s="4" t="str">
        <f t="shared" si="118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19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20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21"/>
        <v/>
      </c>
      <c r="AD25">
        <v>1E-3</v>
      </c>
      <c r="AE25">
        <v>1</v>
      </c>
      <c r="AF25">
        <v>1</v>
      </c>
      <c r="AG25" s="3"/>
      <c r="AI25" s="4" t="str">
        <f t="shared" si="122"/>
        <v/>
      </c>
      <c r="AM25" s="3"/>
      <c r="AO25" s="4" t="str">
        <f t="shared" si="123"/>
        <v/>
      </c>
      <c r="AS25" s="3"/>
      <c r="AU25" s="4" t="str">
        <f t="shared" si="124"/>
        <v/>
      </c>
      <c r="AY25" s="3"/>
      <c r="BA25" s="4" t="str">
        <f t="shared" si="125"/>
        <v/>
      </c>
      <c r="BE25" s="3"/>
      <c r="BG25" s="4" t="str">
        <f t="shared" si="126"/>
        <v/>
      </c>
    </row>
    <row r="26" spans="1:59">
      <c r="A26">
        <v>1017</v>
      </c>
      <c r="C26" t="str">
        <f t="shared" si="112"/>
        <v>Gold, Exp, Heart, Gacha</v>
      </c>
      <c r="D26" s="1" t="str">
        <f t="shared" ca="1" si="113"/>
        <v>2, 1, 4, 5</v>
      </c>
      <c r="E26" s="1" t="str">
        <f t="shared" si="114"/>
        <v>, , , e</v>
      </c>
      <c r="F26" s="1" t="str">
        <f t="shared" si="115"/>
        <v>1, 1, 0.075, 0.001</v>
      </c>
      <c r="G26" s="1" t="str">
        <f t="shared" si="116"/>
        <v>0.61, 5, 1, 1</v>
      </c>
      <c r="H26" s="1" t="str">
        <f t="shared" si="117"/>
        <v>1.21, 5, 1, 1</v>
      </c>
      <c r="I26" s="3" t="s">
        <v>10</v>
      </c>
      <c r="K26" s="4" t="str">
        <f t="shared" si="118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19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20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21"/>
        <v/>
      </c>
      <c r="AD26">
        <v>1E-3</v>
      </c>
      <c r="AE26">
        <v>1</v>
      </c>
      <c r="AF26">
        <v>1</v>
      </c>
      <c r="AG26" s="3"/>
      <c r="AI26" s="4" t="str">
        <f t="shared" si="122"/>
        <v/>
      </c>
      <c r="AM26" s="3"/>
      <c r="AO26" s="4" t="str">
        <f t="shared" si="123"/>
        <v/>
      </c>
      <c r="AS26" s="3"/>
      <c r="AU26" s="4" t="str">
        <f t="shared" si="124"/>
        <v/>
      </c>
      <c r="AY26" s="3"/>
      <c r="BA26" s="4" t="str">
        <f t="shared" si="125"/>
        <v/>
      </c>
      <c r="BE26" s="3"/>
      <c r="BG26" s="4" t="str">
        <f t="shared" si="126"/>
        <v/>
      </c>
    </row>
    <row r="27" spans="1:59">
      <c r="A27">
        <v>1018</v>
      </c>
      <c r="C27" t="str">
        <f t="shared" si="112"/>
        <v>Gold, Exp, Heart, Gacha</v>
      </c>
      <c r="D27" s="1" t="str">
        <f t="shared" ca="1" si="113"/>
        <v>2, 1, 4, 5</v>
      </c>
      <c r="E27" s="1" t="str">
        <f t="shared" si="114"/>
        <v>, , , e</v>
      </c>
      <c r="F27" s="1" t="str">
        <f t="shared" si="115"/>
        <v>1, 1, 0.075, 0.001</v>
      </c>
      <c r="G27" s="1" t="str">
        <f t="shared" si="116"/>
        <v>0.645, 5, 1, 1</v>
      </c>
      <c r="H27" s="1" t="str">
        <f t="shared" si="117"/>
        <v>1.245, 5, 1, 1</v>
      </c>
      <c r="I27" s="3" t="s">
        <v>10</v>
      </c>
      <c r="K27" s="4" t="str">
        <f t="shared" si="118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19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20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21"/>
        <v/>
      </c>
      <c r="AD27">
        <v>1E-3</v>
      </c>
      <c r="AE27">
        <v>1</v>
      </c>
      <c r="AF27">
        <v>1</v>
      </c>
      <c r="AG27" s="3"/>
      <c r="AI27" s="4" t="str">
        <f t="shared" si="122"/>
        <v/>
      </c>
      <c r="AM27" s="3"/>
      <c r="AO27" s="4" t="str">
        <f t="shared" si="123"/>
        <v/>
      </c>
      <c r="AS27" s="3"/>
      <c r="AU27" s="4" t="str">
        <f t="shared" si="124"/>
        <v/>
      </c>
      <c r="AY27" s="3"/>
      <c r="BA27" s="4" t="str">
        <f t="shared" si="125"/>
        <v/>
      </c>
      <c r="BE27" s="3"/>
      <c r="BG27" s="4" t="str">
        <f t="shared" si="126"/>
        <v/>
      </c>
    </row>
    <row r="28" spans="1:59">
      <c r="A28">
        <v>1019</v>
      </c>
      <c r="C28" t="str">
        <f t="shared" si="112"/>
        <v>Gold, Exp, Heart, Gacha</v>
      </c>
      <c r="D28" s="1" t="str">
        <f t="shared" ca="1" si="113"/>
        <v>2, 1, 4, 5</v>
      </c>
      <c r="E28" s="1" t="str">
        <f t="shared" si="114"/>
        <v>, , , e</v>
      </c>
      <c r="F28" s="1" t="str">
        <f t="shared" si="115"/>
        <v>1, 1, 0.075, 0.001</v>
      </c>
      <c r="G28" s="1" t="str">
        <f t="shared" si="116"/>
        <v>0.68, 5, 1, 1</v>
      </c>
      <c r="H28" s="1" t="str">
        <f t="shared" si="117"/>
        <v>1.28, 5, 1, 1</v>
      </c>
      <c r="I28" s="3" t="s">
        <v>10</v>
      </c>
      <c r="K28" s="4" t="str">
        <f t="shared" si="118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19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20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21"/>
        <v/>
      </c>
      <c r="AD28">
        <v>1E-3</v>
      </c>
      <c r="AE28">
        <v>1</v>
      </c>
      <c r="AF28">
        <v>1</v>
      </c>
      <c r="AG28" s="3"/>
      <c r="AI28" s="4" t="str">
        <f t="shared" si="122"/>
        <v/>
      </c>
      <c r="AM28" s="3"/>
      <c r="AO28" s="4" t="str">
        <f t="shared" si="123"/>
        <v/>
      </c>
      <c r="AS28" s="3"/>
      <c r="AU28" s="4" t="str">
        <f t="shared" si="124"/>
        <v/>
      </c>
      <c r="AY28" s="3"/>
      <c r="BA28" s="4" t="str">
        <f t="shared" si="125"/>
        <v/>
      </c>
      <c r="BE28" s="3"/>
      <c r="BG28" s="4" t="str">
        <f t="shared" si="126"/>
        <v/>
      </c>
    </row>
    <row r="29" spans="1:59">
      <c r="A29">
        <v>1020</v>
      </c>
      <c r="C29" t="str">
        <f t="shared" si="112"/>
        <v>Gold, Exp, Heart, Gacha</v>
      </c>
      <c r="D29" s="1" t="str">
        <f t="shared" ca="1" si="113"/>
        <v>2, 1, 4, 5</v>
      </c>
      <c r="E29" s="1" t="str">
        <f t="shared" si="114"/>
        <v>, , , e</v>
      </c>
      <c r="F29" s="1" t="str">
        <f t="shared" si="115"/>
        <v>1, 1, 0.075, 0.001</v>
      </c>
      <c r="G29" s="1" t="str">
        <f t="shared" si="116"/>
        <v>0.715, 5, 1, 1</v>
      </c>
      <c r="H29" s="1" t="str">
        <f t="shared" si="117"/>
        <v>1.315, 5, 1, 1</v>
      </c>
      <c r="I29" s="3" t="s">
        <v>10</v>
      </c>
      <c r="K29" s="4" t="str">
        <f t="shared" si="118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19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20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21"/>
        <v/>
      </c>
      <c r="AD29">
        <v>1E-3</v>
      </c>
      <c r="AE29">
        <v>1</v>
      </c>
      <c r="AF29">
        <v>1</v>
      </c>
      <c r="AG29" s="3"/>
      <c r="AI29" s="4" t="str">
        <f t="shared" si="122"/>
        <v/>
      </c>
      <c r="AM29" s="3"/>
      <c r="AO29" s="4" t="str">
        <f t="shared" si="123"/>
        <v/>
      </c>
      <c r="AS29" s="3"/>
      <c r="AU29" s="4" t="str">
        <f t="shared" si="124"/>
        <v/>
      </c>
      <c r="AY29" s="3"/>
      <c r="BA29" s="4" t="str">
        <f t="shared" si="125"/>
        <v/>
      </c>
      <c r="BE29" s="3"/>
      <c r="BG29" s="4" t="str">
        <f t="shared" si="126"/>
        <v/>
      </c>
    </row>
    <row r="30" spans="1:59">
      <c r="A30">
        <v>1021</v>
      </c>
      <c r="C30" t="str">
        <f t="shared" si="112"/>
        <v>Gold, Exp, Heart, Gacha</v>
      </c>
      <c r="D30" s="1" t="str">
        <f t="shared" ca="1" si="113"/>
        <v>2, 1, 4, 5</v>
      </c>
      <c r="E30" s="1" t="str">
        <f t="shared" si="114"/>
        <v>, , , e</v>
      </c>
      <c r="F30" s="1" t="str">
        <f t="shared" si="115"/>
        <v>1, 1, 0.075, 0.001</v>
      </c>
      <c r="G30" s="1" t="str">
        <f t="shared" si="116"/>
        <v>0.75, 5, 1, 1</v>
      </c>
      <c r="H30" s="1" t="str">
        <f t="shared" si="117"/>
        <v>1.35, 5, 1, 1</v>
      </c>
      <c r="I30" s="3" t="s">
        <v>10</v>
      </c>
      <c r="K30" s="4" t="str">
        <f t="shared" si="118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19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20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21"/>
        <v/>
      </c>
      <c r="AD30">
        <v>1E-3</v>
      </c>
      <c r="AE30">
        <v>1</v>
      </c>
      <c r="AF30">
        <v>1</v>
      </c>
      <c r="AG30" s="3"/>
      <c r="AI30" s="4" t="str">
        <f t="shared" si="122"/>
        <v/>
      </c>
      <c r="AM30" s="3"/>
      <c r="AO30" s="4" t="str">
        <f t="shared" si="123"/>
        <v/>
      </c>
      <c r="AS30" s="3"/>
      <c r="AU30" s="4" t="str">
        <f t="shared" si="124"/>
        <v/>
      </c>
      <c r="AY30" s="3"/>
      <c r="BA30" s="4" t="str">
        <f t="shared" si="125"/>
        <v/>
      </c>
      <c r="BE30" s="3"/>
      <c r="BG30" s="4" t="str">
        <f t="shared" si="126"/>
        <v/>
      </c>
    </row>
    <row r="31" spans="1:59">
      <c r="A31">
        <v>1022</v>
      </c>
      <c r="C31" t="str">
        <f t="shared" si="112"/>
        <v>Gold, Exp, Heart, Gacha</v>
      </c>
      <c r="D31" s="1" t="str">
        <f t="shared" ca="1" si="113"/>
        <v>2, 1, 4, 5</v>
      </c>
      <c r="E31" s="1" t="str">
        <f t="shared" si="114"/>
        <v>, , , e</v>
      </c>
      <c r="F31" s="1" t="str">
        <f t="shared" si="115"/>
        <v>1, 1, 0.075, 0.001</v>
      </c>
      <c r="G31" s="1" t="str">
        <f t="shared" si="116"/>
        <v>0.785, 5, 1, 1</v>
      </c>
      <c r="H31" s="1" t="str">
        <f t="shared" si="117"/>
        <v>1.385, 5, 1, 1</v>
      </c>
      <c r="I31" s="3" t="s">
        <v>10</v>
      </c>
      <c r="K31" s="4" t="str">
        <f t="shared" si="118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19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20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21"/>
        <v/>
      </c>
      <c r="AD31">
        <v>1E-3</v>
      </c>
      <c r="AE31">
        <v>1</v>
      </c>
      <c r="AF31">
        <v>1</v>
      </c>
      <c r="AG31" s="3"/>
      <c r="AI31" s="4" t="str">
        <f t="shared" si="122"/>
        <v/>
      </c>
      <c r="AM31" s="3"/>
      <c r="AO31" s="4" t="str">
        <f t="shared" si="123"/>
        <v/>
      </c>
      <c r="AS31" s="3"/>
      <c r="AU31" s="4" t="str">
        <f t="shared" si="124"/>
        <v/>
      </c>
      <c r="AY31" s="3"/>
      <c r="BA31" s="4" t="str">
        <f t="shared" si="125"/>
        <v/>
      </c>
      <c r="BE31" s="3"/>
      <c r="BG31" s="4" t="str">
        <f t="shared" si="126"/>
        <v/>
      </c>
    </row>
    <row r="32" spans="1:59">
      <c r="A32">
        <v>1023</v>
      </c>
      <c r="C32" t="str">
        <f t="shared" si="112"/>
        <v>Gold, Exp, Heart, Gacha</v>
      </c>
      <c r="D32" s="1" t="str">
        <f t="shared" ca="1" si="113"/>
        <v>2, 1, 4, 5</v>
      </c>
      <c r="E32" s="1" t="str">
        <f t="shared" si="114"/>
        <v>, , , e</v>
      </c>
      <c r="F32" s="1" t="str">
        <f t="shared" si="115"/>
        <v>1, 1, 0.075, 0.001</v>
      </c>
      <c r="G32" s="1" t="str">
        <f t="shared" si="116"/>
        <v>0.82, 5, 1, 1</v>
      </c>
      <c r="H32" s="1" t="str">
        <f t="shared" si="117"/>
        <v>1.42, 5, 1, 1</v>
      </c>
      <c r="I32" s="3" t="s">
        <v>10</v>
      </c>
      <c r="K32" s="4" t="str">
        <f t="shared" si="118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19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20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21"/>
        <v/>
      </c>
      <c r="AD32">
        <v>1E-3</v>
      </c>
      <c r="AE32">
        <v>1</v>
      </c>
      <c r="AF32">
        <v>1</v>
      </c>
      <c r="AG32" s="3"/>
      <c r="AI32" s="4" t="str">
        <f t="shared" si="122"/>
        <v/>
      </c>
      <c r="AM32" s="3"/>
      <c r="AO32" s="4" t="str">
        <f t="shared" si="123"/>
        <v/>
      </c>
      <c r="AS32" s="3"/>
      <c r="AU32" s="4" t="str">
        <f t="shared" si="124"/>
        <v/>
      </c>
      <c r="AY32" s="3"/>
      <c r="BA32" s="4" t="str">
        <f t="shared" si="125"/>
        <v/>
      </c>
      <c r="BE32" s="3"/>
      <c r="BG32" s="4" t="str">
        <f t="shared" si="126"/>
        <v/>
      </c>
    </row>
    <row r="33" spans="1:62">
      <c r="A33">
        <v>1024</v>
      </c>
      <c r="C33" t="str">
        <f t="shared" si="112"/>
        <v>Gold, Exp, Heart, Gacha</v>
      </c>
      <c r="D33" s="1" t="str">
        <f t="shared" ca="1" si="113"/>
        <v>2, 1, 4, 5</v>
      </c>
      <c r="E33" s="1" t="str">
        <f t="shared" si="114"/>
        <v>, , , e</v>
      </c>
      <c r="F33" s="1" t="str">
        <f t="shared" si="115"/>
        <v>1, 1, 0.075, 0.001</v>
      </c>
      <c r="G33" s="1" t="str">
        <f t="shared" si="116"/>
        <v>0.855, 5, 1, 1</v>
      </c>
      <c r="H33" s="1" t="str">
        <f t="shared" si="117"/>
        <v>1.455, 5, 1, 1</v>
      </c>
      <c r="I33" s="3" t="s">
        <v>10</v>
      </c>
      <c r="K33" s="4" t="str">
        <f t="shared" si="118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19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20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21"/>
        <v/>
      </c>
      <c r="AD33">
        <v>1E-3</v>
      </c>
      <c r="AE33">
        <v>1</v>
      </c>
      <c r="AF33">
        <v>1</v>
      </c>
      <c r="AG33" s="3"/>
      <c r="AI33" s="4" t="str">
        <f t="shared" si="122"/>
        <v/>
      </c>
      <c r="AM33" s="3"/>
      <c r="AO33" s="4" t="str">
        <f t="shared" si="123"/>
        <v/>
      </c>
      <c r="AS33" s="3"/>
      <c r="AU33" s="4" t="str">
        <f t="shared" si="124"/>
        <v/>
      </c>
      <c r="AY33" s="3"/>
      <c r="BA33" s="4" t="str">
        <f t="shared" si="125"/>
        <v/>
      </c>
      <c r="BE33" s="3"/>
      <c r="BG33" s="4" t="str">
        <f t="shared" si="126"/>
        <v/>
      </c>
    </row>
    <row r="34" spans="1:62">
      <c r="A34">
        <v>1025</v>
      </c>
      <c r="C34" t="str">
        <f t="shared" si="112"/>
        <v>Gold, Exp, Heart, Gacha</v>
      </c>
      <c r="D34" s="1" t="str">
        <f t="shared" ca="1" si="113"/>
        <v>2, 1, 4, 5</v>
      </c>
      <c r="E34" s="1" t="str">
        <f t="shared" si="114"/>
        <v>, , , e</v>
      </c>
      <c r="F34" s="1" t="str">
        <f t="shared" si="115"/>
        <v>1, 1, 0.075, 0.001</v>
      </c>
      <c r="G34" s="1" t="str">
        <f t="shared" si="116"/>
        <v>0.89, 5, 1, 1</v>
      </c>
      <c r="H34" s="1" t="str">
        <f t="shared" si="117"/>
        <v>1.49, 5, 1, 1</v>
      </c>
      <c r="I34" s="3" t="s">
        <v>10</v>
      </c>
      <c r="K34" s="4" t="str">
        <f t="shared" si="118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19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20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21"/>
        <v/>
      </c>
      <c r="AD34">
        <v>1E-3</v>
      </c>
      <c r="AE34">
        <v>1</v>
      </c>
      <c r="AF34">
        <v>1</v>
      </c>
      <c r="AG34" s="3"/>
      <c r="AI34" s="4" t="str">
        <f t="shared" si="122"/>
        <v/>
      </c>
      <c r="AM34" s="3"/>
      <c r="AO34" s="4" t="str">
        <f t="shared" si="123"/>
        <v/>
      </c>
      <c r="AS34" s="3"/>
      <c r="AU34" s="4" t="str">
        <f t="shared" si="124"/>
        <v/>
      </c>
      <c r="AY34" s="3"/>
      <c r="BA34" s="4" t="str">
        <f t="shared" si="125"/>
        <v/>
      </c>
      <c r="BE34" s="3"/>
      <c r="BG34" s="4" t="str">
        <f t="shared" si="126"/>
        <v/>
      </c>
    </row>
    <row r="35" spans="1:62">
      <c r="A35">
        <v>1026</v>
      </c>
      <c r="C35" t="str">
        <f t="shared" si="112"/>
        <v>Gold, Exp, Heart, Gacha</v>
      </c>
      <c r="D35" s="1" t="str">
        <f t="shared" ca="1" si="113"/>
        <v>2, 1, 4, 5</v>
      </c>
      <c r="E35" s="1" t="str">
        <f t="shared" si="114"/>
        <v>, , , e</v>
      </c>
      <c r="F35" s="1" t="str">
        <f t="shared" si="115"/>
        <v>1, 1, 0.075, 0.001</v>
      </c>
      <c r="G35" s="1" t="str">
        <f t="shared" si="116"/>
        <v>0.925, 5, 1, 1</v>
      </c>
      <c r="H35" s="1" t="str">
        <f t="shared" si="117"/>
        <v>1.525, 5, 1, 1</v>
      </c>
      <c r="I35" s="3" t="s">
        <v>10</v>
      </c>
      <c r="K35" s="4" t="str">
        <f t="shared" si="118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19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20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21"/>
        <v/>
      </c>
      <c r="AD35">
        <v>1E-3</v>
      </c>
      <c r="AE35">
        <v>1</v>
      </c>
      <c r="AF35">
        <v>1</v>
      </c>
      <c r="AG35" s="3"/>
      <c r="AI35" s="4" t="str">
        <f t="shared" si="122"/>
        <v/>
      </c>
      <c r="AM35" s="3"/>
      <c r="AO35" s="4" t="str">
        <f t="shared" si="123"/>
        <v/>
      </c>
      <c r="AS35" s="3"/>
      <c r="AU35" s="4" t="str">
        <f t="shared" si="124"/>
        <v/>
      </c>
      <c r="AY35" s="3"/>
      <c r="BA35" s="4" t="str">
        <f t="shared" si="125"/>
        <v/>
      </c>
      <c r="BE35" s="3"/>
      <c r="BG35" s="4" t="str">
        <f t="shared" si="126"/>
        <v/>
      </c>
    </row>
    <row r="36" spans="1:62">
      <c r="A36">
        <v>1027</v>
      </c>
      <c r="C36" t="str">
        <f t="shared" si="112"/>
        <v>Gold, Exp, Heart, Gacha</v>
      </c>
      <c r="D36" s="1" t="str">
        <f t="shared" ca="1" si="113"/>
        <v>2, 1, 4, 5</v>
      </c>
      <c r="E36" s="1" t="str">
        <f t="shared" si="114"/>
        <v>, , , e</v>
      </c>
      <c r="F36" s="1" t="str">
        <f t="shared" si="115"/>
        <v>1, 1, 0.075, 0.001</v>
      </c>
      <c r="G36" s="1" t="str">
        <f t="shared" si="116"/>
        <v>0.96, 5, 1, 1</v>
      </c>
      <c r="H36" s="1" t="str">
        <f t="shared" si="117"/>
        <v>1.56, 5, 1, 1</v>
      </c>
      <c r="I36" s="3" t="s">
        <v>10</v>
      </c>
      <c r="K36" s="4" t="str">
        <f t="shared" si="118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19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20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21"/>
        <v/>
      </c>
      <c r="AD36">
        <v>1E-3</v>
      </c>
      <c r="AE36">
        <v>1</v>
      </c>
      <c r="AF36">
        <v>1</v>
      </c>
      <c r="AG36" s="3"/>
      <c r="AI36" s="4" t="str">
        <f t="shared" si="122"/>
        <v/>
      </c>
      <c r="AM36" s="3"/>
      <c r="AO36" s="4" t="str">
        <f t="shared" si="123"/>
        <v/>
      </c>
      <c r="AS36" s="3"/>
      <c r="AU36" s="4" t="str">
        <f t="shared" si="124"/>
        <v/>
      </c>
      <c r="AY36" s="3"/>
      <c r="BA36" s="4" t="str">
        <f t="shared" si="125"/>
        <v/>
      </c>
      <c r="BE36" s="3"/>
      <c r="BG36" s="4" t="str">
        <f t="shared" si="126"/>
        <v/>
      </c>
    </row>
    <row r="37" spans="1:62">
      <c r="A37">
        <v>1028</v>
      </c>
      <c r="C37" t="str">
        <f t="shared" si="112"/>
        <v>Gold, Exp, Heart, Gacha</v>
      </c>
      <c r="D37" s="1" t="str">
        <f t="shared" ca="1" si="113"/>
        <v>2, 1, 4, 5</v>
      </c>
      <c r="E37" s="1" t="str">
        <f t="shared" si="114"/>
        <v>, , , e</v>
      </c>
      <c r="F37" s="1" t="str">
        <f t="shared" si="115"/>
        <v>1, 1, 0.075, 0.001</v>
      </c>
      <c r="G37" s="1" t="str">
        <f t="shared" si="116"/>
        <v>0.995, 5, 1, 1</v>
      </c>
      <c r="H37" s="1" t="str">
        <f t="shared" si="117"/>
        <v>1.595, 5, 1, 1</v>
      </c>
      <c r="I37" s="3" t="s">
        <v>10</v>
      </c>
      <c r="K37" s="4" t="str">
        <f t="shared" si="118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19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20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21"/>
        <v/>
      </c>
      <c r="AD37">
        <v>1E-3</v>
      </c>
      <c r="AE37">
        <v>1</v>
      </c>
      <c r="AF37">
        <v>1</v>
      </c>
      <c r="AG37" s="3"/>
      <c r="AI37" s="4" t="str">
        <f t="shared" si="122"/>
        <v/>
      </c>
      <c r="AM37" s="3"/>
      <c r="AO37" s="4" t="str">
        <f t="shared" si="123"/>
        <v/>
      </c>
      <c r="AS37" s="3"/>
      <c r="AU37" s="4" t="str">
        <f t="shared" si="124"/>
        <v/>
      </c>
      <c r="AY37" s="3"/>
      <c r="BA37" s="4" t="str">
        <f t="shared" si="125"/>
        <v/>
      </c>
      <c r="BE37" s="3"/>
      <c r="BG37" s="4" t="str">
        <f t="shared" si="126"/>
        <v/>
      </c>
    </row>
    <row r="38" spans="1:62">
      <c r="A38">
        <v>5000</v>
      </c>
      <c r="B38" t="s">
        <v>65</v>
      </c>
      <c r="C38" t="str">
        <f t="shared" si="62"/>
        <v>Gold, Exp, Heart, LevelPack</v>
      </c>
      <c r="D38" s="1" t="str">
        <f t="shared" ca="1" si="1"/>
        <v>2, 1, 4, 3</v>
      </c>
      <c r="E38" s="1" t="str">
        <f t="shared" si="63"/>
        <v xml:space="preserve">, , , </v>
      </c>
      <c r="F38" s="1" t="str">
        <f t="shared" si="64"/>
        <v>1, 1, 1, 1</v>
      </c>
      <c r="G38" s="1" t="str">
        <f t="shared" si="65"/>
        <v>0.015, 100, 2, 1</v>
      </c>
      <c r="H38" s="1" t="str">
        <f t="shared" si="66"/>
        <v>0.145, 100, 2, 1</v>
      </c>
      <c r="I38" s="3" t="s">
        <v>10</v>
      </c>
      <c r="K38" s="4" t="str">
        <f t="shared" si="48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49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50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51"/>
        <v/>
      </c>
      <c r="AD38">
        <v>1</v>
      </c>
      <c r="AE38">
        <v>1</v>
      </c>
      <c r="AF38">
        <v>1</v>
      </c>
      <c r="AG38" s="3"/>
      <c r="AI38" s="4" t="str">
        <f t="shared" si="52"/>
        <v/>
      </c>
      <c r="AM38" s="3"/>
      <c r="AO38" s="4" t="str">
        <f t="shared" si="53"/>
        <v/>
      </c>
      <c r="AS38" s="3"/>
      <c r="AU38" s="4" t="str">
        <f t="shared" si="54"/>
        <v/>
      </c>
      <c r="AY38" s="3"/>
      <c r="BA38" s="4" t="str">
        <f t="shared" si="55"/>
        <v/>
      </c>
      <c r="BE38" s="3"/>
      <c r="BG38" s="4" t="str">
        <f t="shared" si="56"/>
        <v/>
      </c>
    </row>
    <row r="39" spans="1:62">
      <c r="A39">
        <v>5001</v>
      </c>
      <c r="C39" t="str">
        <f t="shared" si="57"/>
        <v>Gold, Exp, Heart, LevelPack, Seal, Seal</v>
      </c>
      <c r="D39" s="1" t="str">
        <f t="shared" ca="1" si="1"/>
        <v>2, 1, 4, 3, 7, 7</v>
      </c>
      <c r="E39" s="1" t="str">
        <f t="shared" si="58"/>
        <v xml:space="preserve">, , , , , </v>
      </c>
      <c r="F39" s="1" t="str">
        <f t="shared" si="59"/>
        <v>1, 1, 1, 1, 1, 0.7</v>
      </c>
      <c r="G39" s="1" t="str">
        <f t="shared" si="60"/>
        <v>0.05, 100, 2, 1, 1, 1</v>
      </c>
      <c r="H39" s="1" t="str">
        <f t="shared" si="61"/>
        <v>0.65, 100, 2, 1, 1, 1</v>
      </c>
      <c r="I39" s="3" t="s">
        <v>10</v>
      </c>
      <c r="K39" s="4" t="str">
        <f t="shared" si="48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49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50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51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52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53"/>
        <v/>
      </c>
      <c r="AP39">
        <v>0.7</v>
      </c>
      <c r="AQ39">
        <v>1</v>
      </c>
      <c r="AR39">
        <v>1</v>
      </c>
      <c r="AS39" s="3"/>
      <c r="AU39" s="4" t="str">
        <f t="shared" si="54"/>
        <v/>
      </c>
      <c r="AY39" s="3"/>
      <c r="BA39" s="4" t="str">
        <f t="shared" si="55"/>
        <v/>
      </c>
      <c r="BE39" s="3"/>
      <c r="BG39" s="4" t="str">
        <f t="shared" si="56"/>
        <v/>
      </c>
    </row>
    <row r="40" spans="1:62">
      <c r="A40">
        <v>5002</v>
      </c>
      <c r="C40" t="str">
        <f t="shared" ref="C40:C42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ca="1" si="1"/>
        <v>2, 1, 4, 3, 7, 7, 5, 5, 5</v>
      </c>
      <c r="E40" s="1" t="str">
        <f t="shared" ref="E40:E42" si="128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42" si="129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1, 1, 1, 1, 1, 0.7, 0.17, 0.085, 0.017</v>
      </c>
      <c r="G40" s="1" t="str">
        <f t="shared" ref="G40:G42" si="130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0.085, 100, 2, 1, 1, 1, 1, 1, 1</v>
      </c>
      <c r="H40" s="1" t="str">
        <f t="shared" ref="H40:H42" si="131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0.685, 100, 2, 1, 1, 1, 1, 1, 1</v>
      </c>
      <c r="I40" s="3" t="s">
        <v>10</v>
      </c>
      <c r="K40" s="4" t="str">
        <f t="shared" si="48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49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50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51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52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53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54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55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56"/>
        <v/>
      </c>
      <c r="BH40">
        <v>1.7000000000000001E-2</v>
      </c>
      <c r="BI40">
        <v>1</v>
      </c>
      <c r="BJ40">
        <v>1</v>
      </c>
    </row>
    <row r="41" spans="1:62">
      <c r="A41">
        <v>5003</v>
      </c>
      <c r="C41" t="str">
        <f t="shared" si="127"/>
        <v>Gold, Exp, Heart, LevelPack, Seal, Seal, Gacha, Gacha, Gacha</v>
      </c>
      <c r="D41" s="1" t="str">
        <f t="shared" ca="1" si="1"/>
        <v>2, 1, 4, 3, 7, 7, 5, 5, 5</v>
      </c>
      <c r="E41" s="1" t="str">
        <f t="shared" si="128"/>
        <v>, , , , , , e, e, e</v>
      </c>
      <c r="F41" s="1" t="str">
        <f t="shared" si="129"/>
        <v>1, 1, 1, 1, 1, 0.7, 0.17, 0.085, 0.017</v>
      </c>
      <c r="G41" s="1" t="str">
        <f t="shared" si="130"/>
        <v>0.12, 100, 2, 1, 1, 1, 1, 1, 1</v>
      </c>
      <c r="H41" s="1" t="str">
        <f t="shared" si="131"/>
        <v>0.72, 100, 2, 1, 1, 1, 1, 1, 1</v>
      </c>
      <c r="I41" s="3" t="s">
        <v>10</v>
      </c>
      <c r="K41" s="4" t="str">
        <f t="shared" si="48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49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50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51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52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53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54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55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56"/>
        <v/>
      </c>
      <c r="BH41">
        <v>1.7000000000000001E-2</v>
      </c>
      <c r="BI41">
        <v>1</v>
      </c>
      <c r="BJ41">
        <v>1</v>
      </c>
    </row>
    <row r="42" spans="1:62">
      <c r="A42">
        <v>5004</v>
      </c>
      <c r="C42" t="str">
        <f t="shared" si="127"/>
        <v>Gold, Exp, Heart, LevelPack, Seal, Seal, Gacha, Gacha, Gacha</v>
      </c>
      <c r="D42" s="1" t="str">
        <f t="shared" ca="1" si="1"/>
        <v>2, 1, 4, 3, 7, 7, 5, 5, 5</v>
      </c>
      <c r="E42" s="1" t="str">
        <f t="shared" si="128"/>
        <v>, , , , , , e, e, e</v>
      </c>
      <c r="F42" s="1" t="str">
        <f t="shared" si="129"/>
        <v>1, 1, 1, 1, 1, 0.4, 0.1, 0.05, 0.01</v>
      </c>
      <c r="G42" s="1" t="str">
        <f t="shared" si="130"/>
        <v>0.155, 100, 2, 1, 1, 1, 1, 1, 1</v>
      </c>
      <c r="H42" s="1" t="str">
        <f t="shared" si="131"/>
        <v>0.755, 100, 2, 1, 1, 1, 1, 1, 1</v>
      </c>
      <c r="I42" s="3" t="s">
        <v>10</v>
      </c>
      <c r="K42" s="4" t="str">
        <f t="shared" si="48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49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50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3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3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3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3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3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56"/>
        <v/>
      </c>
      <c r="BH42">
        <v>0.01</v>
      </c>
      <c r="BI42">
        <v>1</v>
      </c>
      <c r="BJ42">
        <v>1</v>
      </c>
    </row>
    <row r="43" spans="1:62">
      <c r="A43">
        <v>5005</v>
      </c>
      <c r="C43" t="str">
        <f t="shared" ref="C43" si="137">IF(ISBLANK(I43),"",I43)
&amp;IF(ISBLANK(O43),"",", "&amp;O43)
&amp;IF(ISBLANK(U43),"",", "&amp;U43)
&amp;IF(ISBLANK(AA43),"",", "&amp;AA43)
&amp;IF(ISBLANK(AG43),"",", "&amp;AG43)
&amp;IF(ISBLANK(AM43),"",", "&amp;AM43)
&amp;IF(ISBLANK(AS43),"",", "&amp;AS43)
&amp;IF(ISBLANK(AY43),"",", "&amp;AY43)
&amp;IF(ISBLANK(BE43),"",", "&amp;BE43)</f>
        <v>Gold, Exp, Heart, LevelPack, Seal, Seal, Gacha, Gacha, Gacha</v>
      </c>
      <c r="D43" s="1" t="str">
        <f t="shared" ref="D43" ca="1" si="1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ref="E43" si="139">IF(ISBLANK(J43),"",J43)
&amp;IF(ISBLANK(O43),"",", "&amp;P43)
&amp;IF(ISBLANK(U43),"",", "&amp;V43)
&amp;IF(ISBLANK(AA43),"",", "&amp;AB43)
&amp;IF(ISBLANK(AG43),"",", "&amp;AH43)
&amp;IF(ISBLANK(AM43),"",", "&amp;AN43)
&amp;IF(ISBLANK(AS43),"",", "&amp;AT43)
&amp;IF(ISBLANK(AY43),"",", "&amp;AZ43)
&amp;IF(ISBLANK(BE43),"",", "&amp;BF43)</f>
        <v>, , , , , , e, e, e</v>
      </c>
      <c r="F43" s="1" t="str">
        <f t="shared" ref="F43" si="140">IF(ISBLANK(L43),"",L43)
&amp;IF(ISBLANK(R43),"",", "&amp;R43)
&amp;IF(ISBLANK(X43),"",", "&amp;X43)
&amp;IF(ISBLANK(AD43),"",", "&amp;AD43)
&amp;IF(ISBLANK(AJ43),"",", "&amp;AJ43)
&amp;IF(ISBLANK(AP43),"",", "&amp;AP43)
&amp;IF(ISBLANK(AV43),"",", "&amp;AV43)
&amp;IF(ISBLANK(BB43),"",", "&amp;BB43)
&amp;IF(ISBLANK(BH43),"",", "&amp;BH43)</f>
        <v>1, 1, 1, 1, 1, 0.4, 0.1, 0.05, 0.01</v>
      </c>
      <c r="G43" s="1" t="str">
        <f t="shared" ref="G43" si="141">IF(ISBLANK(M43),"",M43)
&amp;IF(ISBLANK(S43),"",", "&amp;S43)
&amp;IF(ISBLANK(Y43),"",", "&amp;Y43)
&amp;IF(ISBLANK(AE43),"",", "&amp;AE43)
&amp;IF(ISBLANK(AK43),"",", "&amp;AK43)
&amp;IF(ISBLANK(AQ43),"",", "&amp;AQ43)
&amp;IF(ISBLANK(AW43),"",", "&amp;AW43)
&amp;IF(ISBLANK(BC43),"",", "&amp;BC43)
&amp;IF(ISBLANK(BI43),"",", "&amp;BI43)</f>
        <v>0.19, 100, 2, 1, 1, 1, 1, 1, 1</v>
      </c>
      <c r="H43" s="1" t="str">
        <f t="shared" ref="H43" si="142">IF(ISBLANK(N43),"",N43)
&amp;IF(ISBLANK(T43),"",", "&amp;T43)
&amp;IF(ISBLANK(Z43),"",", "&amp;Z43)
&amp;IF(ISBLANK(AF43),"",", "&amp;AF43)
&amp;IF(ISBLANK(AL43),"",", "&amp;AL43)
&amp;IF(ISBLANK(AR43),"",", "&amp;AR43)
&amp;IF(ISBLANK(AX43),"",", "&amp;AX43)
&amp;IF(ISBLANK(BD43),"",", "&amp;BD43)
&amp;IF(ISBLANK(BJ43),"",", "&amp;BJ43)</f>
        <v>0.79, 100, 2, 1, 1, 1, 1, 1, 1</v>
      </c>
      <c r="I43" s="3" t="s">
        <v>10</v>
      </c>
      <c r="K43" s="4" t="str">
        <f t="shared" ref="K43" si="143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44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45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3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3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3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3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3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56"/>
        <v/>
      </c>
      <c r="BH43">
        <v>0.01</v>
      </c>
      <c r="BI43">
        <v>1</v>
      </c>
      <c r="BJ43">
        <v>1</v>
      </c>
    </row>
    <row r="44" spans="1:62">
      <c r="A44">
        <v>5006</v>
      </c>
      <c r="C44" t="str">
        <f t="shared" ref="C44" si="146">IF(ISBLANK(I44),"",I44)
&amp;IF(ISBLANK(O44),"",", "&amp;O44)
&amp;IF(ISBLANK(U44),"",", "&amp;U44)
&amp;IF(ISBLANK(AA44),"",", "&amp;AA44)
&amp;IF(ISBLANK(AG44),"",", "&amp;AG44)
&amp;IF(ISBLANK(AM44),"",", "&amp;AM44)
&amp;IF(ISBLANK(AS44),"",", "&amp;AS44)
&amp;IF(ISBLANK(AY44),"",", "&amp;AY44)
&amp;IF(ISBLANK(BE44),"",", "&amp;BE44)</f>
        <v>Gold, Exp, Heart, LevelPack, Seal, Seal, Gacha, Gacha, Gacha</v>
      </c>
      <c r="D44" s="1" t="str">
        <f t="shared" ref="D44" ca="1" si="1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ref="E44" si="148">IF(ISBLANK(J44),"",J44)
&amp;IF(ISBLANK(O44),"",", "&amp;P44)
&amp;IF(ISBLANK(U44),"",", "&amp;V44)
&amp;IF(ISBLANK(AA44),"",", "&amp;AB44)
&amp;IF(ISBLANK(AG44),"",", "&amp;AH44)
&amp;IF(ISBLANK(AM44),"",", "&amp;AN44)
&amp;IF(ISBLANK(AS44),"",", "&amp;AT44)
&amp;IF(ISBLANK(AY44),"",", "&amp;AZ44)
&amp;IF(ISBLANK(BE44),"",", "&amp;BF44)</f>
        <v>, , , , , , e, e, e</v>
      </c>
      <c r="F44" s="1" t="str">
        <f t="shared" ref="F44" si="149">IF(ISBLANK(L44),"",L44)
&amp;IF(ISBLANK(R44),"",", "&amp;R44)
&amp;IF(ISBLANK(X44),"",", "&amp;X44)
&amp;IF(ISBLANK(AD44),"",", "&amp;AD44)
&amp;IF(ISBLANK(AJ44),"",", "&amp;AJ44)
&amp;IF(ISBLANK(AP44),"",", "&amp;AP44)
&amp;IF(ISBLANK(AV44),"",", "&amp;AV44)
&amp;IF(ISBLANK(BB44),"",", "&amp;BB44)
&amp;IF(ISBLANK(BH44),"",", "&amp;BH44)</f>
        <v>1, 1, 1, 1, 1, 0.4, 0.1, 0.05, 0.01</v>
      </c>
      <c r="G44" s="1" t="str">
        <f t="shared" ref="G44" si="150">IF(ISBLANK(M44),"",M44)
&amp;IF(ISBLANK(S44),"",", "&amp;S44)
&amp;IF(ISBLANK(Y44),"",", "&amp;Y44)
&amp;IF(ISBLANK(AE44),"",", "&amp;AE44)
&amp;IF(ISBLANK(AK44),"",", "&amp;AK44)
&amp;IF(ISBLANK(AQ44),"",", "&amp;AQ44)
&amp;IF(ISBLANK(AW44),"",", "&amp;AW44)
&amp;IF(ISBLANK(BC44),"",", "&amp;BC44)
&amp;IF(ISBLANK(BI44),"",", "&amp;BI44)</f>
        <v>0.225, 100, 2, 1, 1, 1, 1, 1, 1</v>
      </c>
      <c r="H44" s="1" t="str">
        <f t="shared" ref="H44" si="151">IF(ISBLANK(N44),"",N44)
&amp;IF(ISBLANK(T44),"",", "&amp;T44)
&amp;IF(ISBLANK(Z44),"",", "&amp;Z44)
&amp;IF(ISBLANK(AF44),"",", "&amp;AF44)
&amp;IF(ISBLANK(AL44),"",", "&amp;AL44)
&amp;IF(ISBLANK(AR44),"",", "&amp;AR44)
&amp;IF(ISBLANK(AX44),"",", "&amp;AX44)
&amp;IF(ISBLANK(BD44),"",", "&amp;BD44)
&amp;IF(ISBLANK(BJ44),"",", "&amp;BJ44)</f>
        <v>0.825, 100, 2, 1, 1, 1, 1, 1, 1</v>
      </c>
      <c r="I44" s="3" t="s">
        <v>10</v>
      </c>
      <c r="K44" s="4" t="str">
        <f t="shared" ref="K44" si="152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53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54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3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3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3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3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3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56"/>
        <v/>
      </c>
      <c r="BH44">
        <v>0.01</v>
      </c>
      <c r="BI44">
        <v>1</v>
      </c>
      <c r="BJ44">
        <v>1</v>
      </c>
    </row>
    <row r="45" spans="1:62">
      <c r="A45">
        <v>5007</v>
      </c>
      <c r="C45" t="str">
        <f t="shared" ref="C45" si="155">IF(ISBLANK(I45),"",I45)
&amp;IF(ISBLANK(O45),"",", "&amp;O45)
&amp;IF(ISBLANK(U45),"",", "&amp;U45)
&amp;IF(ISBLANK(AA45),"",", "&amp;AA45)
&amp;IF(ISBLANK(AG45),"",", "&amp;AG45)
&amp;IF(ISBLANK(AM45),"",", "&amp;AM45)
&amp;IF(ISBLANK(AS45),"",", "&amp;AS45)
&amp;IF(ISBLANK(AY45),"",", "&amp;AY45)
&amp;IF(ISBLANK(BE45),"",", "&amp;BE45)</f>
        <v>Gold, Exp, LevelPack, Seal, Gacha, Gacha, Gacha</v>
      </c>
      <c r="D45" s="1" t="str">
        <f t="shared" ref="D45" ca="1" si="1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ref="E45" si="157">IF(ISBLANK(J45),"",J45)
&amp;IF(ISBLANK(O45),"",", "&amp;P45)
&amp;IF(ISBLANK(U45),"",", "&amp;V45)
&amp;IF(ISBLANK(AA45),"",", "&amp;AB45)
&amp;IF(ISBLANK(AG45),"",", "&amp;AH45)
&amp;IF(ISBLANK(AM45),"",", "&amp;AN45)
&amp;IF(ISBLANK(AS45),"",", "&amp;AT45)
&amp;IF(ISBLANK(AY45),"",", "&amp;AZ45)
&amp;IF(ISBLANK(BE45),"",", "&amp;BF45)</f>
        <v>, , , , e, e, e</v>
      </c>
      <c r="F45" s="1" t="str">
        <f t="shared" ref="F45" si="158">IF(ISBLANK(L45),"",L45)
&amp;IF(ISBLANK(R45),"",", "&amp;R45)
&amp;IF(ISBLANK(X45),"",", "&amp;X45)
&amp;IF(ISBLANK(AD45),"",", "&amp;AD45)
&amp;IF(ISBLANK(AJ45),"",", "&amp;AJ45)
&amp;IF(ISBLANK(AP45),"",", "&amp;AP45)
&amp;IF(ISBLANK(AV45),"",", "&amp;AV45)
&amp;IF(ISBLANK(BB45),"",", "&amp;BB45)
&amp;IF(ISBLANK(BH45),"",", "&amp;BH45)</f>
        <v>1, 1, 1, 1, 0.1, 0.05, 0.01</v>
      </c>
      <c r="G45" s="1" t="str">
        <f t="shared" ref="G45" si="159">IF(ISBLANK(M45),"",M45)
&amp;IF(ISBLANK(S45),"",", "&amp;S45)
&amp;IF(ISBLANK(Y45),"",", "&amp;Y45)
&amp;IF(ISBLANK(AE45),"",", "&amp;AE45)
&amp;IF(ISBLANK(AK45),"",", "&amp;AK45)
&amp;IF(ISBLANK(AQ45),"",", "&amp;AQ45)
&amp;IF(ISBLANK(AW45),"",", "&amp;AW45)
&amp;IF(ISBLANK(BC45),"",", "&amp;BC45)
&amp;IF(ISBLANK(BI45),"",", "&amp;BI45)</f>
        <v>18.7, 100, 1, 1, 1, 1, 1</v>
      </c>
      <c r="H45" s="1" t="str">
        <f t="shared" ref="H45" si="160">IF(ISBLANK(N45),"",N45)
&amp;IF(ISBLANK(T45),"",", "&amp;T45)
&amp;IF(ISBLANK(Z45),"",", "&amp;Z45)
&amp;IF(ISBLANK(AF45),"",", "&amp;AF45)
&amp;IF(ISBLANK(AL45),"",", "&amp;AL45)
&amp;IF(ISBLANK(AR45),"",", "&amp;AR45)
&amp;IF(ISBLANK(AX45),"",", "&amp;AX45)
&amp;IF(ISBLANK(BD45),"",", "&amp;BD45)
&amp;IF(ISBLANK(BJ45),"",", "&amp;BJ45)</f>
        <v>20.5, 100, 1, 1, 1, 1, 1</v>
      </c>
      <c r="I45" s="3" t="s">
        <v>10</v>
      </c>
      <c r="K45" s="4" t="str">
        <f t="shared" ref="K45" si="16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6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54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3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3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3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35"/>
        <v/>
      </c>
      <c r="AV45">
        <v>0.01</v>
      </c>
      <c r="AW45">
        <v>1</v>
      </c>
      <c r="AX45">
        <v>1</v>
      </c>
      <c r="AY45" s="3"/>
      <c r="BA45" s="4" t="str">
        <f t="shared" si="136"/>
        <v/>
      </c>
      <c r="BE45" s="3"/>
      <c r="BG45" s="4" t="str">
        <f t="shared" si="56"/>
        <v/>
      </c>
    </row>
    <row r="46" spans="1:62">
      <c r="A46">
        <v>5008</v>
      </c>
      <c r="C46" t="str">
        <f t="shared" ref="C46:C66" si="163">IF(ISBLANK(I46),"",I46)
&amp;IF(ISBLANK(O46),"",", "&amp;O46)
&amp;IF(ISBLANK(U46),"",", "&amp;U46)
&amp;IF(ISBLANK(AA46),"",", "&amp;AA46)
&amp;IF(ISBLANK(AG46),"",", "&amp;AG46)
&amp;IF(ISBLANK(AM46),"",", "&amp;AM46)
&amp;IF(ISBLANK(AS46),"",", "&amp;AS46)
&amp;IF(ISBLANK(AY46),"",", "&amp;AY46)
&amp;IF(ISBLANK(BE46),"",", "&amp;BE46)</f>
        <v>Gold, Exp, Heart, LevelPack, Seal, Seal, Gacha, Gacha, Gacha</v>
      </c>
      <c r="D46" s="1" t="str">
        <f t="shared" ref="D46:D66" ca="1" si="1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ref="E46:E66" si="165">IF(ISBLANK(J46),"",J46)
&amp;IF(ISBLANK(O46),"",", "&amp;P46)
&amp;IF(ISBLANK(U46),"",", "&amp;V46)
&amp;IF(ISBLANK(AA46),"",", "&amp;AB46)
&amp;IF(ISBLANK(AG46),"",", "&amp;AH46)
&amp;IF(ISBLANK(AM46),"",", "&amp;AN46)
&amp;IF(ISBLANK(AS46),"",", "&amp;AT46)
&amp;IF(ISBLANK(AY46),"",", "&amp;AZ46)
&amp;IF(ISBLANK(BE46),"",", "&amp;BF46)</f>
        <v>, , , , , , e, e, e</v>
      </c>
      <c r="F46" s="1" t="str">
        <f t="shared" ref="F46:F66" si="166">IF(ISBLANK(L46),"",L46)
&amp;IF(ISBLANK(R46),"",", "&amp;R46)
&amp;IF(ISBLANK(X46),"",", "&amp;X46)
&amp;IF(ISBLANK(AD46),"",", "&amp;AD46)
&amp;IF(ISBLANK(AJ46),"",", "&amp;AJ46)
&amp;IF(ISBLANK(AP46),"",", "&amp;AP46)
&amp;IF(ISBLANK(AV46),"",", "&amp;AV46)
&amp;IF(ISBLANK(BB46),"",", "&amp;BB46)
&amp;IF(ISBLANK(BH46),"",", "&amp;BH46)</f>
        <v>1, 1, 1, 1, 1, 0.4, 0.1, 0.05, 0.01</v>
      </c>
      <c r="G46" s="1" t="str">
        <f t="shared" ref="G46:G66" si="167">IF(ISBLANK(M46),"",M46)
&amp;IF(ISBLANK(S46),"",", "&amp;S46)
&amp;IF(ISBLANK(Y46),"",", "&amp;Y46)
&amp;IF(ISBLANK(AE46),"",", "&amp;AE46)
&amp;IF(ISBLANK(AK46),"",", "&amp;AK46)
&amp;IF(ISBLANK(AQ46),"",", "&amp;AQ46)
&amp;IF(ISBLANK(AW46),"",", "&amp;AW46)
&amp;IF(ISBLANK(BC46),"",", "&amp;BC46)
&amp;IF(ISBLANK(BI46),"",", "&amp;BI46)</f>
        <v>0.295, 100, 2, 1, 1, 1, 1, 1, 1</v>
      </c>
      <c r="H46" s="1" t="str">
        <f t="shared" ref="H46:H66" si="168">IF(ISBLANK(N46),"",N46)
&amp;IF(ISBLANK(T46),"",", "&amp;T46)
&amp;IF(ISBLANK(Z46),"",", "&amp;Z46)
&amp;IF(ISBLANK(AF46),"",", "&amp;AF46)
&amp;IF(ISBLANK(AL46),"",", "&amp;AL46)
&amp;IF(ISBLANK(AR46),"",", "&amp;AR46)
&amp;IF(ISBLANK(AX46),"",", "&amp;AX46)
&amp;IF(ISBLANK(BD46),"",", "&amp;BD46)
&amp;IF(ISBLANK(BJ46),"",", "&amp;BJ46)</f>
        <v>0.895, 100, 2, 1, 1, 1, 1, 1, 1</v>
      </c>
      <c r="I46" s="3" t="s">
        <v>10</v>
      </c>
      <c r="K46" s="4" t="str">
        <f t="shared" ref="K46:K66" si="169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70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71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3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3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3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3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3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56"/>
        <v/>
      </c>
      <c r="BH46">
        <v>0.01</v>
      </c>
      <c r="BI46">
        <v>1</v>
      </c>
      <c r="BJ46">
        <v>1</v>
      </c>
    </row>
    <row r="47" spans="1:62">
      <c r="A47">
        <v>5009</v>
      </c>
      <c r="C47" t="str">
        <f t="shared" si="163"/>
        <v>Gold, Exp, Heart, LevelPack, Seal, Seal, Gacha, Gacha, Gacha</v>
      </c>
      <c r="D47" s="1" t="str">
        <f t="shared" ca="1" si="164"/>
        <v>2, 1, 4, 3, 7, 7, 5, 5, 5</v>
      </c>
      <c r="E47" s="1" t="str">
        <f t="shared" si="165"/>
        <v>, , , , , , e, e, e</v>
      </c>
      <c r="F47" s="1" t="str">
        <f t="shared" si="166"/>
        <v>1, 1, 1, 1, 1, 0.4, 0.1, 0.05, 0.01</v>
      </c>
      <c r="G47" s="1" t="str">
        <f t="shared" si="167"/>
        <v>0.33, 100, 2, 1, 1, 1, 1, 1, 1</v>
      </c>
      <c r="H47" s="1" t="str">
        <f t="shared" si="168"/>
        <v>0.93, 100, 2, 1, 1, 1, 1, 1, 1</v>
      </c>
      <c r="I47" s="3" t="s">
        <v>10</v>
      </c>
      <c r="K47" s="4" t="str">
        <f t="shared" si="169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70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71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3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3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3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3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3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56"/>
        <v/>
      </c>
      <c r="BH47">
        <v>0.01</v>
      </c>
      <c r="BI47">
        <v>1</v>
      </c>
      <c r="BJ47">
        <v>1</v>
      </c>
    </row>
    <row r="48" spans="1:62">
      <c r="A48">
        <v>5010</v>
      </c>
      <c r="C48" t="str">
        <f t="shared" si="163"/>
        <v>Gold, Exp, Heart, LevelPack, Seal, Seal, Gacha, Gacha, Gacha</v>
      </c>
      <c r="D48" s="1" t="str">
        <f t="shared" ca="1" si="164"/>
        <v>2, 1, 4, 3, 7, 7, 5, 5, 5</v>
      </c>
      <c r="E48" s="1" t="str">
        <f t="shared" si="165"/>
        <v>, , , , , , e, e, e</v>
      </c>
      <c r="F48" s="1" t="str">
        <f t="shared" si="166"/>
        <v>1, 1, 1, 1, 1, 0.4, 0.1, 0.05, 0.01</v>
      </c>
      <c r="G48" s="1" t="str">
        <f t="shared" si="167"/>
        <v>0.365, 100, 2, 1, 1, 1, 1, 1, 1</v>
      </c>
      <c r="H48" s="1" t="str">
        <f t="shared" si="168"/>
        <v>0.965, 100, 2, 1, 1, 1, 1, 1, 1</v>
      </c>
      <c r="I48" s="3" t="s">
        <v>10</v>
      </c>
      <c r="K48" s="4" t="str">
        <f t="shared" si="169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70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71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3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3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3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3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3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56"/>
        <v/>
      </c>
      <c r="BH48">
        <v>0.01</v>
      </c>
      <c r="BI48">
        <v>1</v>
      </c>
      <c r="BJ48">
        <v>1</v>
      </c>
    </row>
    <row r="49" spans="1:62">
      <c r="A49">
        <v>5011</v>
      </c>
      <c r="C49" t="str">
        <f t="shared" si="163"/>
        <v>Gold, Exp, Heart, LevelPack, Seal, Seal, Gacha, Gacha, Gacha</v>
      </c>
      <c r="D49" s="1" t="str">
        <f t="shared" ca="1" si="164"/>
        <v>2, 1, 4, 3, 7, 7, 5, 5, 5</v>
      </c>
      <c r="E49" s="1" t="str">
        <f t="shared" si="165"/>
        <v>, , , , , , e, e, e</v>
      </c>
      <c r="F49" s="1" t="str">
        <f t="shared" si="166"/>
        <v>1, 1, 1, 1, 1, 0.4, 0.1, 0.05, 0.01</v>
      </c>
      <c r="G49" s="1" t="str">
        <f t="shared" si="167"/>
        <v>0.4, 100, 2, 1, 1, 1, 1, 1, 1</v>
      </c>
      <c r="H49" s="1" t="str">
        <f t="shared" si="168"/>
        <v>1, 100, 2, 1, 1, 1, 1, 1, 1</v>
      </c>
      <c r="I49" s="3" t="s">
        <v>10</v>
      </c>
      <c r="K49" s="4" t="str">
        <f t="shared" si="169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70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71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3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3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3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3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3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56"/>
        <v/>
      </c>
      <c r="BH49">
        <v>0.01</v>
      </c>
      <c r="BI49">
        <v>1</v>
      </c>
      <c r="BJ49">
        <v>1</v>
      </c>
    </row>
    <row r="50" spans="1:62">
      <c r="A50">
        <v>5012</v>
      </c>
      <c r="C50" t="str">
        <f t="shared" si="163"/>
        <v>Gold, Exp, Heart, LevelPack, Seal, Seal, Gacha, Gacha, Gacha</v>
      </c>
      <c r="D50" s="1" t="str">
        <f t="shared" ca="1" si="164"/>
        <v>2, 1, 4, 3, 7, 7, 5, 5, 5</v>
      </c>
      <c r="E50" s="1" t="str">
        <f t="shared" si="165"/>
        <v>, , , , , , e, e, e</v>
      </c>
      <c r="F50" s="1" t="str">
        <f t="shared" si="166"/>
        <v>1, 1, 1, 1, 1, 0.4, 0.1, 0.05, 0.01</v>
      </c>
      <c r="G50" s="1" t="str">
        <f t="shared" si="167"/>
        <v>0.435, 100, 2, 1, 1, 1, 1, 1, 1</v>
      </c>
      <c r="H50" s="1" t="str">
        <f t="shared" si="168"/>
        <v>1.035, 100, 2, 1, 1, 1, 1, 1, 1</v>
      </c>
      <c r="I50" s="3" t="s">
        <v>10</v>
      </c>
      <c r="K50" s="4" t="str">
        <f t="shared" si="169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70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71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3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3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3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3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3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56"/>
        <v/>
      </c>
      <c r="BH50">
        <v>0.01</v>
      </c>
      <c r="BI50">
        <v>1</v>
      </c>
      <c r="BJ50">
        <v>1</v>
      </c>
    </row>
    <row r="51" spans="1:62">
      <c r="A51">
        <v>5013</v>
      </c>
      <c r="C51" t="str">
        <f t="shared" si="163"/>
        <v>Gold, Exp, Heart, LevelPack, Seal, Seal, Gacha, Gacha, Gacha</v>
      </c>
      <c r="D51" s="1" t="str">
        <f t="shared" ca="1" si="164"/>
        <v>2, 1, 4, 3, 7, 7, 5, 5, 5</v>
      </c>
      <c r="E51" s="1" t="str">
        <f t="shared" si="165"/>
        <v>, , , , , , e, e, e</v>
      </c>
      <c r="F51" s="1" t="str">
        <f t="shared" si="166"/>
        <v>1, 1, 1, 1, 1, 0.4, 0.1, 0.05, 0.01</v>
      </c>
      <c r="G51" s="1" t="str">
        <f t="shared" si="167"/>
        <v>0.47, 100, 2, 1, 1, 1, 1, 1, 1</v>
      </c>
      <c r="H51" s="1" t="str">
        <f t="shared" si="168"/>
        <v>1.07, 100, 2, 1, 1, 1, 1, 1, 1</v>
      </c>
      <c r="I51" s="3" t="s">
        <v>10</v>
      </c>
      <c r="K51" s="4" t="str">
        <f t="shared" si="169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70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71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3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3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3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3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3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56"/>
        <v/>
      </c>
      <c r="BH51">
        <v>0.01</v>
      </c>
      <c r="BI51">
        <v>1</v>
      </c>
      <c r="BJ51">
        <v>1</v>
      </c>
    </row>
    <row r="52" spans="1:62">
      <c r="A52">
        <v>5014</v>
      </c>
      <c r="C52" t="str">
        <f t="shared" si="163"/>
        <v>Gold, Exp, LevelPack, Seal, Gacha, Gacha, Gacha</v>
      </c>
      <c r="D52" s="1" t="str">
        <f t="shared" ca="1" si="164"/>
        <v>2, 1, 3, 7, 5, 5, 5</v>
      </c>
      <c r="E52" s="1" t="str">
        <f t="shared" si="165"/>
        <v>, , , , e, e, e</v>
      </c>
      <c r="F52" s="1" t="str">
        <f t="shared" si="166"/>
        <v>1, 1, 1, 1, 0.1, 0.05, 0.01</v>
      </c>
      <c r="G52" s="1" t="str">
        <f t="shared" si="167"/>
        <v>23.25, 100, 1, 1, 1, 1, 1</v>
      </c>
      <c r="H52" s="1" t="str">
        <f t="shared" si="168"/>
        <v>25.05, 100, 1, 1, 1, 1, 1</v>
      </c>
      <c r="I52" s="3" t="s">
        <v>10</v>
      </c>
      <c r="K52" s="4" t="str">
        <f t="shared" si="169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70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71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72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73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74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75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76">IF(AND(OR(AY52="Gacha",AY52="Origin"),ISBLANK(AZ52)),"서브밸류 필요","")</f>
        <v/>
      </c>
      <c r="BE52" s="3"/>
      <c r="BG52" s="4" t="str">
        <f t="shared" si="56"/>
        <v/>
      </c>
    </row>
    <row r="53" spans="1:62">
      <c r="A53">
        <v>5015</v>
      </c>
      <c r="C53" t="str">
        <f t="shared" si="163"/>
        <v>Gold, Exp, Heart, LevelPack, Seal, Seal, Gacha, Gacha, Gacha</v>
      </c>
      <c r="D53" s="1" t="str">
        <f t="shared" ca="1" si="164"/>
        <v>2, 1, 4, 3, 7, 7, 5, 5, 5</v>
      </c>
      <c r="E53" s="1" t="str">
        <f t="shared" si="165"/>
        <v>, , , , , , e, e, e</v>
      </c>
      <c r="F53" s="1" t="str">
        <f t="shared" si="166"/>
        <v>1, 1, 1, 1, 1, 0.4, 0.1, 0.05, 0.01</v>
      </c>
      <c r="G53" s="1" t="str">
        <f t="shared" si="167"/>
        <v>0.54, 100, 2, 1, 1, 1, 1, 1, 1</v>
      </c>
      <c r="H53" s="1" t="str">
        <f t="shared" si="168"/>
        <v>1.14, 100, 2, 1, 1, 1, 1, 1, 1</v>
      </c>
      <c r="I53" s="3" t="s">
        <v>10</v>
      </c>
      <c r="K53" s="4" t="str">
        <f t="shared" si="169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70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71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3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3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3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3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3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56"/>
        <v/>
      </c>
      <c r="BH53">
        <v>0.01</v>
      </c>
      <c r="BI53">
        <v>1</v>
      </c>
      <c r="BJ53">
        <v>1</v>
      </c>
    </row>
    <row r="54" spans="1:62">
      <c r="A54">
        <v>5016</v>
      </c>
      <c r="C54" t="str">
        <f t="shared" si="163"/>
        <v>Gold, Exp, Heart, LevelPack, Seal, Seal, Gacha, Gacha, Gacha</v>
      </c>
      <c r="D54" s="1" t="str">
        <f t="shared" ca="1" si="164"/>
        <v>2, 1, 4, 3, 7, 7, 5, 5, 5</v>
      </c>
      <c r="E54" s="1" t="str">
        <f t="shared" si="165"/>
        <v>, , , , , , e, e, e</v>
      </c>
      <c r="F54" s="1" t="str">
        <f t="shared" si="166"/>
        <v>1, 1, 1, 1, 1, 0.4, 0.1, 0.05, 0.01</v>
      </c>
      <c r="G54" s="1" t="str">
        <f t="shared" si="167"/>
        <v>0.575, 100, 2, 1, 1, 1, 1, 1, 1</v>
      </c>
      <c r="H54" s="1" t="str">
        <f t="shared" si="168"/>
        <v>1.175, 100, 2, 1, 1, 1, 1, 1, 1</v>
      </c>
      <c r="I54" s="3" t="s">
        <v>10</v>
      </c>
      <c r="K54" s="4" t="str">
        <f t="shared" si="169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70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71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3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3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3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3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3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56"/>
        <v/>
      </c>
      <c r="BH54">
        <v>0.01</v>
      </c>
      <c r="BI54">
        <v>1</v>
      </c>
      <c r="BJ54">
        <v>1</v>
      </c>
    </row>
    <row r="55" spans="1:62">
      <c r="A55">
        <v>5017</v>
      </c>
      <c r="C55" t="str">
        <f t="shared" si="163"/>
        <v>Gold, Exp, Heart, LevelPack, Seal, Seal, Gacha, Gacha, Gacha</v>
      </c>
      <c r="D55" s="1" t="str">
        <f t="shared" ca="1" si="164"/>
        <v>2, 1, 4, 3, 7, 7, 5, 5, 5</v>
      </c>
      <c r="E55" s="1" t="str">
        <f t="shared" si="165"/>
        <v>, , , , , , e, e, e</v>
      </c>
      <c r="F55" s="1" t="str">
        <f t="shared" si="166"/>
        <v>1, 1, 1, 1, 1, 0.4, 0.1, 0.05, 0.01</v>
      </c>
      <c r="G55" s="1" t="str">
        <f t="shared" si="167"/>
        <v>0.61, 100, 2, 1, 1, 1, 1, 1, 1</v>
      </c>
      <c r="H55" s="1" t="str">
        <f t="shared" si="168"/>
        <v>1.21, 100, 2, 1, 1, 1, 1, 1, 1</v>
      </c>
      <c r="I55" s="3" t="s">
        <v>10</v>
      </c>
      <c r="K55" s="4" t="str">
        <f t="shared" si="169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70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71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3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3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3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3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3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56"/>
        <v/>
      </c>
      <c r="BH55">
        <v>0.01</v>
      </c>
      <c r="BI55">
        <v>1</v>
      </c>
      <c r="BJ55">
        <v>1</v>
      </c>
    </row>
    <row r="56" spans="1:62">
      <c r="A56">
        <v>5018</v>
      </c>
      <c r="C56" t="str">
        <f t="shared" si="163"/>
        <v>Gold, Exp, Heart, LevelPack, Seal, Seal, Gacha, Gacha, Gacha</v>
      </c>
      <c r="D56" s="1" t="str">
        <f t="shared" ca="1" si="164"/>
        <v>2, 1, 4, 3, 7, 7, 5, 5, 5</v>
      </c>
      <c r="E56" s="1" t="str">
        <f t="shared" si="165"/>
        <v>, , , , , , e, e, e</v>
      </c>
      <c r="F56" s="1" t="str">
        <f t="shared" si="166"/>
        <v>1, 1, 1, 1, 1, 0.4, 0.1, 0.05, 0.01</v>
      </c>
      <c r="G56" s="1" t="str">
        <f t="shared" si="167"/>
        <v>0.645, 100, 2, 1, 1, 1, 1, 1, 1</v>
      </c>
      <c r="H56" s="1" t="str">
        <f t="shared" si="168"/>
        <v>1.245, 100, 2, 1, 1, 1, 1, 1, 1</v>
      </c>
      <c r="I56" s="3" t="s">
        <v>10</v>
      </c>
      <c r="K56" s="4" t="str">
        <f t="shared" si="169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70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71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3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3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3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3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3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56"/>
        <v/>
      </c>
      <c r="BH56">
        <v>0.01</v>
      </c>
      <c r="BI56">
        <v>1</v>
      </c>
      <c r="BJ56">
        <v>1</v>
      </c>
    </row>
    <row r="57" spans="1:62">
      <c r="A57">
        <v>5019</v>
      </c>
      <c r="C57" t="str">
        <f t="shared" si="163"/>
        <v>Gold, Exp, Heart, LevelPack, Seal, Seal, Gacha, Gacha, Gacha</v>
      </c>
      <c r="D57" s="1" t="str">
        <f t="shared" ca="1" si="164"/>
        <v>2, 1, 4, 3, 7, 7, 5, 5, 5</v>
      </c>
      <c r="E57" s="1" t="str">
        <f t="shared" si="165"/>
        <v>, , , , , , e, e, e</v>
      </c>
      <c r="F57" s="1" t="str">
        <f t="shared" si="166"/>
        <v>1, 1, 1, 1, 1, 0.4, 0.1, 0.05, 0.01</v>
      </c>
      <c r="G57" s="1" t="str">
        <f t="shared" si="167"/>
        <v>0.68, 100, 2, 1, 1, 1, 1, 1, 1</v>
      </c>
      <c r="H57" s="1" t="str">
        <f t="shared" si="168"/>
        <v>1.28, 100, 2, 1, 1, 1, 1, 1, 1</v>
      </c>
      <c r="I57" s="3" t="s">
        <v>10</v>
      </c>
      <c r="K57" s="4" t="str">
        <f t="shared" si="169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70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71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3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3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3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3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3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56"/>
        <v/>
      </c>
      <c r="BH57">
        <v>0.01</v>
      </c>
      <c r="BI57">
        <v>1</v>
      </c>
      <c r="BJ57">
        <v>1</v>
      </c>
    </row>
    <row r="58" spans="1:62">
      <c r="A58">
        <v>5020</v>
      </c>
      <c r="C58" t="str">
        <f t="shared" si="163"/>
        <v>Gold, Exp, Heart, LevelPack, Seal, Seal, Gacha, Gacha, Gacha</v>
      </c>
      <c r="D58" s="1" t="str">
        <f t="shared" ca="1" si="164"/>
        <v>2, 1, 4, 3, 7, 7, 5, 5, 5</v>
      </c>
      <c r="E58" s="1" t="str">
        <f t="shared" si="165"/>
        <v>, , , , , , e, e, e</v>
      </c>
      <c r="F58" s="1" t="str">
        <f t="shared" si="166"/>
        <v>1, 1, 1, 1, 1, 0.4, 0.1, 0.05, 0.01</v>
      </c>
      <c r="G58" s="1" t="str">
        <f t="shared" si="167"/>
        <v>0.715, 100, 2, 1, 1, 1, 1, 1, 1</v>
      </c>
      <c r="H58" s="1" t="str">
        <f t="shared" si="168"/>
        <v>1.315, 100, 2, 1, 1, 1, 1, 1, 1</v>
      </c>
      <c r="I58" s="3" t="s">
        <v>10</v>
      </c>
      <c r="K58" s="4" t="str">
        <f t="shared" si="169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70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71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3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3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3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3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3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56"/>
        <v/>
      </c>
      <c r="BH58">
        <v>0.01</v>
      </c>
      <c r="BI58">
        <v>1</v>
      </c>
      <c r="BJ58">
        <v>1</v>
      </c>
    </row>
    <row r="59" spans="1:62">
      <c r="A59">
        <v>5021</v>
      </c>
      <c r="C59" t="str">
        <f t="shared" si="163"/>
        <v>Gold, Exp, LevelPack, Seal, Gacha, Gacha, Gacha</v>
      </c>
      <c r="D59" s="1" t="str">
        <f t="shared" ca="1" si="164"/>
        <v>2, 1, 3, 7, 5, 5, 5</v>
      </c>
      <c r="E59" s="1" t="str">
        <f t="shared" si="165"/>
        <v>, , , , e, e, e</v>
      </c>
      <c r="F59" s="1" t="str">
        <f t="shared" si="166"/>
        <v>1, 1, 1, 1, 0.1, 0.05, 0.01</v>
      </c>
      <c r="G59" s="1" t="str">
        <f t="shared" si="167"/>
        <v>26.6625, 100, 1, 1, 1, 1, 1</v>
      </c>
      <c r="H59" s="1" t="str">
        <f t="shared" si="168"/>
        <v>28.4625, 100, 1, 1, 1, 1, 1</v>
      </c>
      <c r="I59" s="3" t="s">
        <v>10</v>
      </c>
      <c r="K59" s="4" t="str">
        <f t="shared" si="169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70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71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77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78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79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80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81">IF(AND(OR(AY59="Gacha",AY59="Origin"),ISBLANK(AZ59)),"서브밸류 필요","")</f>
        <v/>
      </c>
      <c r="BE59" s="3"/>
      <c r="BG59" s="4" t="str">
        <f t="shared" si="56"/>
        <v/>
      </c>
    </row>
    <row r="60" spans="1:62">
      <c r="A60">
        <v>5022</v>
      </c>
      <c r="C60" t="str">
        <f t="shared" si="163"/>
        <v>Gold, Exp, Heart, LevelPack, Seal, Seal, Gacha, Gacha, Gacha</v>
      </c>
      <c r="D60" s="1" t="str">
        <f t="shared" ca="1" si="164"/>
        <v>2, 1, 4, 3, 7, 7, 5, 5, 5</v>
      </c>
      <c r="E60" s="1" t="str">
        <f t="shared" si="165"/>
        <v>, , , , , , e, e, e</v>
      </c>
      <c r="F60" s="1" t="str">
        <f t="shared" si="166"/>
        <v>1, 1, 1, 1, 1, 0.4, 0.1, 0.05, 0.01</v>
      </c>
      <c r="G60" s="1" t="str">
        <f t="shared" si="167"/>
        <v>0.785, 100, 2, 1, 1, 1, 1, 1, 1</v>
      </c>
      <c r="H60" s="1" t="str">
        <f t="shared" si="168"/>
        <v>1.385, 100, 2, 1, 1, 1, 1, 1, 1</v>
      </c>
      <c r="I60" s="3" t="s">
        <v>10</v>
      </c>
      <c r="K60" s="4" t="str">
        <f t="shared" si="169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70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71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3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3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3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3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3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56"/>
        <v/>
      </c>
      <c r="BH60">
        <v>0.01</v>
      </c>
      <c r="BI60">
        <v>1</v>
      </c>
      <c r="BJ60">
        <v>1</v>
      </c>
    </row>
    <row r="61" spans="1:62">
      <c r="A61">
        <v>5023</v>
      </c>
      <c r="C61" t="str">
        <f t="shared" si="163"/>
        <v>Gold, Exp, Heart, LevelPack, Seal, Seal, Gacha, Gacha, Gacha</v>
      </c>
      <c r="D61" s="1" t="str">
        <f t="shared" ca="1" si="164"/>
        <v>2, 1, 4, 3, 7, 7, 5, 5, 5</v>
      </c>
      <c r="E61" s="1" t="str">
        <f t="shared" si="165"/>
        <v>, , , , , , e, e, e</v>
      </c>
      <c r="F61" s="1" t="str">
        <f t="shared" si="166"/>
        <v>1, 1, 1, 1, 1, 0.4, 0.1, 0.05, 0.01</v>
      </c>
      <c r="G61" s="1" t="str">
        <f t="shared" si="167"/>
        <v>0.82, 100, 2, 1, 1, 1, 1, 1, 1</v>
      </c>
      <c r="H61" s="1" t="str">
        <f t="shared" si="168"/>
        <v>1.42, 100, 2, 1, 1, 1, 1, 1, 1</v>
      </c>
      <c r="I61" s="3" t="s">
        <v>10</v>
      </c>
      <c r="K61" s="4" t="str">
        <f t="shared" si="169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70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71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3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3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3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3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3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56"/>
        <v/>
      </c>
      <c r="BH61">
        <v>0.01</v>
      </c>
      <c r="BI61">
        <v>1</v>
      </c>
      <c r="BJ61">
        <v>1</v>
      </c>
    </row>
    <row r="62" spans="1:62">
      <c r="A62">
        <v>5024</v>
      </c>
      <c r="C62" t="str">
        <f t="shared" si="163"/>
        <v>Gold, Exp, Heart, LevelPack, Seal, Seal, Gacha, Gacha, Gacha</v>
      </c>
      <c r="D62" s="1" t="str">
        <f t="shared" ca="1" si="164"/>
        <v>2, 1, 4, 3, 7, 7, 5, 5, 5</v>
      </c>
      <c r="E62" s="1" t="str">
        <f t="shared" si="165"/>
        <v>, , , , , , e, e, e</v>
      </c>
      <c r="F62" s="1" t="str">
        <f t="shared" si="166"/>
        <v>1, 1, 1, 1, 1, 0.4, 0.1, 0.05, 0.01</v>
      </c>
      <c r="G62" s="1" t="str">
        <f t="shared" si="167"/>
        <v>0.855, 100, 2, 1, 1, 1, 1, 1, 1</v>
      </c>
      <c r="H62" s="1" t="str">
        <f t="shared" si="168"/>
        <v>1.455, 100, 2, 1, 1, 1, 1, 1, 1</v>
      </c>
      <c r="I62" s="3" t="s">
        <v>10</v>
      </c>
      <c r="K62" s="4" t="str">
        <f t="shared" si="169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70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71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3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3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3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3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3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56"/>
        <v/>
      </c>
      <c r="BH62">
        <v>0.01</v>
      </c>
      <c r="BI62">
        <v>1</v>
      </c>
      <c r="BJ62">
        <v>1</v>
      </c>
    </row>
    <row r="63" spans="1:62">
      <c r="A63">
        <v>5025</v>
      </c>
      <c r="C63" t="str">
        <f t="shared" si="163"/>
        <v>Gold, Exp, Heart, LevelPack, Seal, Seal, Gacha, Gacha, Gacha</v>
      </c>
      <c r="D63" s="1" t="str">
        <f t="shared" ca="1" si="164"/>
        <v>2, 1, 4, 3, 7, 7, 5, 5, 5</v>
      </c>
      <c r="E63" s="1" t="str">
        <f t="shared" si="165"/>
        <v>, , , , , , e, e, e</v>
      </c>
      <c r="F63" s="1" t="str">
        <f t="shared" si="166"/>
        <v>1, 1, 1, 1, 1, 0.4, 0.1, 0.05, 0.01</v>
      </c>
      <c r="G63" s="1" t="str">
        <f t="shared" si="167"/>
        <v>0.89, 100, 2, 1, 1, 1, 1, 1, 1</v>
      </c>
      <c r="H63" s="1" t="str">
        <f t="shared" si="168"/>
        <v>1.49, 100, 2, 1, 1, 1, 1, 1, 1</v>
      </c>
      <c r="I63" s="3" t="s">
        <v>10</v>
      </c>
      <c r="K63" s="4" t="str">
        <f t="shared" si="169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70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71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3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3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3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3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3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56"/>
        <v/>
      </c>
      <c r="BH63">
        <v>0.01</v>
      </c>
      <c r="BI63">
        <v>1</v>
      </c>
      <c r="BJ63">
        <v>1</v>
      </c>
    </row>
    <row r="64" spans="1:62">
      <c r="A64">
        <v>5026</v>
      </c>
      <c r="C64" t="str">
        <f t="shared" si="163"/>
        <v>Gold, Exp, Heart, LevelPack, Seal, Seal, Gacha, Gacha, Gacha</v>
      </c>
      <c r="D64" s="1" t="str">
        <f t="shared" ca="1" si="164"/>
        <v>2, 1, 4, 3, 7, 7, 5, 5, 5</v>
      </c>
      <c r="E64" s="1" t="str">
        <f t="shared" si="165"/>
        <v>, , , , , , e, e, e</v>
      </c>
      <c r="F64" s="1" t="str">
        <f t="shared" si="166"/>
        <v>1, 1, 1, 1, 1, 0.4, 0.1, 0.05, 0.01</v>
      </c>
      <c r="G64" s="1" t="str">
        <f t="shared" si="167"/>
        <v>0.925, 100, 2, 1, 1, 1, 1, 1, 1</v>
      </c>
      <c r="H64" s="1" t="str">
        <f t="shared" si="168"/>
        <v>1.525, 100, 2, 1, 1, 1, 1, 1, 1</v>
      </c>
      <c r="I64" s="3" t="s">
        <v>10</v>
      </c>
      <c r="K64" s="4" t="str">
        <f t="shared" si="169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70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71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3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3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3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3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3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56"/>
        <v/>
      </c>
      <c r="BH64">
        <v>0.01</v>
      </c>
      <c r="BI64">
        <v>1</v>
      </c>
      <c r="BJ64">
        <v>1</v>
      </c>
    </row>
    <row r="65" spans="1:62">
      <c r="A65">
        <v>5027</v>
      </c>
      <c r="C65" t="str">
        <f t="shared" si="163"/>
        <v>Gold, Exp, Heart, LevelPack, Seal, Seal, Gacha, Gacha, Gacha</v>
      </c>
      <c r="D65" s="1" t="str">
        <f t="shared" ca="1" si="164"/>
        <v>2, 1, 4, 3, 7, 7, 5, 5, 5</v>
      </c>
      <c r="E65" s="1" t="str">
        <f t="shared" si="165"/>
        <v>, , , , , , e, e, e</v>
      </c>
      <c r="F65" s="1" t="str">
        <f t="shared" si="166"/>
        <v>1, 1, 1, 1, 1, 0.4, 0.1, 0.05, 0.01</v>
      </c>
      <c r="G65" s="1" t="str">
        <f t="shared" si="167"/>
        <v>0.96, 100, 2, 1, 1, 1, 1, 1, 1</v>
      </c>
      <c r="H65" s="1" t="str">
        <f t="shared" si="168"/>
        <v>1.56, 100, 2, 1, 1, 1, 1, 1, 1</v>
      </c>
      <c r="I65" s="3" t="s">
        <v>10</v>
      </c>
      <c r="K65" s="4" t="str">
        <f t="shared" si="169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70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71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3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3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3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3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3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56"/>
        <v/>
      </c>
      <c r="BH65">
        <v>0.01</v>
      </c>
      <c r="BI65">
        <v>1</v>
      </c>
      <c r="BJ65">
        <v>1</v>
      </c>
    </row>
    <row r="66" spans="1:62">
      <c r="A66">
        <v>5028</v>
      </c>
      <c r="C66" t="str">
        <f t="shared" si="163"/>
        <v>Gold, Exp, LevelPack, Seal, Gacha, Gacha, Gacha</v>
      </c>
      <c r="D66" s="1" t="str">
        <f t="shared" ca="1" si="164"/>
        <v>2, 1, 3, 7, 5, 5, 5</v>
      </c>
      <c r="E66" s="1" t="str">
        <f t="shared" si="165"/>
        <v>, , , , e, e, e</v>
      </c>
      <c r="F66" s="1" t="str">
        <f t="shared" si="166"/>
        <v>1, 1, 1, 1, 0.1, 0.05, 0.01</v>
      </c>
      <c r="G66" s="1" t="str">
        <f t="shared" si="167"/>
        <v>29.317, 100, 1, 1, 1, 1, 1</v>
      </c>
      <c r="H66" s="1" t="str">
        <f t="shared" si="168"/>
        <v>31.117, 100, 1, 1, 1, 1, 1</v>
      </c>
      <c r="I66" s="3" t="s">
        <v>10</v>
      </c>
      <c r="K66" s="4" t="str">
        <f t="shared" si="169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70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71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82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83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84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85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86">IF(AND(OR(AY66="Gacha",AY66="Origin"),ISBLANK(AZ66)),"서브밸류 필요","")</f>
        <v/>
      </c>
      <c r="BE66" s="3"/>
      <c r="BG66" s="4" t="str">
        <f t="shared" ref="BG66" si="187">IF(AND(OR(BE66="Gacha",BE66="Origin"),ISBLANK(BF66)),"서브밸류 필요","")</f>
        <v/>
      </c>
    </row>
    <row r="67" spans="1:62">
      <c r="A67">
        <v>6000</v>
      </c>
      <c r="B67" t="s">
        <v>66</v>
      </c>
      <c r="C67" t="str">
        <f t="shared" ref="C67" si="188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</v>
      </c>
      <c r="D67" s="1" t="str">
        <f t="shared" ca="1" si="1"/>
        <v>2</v>
      </c>
      <c r="E67" s="1" t="str">
        <f t="shared" ref="E67" si="18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/>
      </c>
      <c r="F67" s="1" t="str">
        <f t="shared" ref="F67" si="19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</v>
      </c>
      <c r="G67" s="1" t="str">
        <f t="shared" ref="G67" si="19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0.015</v>
      </c>
      <c r="H67" s="1" t="str">
        <f t="shared" ref="H67" si="19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0.145</v>
      </c>
      <c r="I67" s="3" t="s">
        <v>10</v>
      </c>
      <c r="K67" s="4" t="str">
        <f t="shared" si="48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49"/>
        <v/>
      </c>
      <c r="U67" s="3"/>
      <c r="W67" s="4" t="str">
        <f t="shared" si="50"/>
        <v/>
      </c>
      <c r="AA67" s="3"/>
      <c r="AC67" s="4" t="str">
        <f t="shared" si="51"/>
        <v/>
      </c>
      <c r="AG67" s="3"/>
      <c r="AI67" s="4" t="str">
        <f t="shared" si="52"/>
        <v/>
      </c>
      <c r="AM67" s="3"/>
      <c r="AO67" s="4" t="str">
        <f t="shared" si="53"/>
        <v/>
      </c>
      <c r="AS67" s="3"/>
      <c r="AU67" s="4" t="str">
        <f t="shared" si="54"/>
        <v/>
      </c>
      <c r="BA67" s="4" t="str">
        <f t="shared" si="55"/>
        <v/>
      </c>
      <c r="BE67" s="3"/>
      <c r="BG67" s="4" t="str">
        <f t="shared" si="56"/>
        <v/>
      </c>
    </row>
    <row r="68" spans="1:62">
      <c r="A68">
        <v>6001</v>
      </c>
      <c r="C68" t="str">
        <f t="shared" ref="C68:C71" si="193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Seal</v>
      </c>
      <c r="D68" s="1" t="str">
        <f t="shared" ca="1" si="1"/>
        <v>2, 7, 7</v>
      </c>
      <c r="E68" s="1" t="str">
        <f t="shared" ref="E68:E71" si="19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 xml:space="preserve">, , </v>
      </c>
      <c r="F68" s="1" t="str">
        <f t="shared" ref="F68:F71" si="19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1, 1, 0.7</v>
      </c>
      <c r="G68" s="1" t="str">
        <f t="shared" ref="G68:G71" si="19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0.05, 1, 1</v>
      </c>
      <c r="H68" s="1" t="str">
        <f t="shared" ref="H68:H71" si="19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0.65, 1, 1</v>
      </c>
      <c r="I68" s="3" t="s">
        <v>10</v>
      </c>
      <c r="K68" s="4" t="str">
        <f t="shared" si="48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49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50"/>
        <v/>
      </c>
      <c r="X68">
        <v>0.7</v>
      </c>
      <c r="Y68">
        <v>1</v>
      </c>
      <c r="Z68">
        <v>1</v>
      </c>
      <c r="AA68" s="3"/>
      <c r="AC68" s="4" t="str">
        <f t="shared" si="51"/>
        <v/>
      </c>
      <c r="AG68" s="3"/>
      <c r="AI68" s="4" t="str">
        <f t="shared" si="52"/>
        <v/>
      </c>
      <c r="AM68" s="3"/>
      <c r="AO68" s="4" t="str">
        <f t="shared" si="53"/>
        <v/>
      </c>
      <c r="AS68" s="3"/>
      <c r="AU68" s="4" t="str">
        <f t="shared" si="54"/>
        <v/>
      </c>
      <c r="BA68" s="4" t="str">
        <f t="shared" si="55"/>
        <v/>
      </c>
      <c r="BE68" s="3"/>
      <c r="BG68" s="4" t="str">
        <f t="shared" si="56"/>
        <v/>
      </c>
    </row>
    <row r="69" spans="1:62">
      <c r="A69">
        <v>6002</v>
      </c>
      <c r="C69" t="str">
        <f t="shared" si="193"/>
        <v>Gold, Seal, Seal, Gacha, Gacha, Gacha, Gacha</v>
      </c>
      <c r="D69" s="1" t="str">
        <f t="shared" ca="1" si="1"/>
        <v>2, 7, 7, 5, 5, 5, 5</v>
      </c>
      <c r="E69" s="1" t="str">
        <f t="shared" si="194"/>
        <v>, , , e, e, e, e</v>
      </c>
      <c r="F69" s="1" t="str">
        <f t="shared" si="195"/>
        <v>1, 1, 0.7, 0.2, 0.1, 0.04, 0.02</v>
      </c>
      <c r="G69" s="1" t="str">
        <f t="shared" si="196"/>
        <v>0.085, 1, 1, 1, 1, 1, 1</v>
      </c>
      <c r="H69" s="1" t="str">
        <f t="shared" si="197"/>
        <v>0.685, 1, 1, 1, 1, 1, 1</v>
      </c>
      <c r="I69" s="3" t="s">
        <v>10</v>
      </c>
      <c r="K69" s="4" t="str">
        <f t="shared" si="48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49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50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51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52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53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54"/>
        <v/>
      </c>
      <c r="AV69">
        <v>0.02</v>
      </c>
      <c r="AW69">
        <v>1</v>
      </c>
      <c r="AX69">
        <v>1</v>
      </c>
      <c r="BA69" s="4" t="str">
        <f t="shared" si="55"/>
        <v/>
      </c>
      <c r="BE69" s="3"/>
      <c r="BG69" s="4" t="str">
        <f t="shared" si="56"/>
        <v/>
      </c>
    </row>
    <row r="70" spans="1:62">
      <c r="A70">
        <v>6003</v>
      </c>
      <c r="C70" t="str">
        <f t="shared" si="193"/>
        <v>Gold, Seal, Seal, Gacha, Gacha, Gacha, Gacha</v>
      </c>
      <c r="D70" s="1" t="str">
        <f t="shared" ca="1" si="1"/>
        <v>2, 7, 7, 5, 5, 5, 5</v>
      </c>
      <c r="E70" s="1" t="str">
        <f t="shared" si="194"/>
        <v>, , , e, e, e, e</v>
      </c>
      <c r="F70" s="1" t="str">
        <f t="shared" si="195"/>
        <v>1, 1, 0.7, 0.2, 0.1, 0.04, 0.02</v>
      </c>
      <c r="G70" s="1" t="str">
        <f t="shared" si="196"/>
        <v>0.12, 1, 1, 1, 1, 1, 1</v>
      </c>
      <c r="H70" s="1" t="str">
        <f t="shared" si="197"/>
        <v>0.72, 1, 1, 1, 1, 1, 1</v>
      </c>
      <c r="I70" s="3" t="s">
        <v>10</v>
      </c>
      <c r="K70" s="4" t="str">
        <f t="shared" si="48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49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50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51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98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99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200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55"/>
        <v/>
      </c>
      <c r="BE70" s="3"/>
      <c r="BG70" s="4" t="str">
        <f t="shared" si="56"/>
        <v/>
      </c>
    </row>
    <row r="71" spans="1:62">
      <c r="A71">
        <v>6004</v>
      </c>
      <c r="C71" t="str">
        <f t="shared" si="193"/>
        <v>Gold, Seal, Seal, Gacha, Gacha, Gacha, Gacha</v>
      </c>
      <c r="D71" s="1" t="str">
        <f t="shared" ca="1" si="1"/>
        <v>2, 7, 7, 5, 5, 5, 5</v>
      </c>
      <c r="E71" s="1" t="str">
        <f t="shared" si="194"/>
        <v>, , , e, e, e, e</v>
      </c>
      <c r="F71" s="1" t="str">
        <f t="shared" si="195"/>
        <v>1, 1, 0.4, 0.2, 0.1, 0.04, 0.02</v>
      </c>
      <c r="G71" s="1" t="str">
        <f t="shared" si="196"/>
        <v>0.155, 1, 1, 1, 1, 1, 1</v>
      </c>
      <c r="H71" s="1" t="str">
        <f t="shared" si="197"/>
        <v>0.755, 1, 1, 1, 1, 1, 1</v>
      </c>
      <c r="I71" s="3" t="s">
        <v>10</v>
      </c>
      <c r="K71" s="4" t="str">
        <f t="shared" si="48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49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50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51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8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9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200"/>
        <v/>
      </c>
      <c r="AV71">
        <v>0.02</v>
      </c>
      <c r="AW71">
        <v>1</v>
      </c>
      <c r="AX71">
        <v>1</v>
      </c>
      <c r="BA71" s="4" t="str">
        <f t="shared" si="55"/>
        <v/>
      </c>
      <c r="BE71" s="3"/>
      <c r="BG71" s="4" t="str">
        <f t="shared" si="56"/>
        <v/>
      </c>
    </row>
    <row r="72" spans="1:62">
      <c r="A72">
        <v>6005</v>
      </c>
      <c r="C72" t="str">
        <f t="shared" ref="C72" si="201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Gold, Seal, Seal, Gacha, Gacha, Gacha, Gacha</v>
      </c>
      <c r="D72" s="1" t="str">
        <f t="shared" ref="D72" ca="1" si="2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ref="E72" si="203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, , , e, e, e, e</v>
      </c>
      <c r="F72" s="1" t="str">
        <f t="shared" ref="F72" si="204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1, 1, 0.4, 0.2, 0.1, 0.04, 0.02</v>
      </c>
      <c r="G72" s="1" t="str">
        <f t="shared" ref="G72" si="205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0.19, 1, 1, 1, 1, 1, 1</v>
      </c>
      <c r="H72" s="1" t="str">
        <f t="shared" ref="H72" si="206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0.79, 1, 1, 1, 1, 1, 1</v>
      </c>
      <c r="I72" s="3" t="s">
        <v>10</v>
      </c>
      <c r="K72" s="4" t="str">
        <f t="shared" ref="K72" si="207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208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209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210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8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9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200"/>
        <v/>
      </c>
      <c r="AV72">
        <v>0.02</v>
      </c>
      <c r="AW72">
        <v>1</v>
      </c>
      <c r="AX72">
        <v>1</v>
      </c>
      <c r="BA72" s="4" t="str">
        <f t="shared" ref="BA72" si="211">IF(AND(OR(AY72="Gacha",AY72="Origin"),ISBLANK(AZ72)),"서브밸류 필요","")</f>
        <v/>
      </c>
      <c r="BE72" s="3"/>
      <c r="BG72" s="4" t="str">
        <f t="shared" ref="BG72" si="212">IF(AND(OR(BE72="Gacha",BE72="Origin"),ISBLANK(BF72)),"서브밸류 필요","")</f>
        <v/>
      </c>
    </row>
    <row r="73" spans="1:62">
      <c r="A73">
        <v>6006</v>
      </c>
      <c r="C73" t="str">
        <f t="shared" ref="C73" si="213">IF(ISBLANK(I73),"",I73)
&amp;IF(ISBLANK(O73),"",", "&amp;O73)
&amp;IF(ISBLANK(U73),"",", "&amp;U73)
&amp;IF(ISBLANK(AA73),"",", "&amp;AA73)
&amp;IF(ISBLANK(AG73),"",", "&amp;AG73)
&amp;IF(ISBLANK(AM73),"",", "&amp;AM73)
&amp;IF(ISBLANK(AS73),"",", "&amp;AS73)
&amp;IF(ISBLANK(AY73),"",", "&amp;AY73)
&amp;IF(ISBLANK(BE73),"",", "&amp;BE73)</f>
        <v>Gold, Seal, Seal, Gacha, Gacha, Gacha, Gacha</v>
      </c>
      <c r="D73" s="1" t="str">
        <f t="shared" ref="D73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ref="E73" si="215">IF(ISBLANK(J73),"",J73)
&amp;IF(ISBLANK(O73),"",", "&amp;P73)
&amp;IF(ISBLANK(U73),"",", "&amp;V73)
&amp;IF(ISBLANK(AA73),"",", "&amp;AB73)
&amp;IF(ISBLANK(AG73),"",", "&amp;AH73)
&amp;IF(ISBLANK(AM73),"",", "&amp;AN73)
&amp;IF(ISBLANK(AS73),"",", "&amp;AT73)
&amp;IF(ISBLANK(AY73),"",", "&amp;AZ73)
&amp;IF(ISBLANK(BE73),"",", "&amp;BF73)</f>
        <v>, , , e, e, e, e</v>
      </c>
      <c r="F73" s="1" t="str">
        <f t="shared" ref="F73" si="216">IF(ISBLANK(L73),"",L73)
&amp;IF(ISBLANK(R73),"",", "&amp;R73)
&amp;IF(ISBLANK(X73),"",", "&amp;X73)
&amp;IF(ISBLANK(AD73),"",", "&amp;AD73)
&amp;IF(ISBLANK(AJ73),"",", "&amp;AJ73)
&amp;IF(ISBLANK(AP73),"",", "&amp;AP73)
&amp;IF(ISBLANK(AV73),"",", "&amp;AV73)
&amp;IF(ISBLANK(BB73),"",", "&amp;BB73)
&amp;IF(ISBLANK(BH73),"",", "&amp;BH73)</f>
        <v>1, 1, 0.4, 0.2, 0.1, 0.04, 0.02</v>
      </c>
      <c r="G73" s="1" t="str">
        <f t="shared" ref="G73" si="217">IF(ISBLANK(M73),"",M73)
&amp;IF(ISBLANK(S73),"",", "&amp;S73)
&amp;IF(ISBLANK(Y73),"",", "&amp;Y73)
&amp;IF(ISBLANK(AE73),"",", "&amp;AE73)
&amp;IF(ISBLANK(AK73),"",", "&amp;AK73)
&amp;IF(ISBLANK(AQ73),"",", "&amp;AQ73)
&amp;IF(ISBLANK(AW73),"",", "&amp;AW73)
&amp;IF(ISBLANK(BC73),"",", "&amp;BC73)
&amp;IF(ISBLANK(BI73),"",", "&amp;BI73)</f>
        <v>0.225, 1, 1, 1, 1, 1, 1</v>
      </c>
      <c r="H73" s="1" t="str">
        <f t="shared" ref="H73" si="218">IF(ISBLANK(N73),"",N73)
&amp;IF(ISBLANK(T73),"",", "&amp;T73)
&amp;IF(ISBLANK(Z73),"",", "&amp;Z73)
&amp;IF(ISBLANK(AF73),"",", "&amp;AF73)
&amp;IF(ISBLANK(AL73),"",", "&amp;AL73)
&amp;IF(ISBLANK(AR73),"",", "&amp;AR73)
&amp;IF(ISBLANK(AX73),"",", "&amp;AX73)
&amp;IF(ISBLANK(BD73),"",", "&amp;BD73)
&amp;IF(ISBLANK(BJ73),"",", "&amp;BJ73)</f>
        <v>0.825, 1, 1, 1, 1, 1, 1</v>
      </c>
      <c r="I73" s="3" t="s">
        <v>10</v>
      </c>
      <c r="K73" s="4" t="str">
        <f t="shared" ref="K73" si="219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220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209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210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8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9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200"/>
        <v/>
      </c>
      <c r="AV73">
        <v>0.02</v>
      </c>
      <c r="AW73">
        <v>1</v>
      </c>
      <c r="AX73">
        <v>1</v>
      </c>
      <c r="BA73" s="4" t="str">
        <f t="shared" ref="BA73" si="221">IF(AND(OR(AY73="Gacha",AY73="Origin"),ISBLANK(AZ73)),"서브밸류 필요","")</f>
        <v/>
      </c>
      <c r="BE73" s="3"/>
      <c r="BG73" s="4" t="str">
        <f t="shared" ref="BG73" si="222">IF(AND(OR(BE73="Gacha",BE73="Origin"),ISBLANK(BF73)),"서브밸류 필요","")</f>
        <v/>
      </c>
    </row>
    <row r="74" spans="1:62">
      <c r="A74">
        <v>6007</v>
      </c>
      <c r="C74" t="str">
        <f t="shared" ref="C74:C160" si="223">IF(ISBLANK(I74),"",I74)
&amp;IF(ISBLANK(O74),"",", "&amp;O74)
&amp;IF(ISBLANK(U74),"",", "&amp;U74)
&amp;IF(ISBLANK(AA74),"",", "&amp;AA74)
&amp;IF(ISBLANK(AG74),"",", "&amp;AG74)
&amp;IF(ISBLANK(AM74),"",", "&amp;AM74)
&amp;IF(ISBLANK(AS74),"",", "&amp;AS74)
&amp;IF(ISBLANK(AY74),"",", "&amp;AY74)
&amp;IF(ISBLANK(BE74),"",", "&amp;BE74)</f>
        <v>Gold, Seal, Gacha, Gacha, Gacha, Gacha</v>
      </c>
      <c r="D74" s="1" t="str">
        <f t="shared" ref="D74:D160" ca="1" si="2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ref="E74:E160" si="225">IF(ISBLANK(J74),"",J74)
&amp;IF(ISBLANK(O74),"",", "&amp;P74)
&amp;IF(ISBLANK(U74),"",", "&amp;V74)
&amp;IF(ISBLANK(AA74),"",", "&amp;AB74)
&amp;IF(ISBLANK(AG74),"",", "&amp;AH74)
&amp;IF(ISBLANK(AM74),"",", "&amp;AN74)
&amp;IF(ISBLANK(AS74),"",", "&amp;AT74)
&amp;IF(ISBLANK(AY74),"",", "&amp;AZ74)
&amp;IF(ISBLANK(BE74),"",", "&amp;BF74)</f>
        <v>, , e, e, e, e</v>
      </c>
      <c r="F74" s="1" t="str">
        <f t="shared" ref="F74:F160" si="226">IF(ISBLANK(L74),"",L74)
&amp;IF(ISBLANK(R74),"",", "&amp;R74)
&amp;IF(ISBLANK(X74),"",", "&amp;X74)
&amp;IF(ISBLANK(AD74),"",", "&amp;AD74)
&amp;IF(ISBLANK(AJ74),"",", "&amp;AJ74)
&amp;IF(ISBLANK(AP74),"",", "&amp;AP74)
&amp;IF(ISBLANK(AV74),"",", "&amp;AV74)
&amp;IF(ISBLANK(BB74),"",", "&amp;BB74)
&amp;IF(ISBLANK(BH74),"",", "&amp;BH74)</f>
        <v>1, 1, 0.2, 0.1, 0.04, 0.02</v>
      </c>
      <c r="G74" s="1" t="str">
        <f t="shared" ref="G74:G160" si="227">IF(ISBLANK(M74),"",M74)
&amp;IF(ISBLANK(S74),"",", "&amp;S74)
&amp;IF(ISBLANK(Y74),"",", "&amp;Y74)
&amp;IF(ISBLANK(AE74),"",", "&amp;AE74)
&amp;IF(ISBLANK(AK74),"",", "&amp;AK74)
&amp;IF(ISBLANK(AQ74),"",", "&amp;AQ74)
&amp;IF(ISBLANK(AW74),"",", "&amp;AW74)
&amp;IF(ISBLANK(BC74),"",", "&amp;BC74)
&amp;IF(ISBLANK(BI74),"",", "&amp;BI74)</f>
        <v>18.7, 1, 1, 1, 1, 1</v>
      </c>
      <c r="H74" s="1" t="str">
        <f t="shared" ref="H74:H160" si="228">IF(ISBLANK(N74),"",N74)
&amp;IF(ISBLANK(T74),"",", "&amp;T74)
&amp;IF(ISBLANK(Z74),"",", "&amp;Z74)
&amp;IF(ISBLANK(AF74),"",", "&amp;AF74)
&amp;IF(ISBLANK(AL74),"",", "&amp;AL74)
&amp;IF(ISBLANK(AR74),"",", "&amp;AR74)
&amp;IF(ISBLANK(AX74),"",", "&amp;AX74)
&amp;IF(ISBLANK(BD74),"",", "&amp;BD74)
&amp;IF(ISBLANK(BJ74),"",", "&amp;BJ74)</f>
        <v>20.5, 1, 1, 1, 1, 1</v>
      </c>
      <c r="I74" s="3" t="s">
        <v>10</v>
      </c>
      <c r="K74" s="4" t="str">
        <f t="shared" ref="K74:K160" si="22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3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209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210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8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9"/>
        <v/>
      </c>
      <c r="AP74">
        <v>0.02</v>
      </c>
      <c r="AQ74">
        <v>1</v>
      </c>
      <c r="AR74">
        <v>1</v>
      </c>
      <c r="AS74" s="3"/>
      <c r="AU74" s="4" t="str">
        <f t="shared" ref="AU74:AU156" si="231">IF(AND(OR(AS74="Gacha",AS74="Origin"),ISBLANK(AT74)),"서브밸류 필요","")</f>
        <v/>
      </c>
      <c r="BA74" s="4" t="str">
        <f t="shared" ref="BA74:BA160" si="232">IF(AND(OR(AY74="Gacha",AY74="Origin"),ISBLANK(AZ74)),"서브밸류 필요","")</f>
        <v/>
      </c>
      <c r="BE74" s="3"/>
      <c r="BG74" s="4" t="str">
        <f t="shared" ref="BG74:BG160" si="233">IF(AND(OR(BE74="Gacha",BE74="Origin"),ISBLANK(BF74)),"서브밸류 필요","")</f>
        <v/>
      </c>
    </row>
    <row r="75" spans="1:62">
      <c r="A75">
        <v>6008</v>
      </c>
      <c r="C75" t="str">
        <f t="shared" ref="C75:C95" si="234">IF(ISBLANK(I75),"",I75)
&amp;IF(ISBLANK(O75),"",", "&amp;O75)
&amp;IF(ISBLANK(U75),"",", "&amp;U75)
&amp;IF(ISBLANK(AA75),"",", "&amp;AA75)
&amp;IF(ISBLANK(AG75),"",", "&amp;AG75)
&amp;IF(ISBLANK(AM75),"",", "&amp;AM75)
&amp;IF(ISBLANK(AS75),"",", "&amp;AS75)
&amp;IF(ISBLANK(AY75),"",", "&amp;AY75)
&amp;IF(ISBLANK(BE75),"",", "&amp;BE75)</f>
        <v>Gold, Seal, Seal, Gacha, Gacha, Gacha, Gacha</v>
      </c>
      <c r="D75" s="1" t="str">
        <f t="shared" ref="D75:D95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ref="E75:E95" si="236">IF(ISBLANK(J75),"",J75)
&amp;IF(ISBLANK(O75),"",", "&amp;P75)
&amp;IF(ISBLANK(U75),"",", "&amp;V75)
&amp;IF(ISBLANK(AA75),"",", "&amp;AB75)
&amp;IF(ISBLANK(AG75),"",", "&amp;AH75)
&amp;IF(ISBLANK(AM75),"",", "&amp;AN75)
&amp;IF(ISBLANK(AS75),"",", "&amp;AT75)
&amp;IF(ISBLANK(AY75),"",", "&amp;AZ75)
&amp;IF(ISBLANK(BE75),"",", "&amp;BF75)</f>
        <v>, , , e, e, e, e</v>
      </c>
      <c r="F75" s="1" t="str">
        <f t="shared" ref="F75:F95" si="237">IF(ISBLANK(L75),"",L75)
&amp;IF(ISBLANK(R75),"",", "&amp;R75)
&amp;IF(ISBLANK(X75),"",", "&amp;X75)
&amp;IF(ISBLANK(AD75),"",", "&amp;AD75)
&amp;IF(ISBLANK(AJ75),"",", "&amp;AJ75)
&amp;IF(ISBLANK(AP75),"",", "&amp;AP75)
&amp;IF(ISBLANK(AV75),"",", "&amp;AV75)
&amp;IF(ISBLANK(BB75),"",", "&amp;BB75)
&amp;IF(ISBLANK(BH75),"",", "&amp;BH75)</f>
        <v>1, 1, 0.4, 0.2, 0.1, 0.04, 0.02</v>
      </c>
      <c r="G75" s="1" t="str">
        <f t="shared" ref="G75:G95" si="238">IF(ISBLANK(M75),"",M75)
&amp;IF(ISBLANK(S75),"",", "&amp;S75)
&amp;IF(ISBLANK(Y75),"",", "&amp;Y75)
&amp;IF(ISBLANK(AE75),"",", "&amp;AE75)
&amp;IF(ISBLANK(AK75),"",", "&amp;AK75)
&amp;IF(ISBLANK(AQ75),"",", "&amp;AQ75)
&amp;IF(ISBLANK(AW75),"",", "&amp;AW75)
&amp;IF(ISBLANK(BC75),"",", "&amp;BC75)
&amp;IF(ISBLANK(BI75),"",", "&amp;BI75)</f>
        <v>0.295, 1, 1, 1, 1, 1, 1</v>
      </c>
      <c r="H75" s="1" t="str">
        <f t="shared" ref="H75:H95" si="239">IF(ISBLANK(N75),"",N75)
&amp;IF(ISBLANK(T75),"",", "&amp;T75)
&amp;IF(ISBLANK(Z75),"",", "&amp;Z75)
&amp;IF(ISBLANK(AF75),"",", "&amp;AF75)
&amp;IF(ISBLANK(AL75),"",", "&amp;AL75)
&amp;IF(ISBLANK(AR75),"",", "&amp;AR75)
&amp;IF(ISBLANK(AX75),"",", "&amp;AX75)
&amp;IF(ISBLANK(BD75),"",", "&amp;BD75)
&amp;IF(ISBLANK(BJ75),"",", "&amp;BJ75)</f>
        <v>0.895, 1, 1, 1, 1, 1, 1</v>
      </c>
      <c r="I75" s="3" t="s">
        <v>10</v>
      </c>
      <c r="K75" s="4" t="str">
        <f t="shared" ref="K75:K95" si="240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41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209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210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42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43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31"/>
        <v/>
      </c>
      <c r="AV75">
        <v>0.02</v>
      </c>
      <c r="AW75">
        <v>1</v>
      </c>
      <c r="AX75">
        <v>1</v>
      </c>
      <c r="BA75" s="4" t="str">
        <f t="shared" ref="BA75:BA95" si="244">IF(AND(OR(AY75="Gacha",AY75="Origin"),ISBLANK(AZ75)),"서브밸류 필요","")</f>
        <v/>
      </c>
      <c r="BE75" s="3"/>
      <c r="BG75" s="4" t="str">
        <f t="shared" ref="BG75:BG95" si="245">IF(AND(OR(BE75="Gacha",BE75="Origin"),ISBLANK(BF75)),"서브밸류 필요","")</f>
        <v/>
      </c>
    </row>
    <row r="76" spans="1:62">
      <c r="A76">
        <v>6009</v>
      </c>
      <c r="C76" t="str">
        <f t="shared" si="234"/>
        <v>Gold, Seal, Seal, Gacha, Gacha, Gacha, Gacha</v>
      </c>
      <c r="D76" s="1" t="str">
        <f t="shared" ca="1" si="235"/>
        <v>2, 7, 7, 5, 5, 5, 5</v>
      </c>
      <c r="E76" s="1" t="str">
        <f t="shared" si="236"/>
        <v>, , , e, e, e, e</v>
      </c>
      <c r="F76" s="1" t="str">
        <f t="shared" si="237"/>
        <v>1, 1, 0.4, 0.2, 0.1, 0.04, 0.02</v>
      </c>
      <c r="G76" s="1" t="str">
        <f t="shared" si="238"/>
        <v>0.33, 1, 1, 1, 1, 1, 1</v>
      </c>
      <c r="H76" s="1" t="str">
        <f t="shared" si="239"/>
        <v>0.93, 1, 1, 1, 1, 1, 1</v>
      </c>
      <c r="I76" s="3" t="s">
        <v>10</v>
      </c>
      <c r="K76" s="4" t="str">
        <f t="shared" si="240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41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209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210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42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43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31"/>
        <v/>
      </c>
      <c r="AV76">
        <v>0.02</v>
      </c>
      <c r="AW76">
        <v>1</v>
      </c>
      <c r="AX76">
        <v>1</v>
      </c>
      <c r="BA76" s="4" t="str">
        <f t="shared" si="244"/>
        <v/>
      </c>
      <c r="BE76" s="3"/>
      <c r="BG76" s="4" t="str">
        <f t="shared" si="245"/>
        <v/>
      </c>
    </row>
    <row r="77" spans="1:62">
      <c r="A77">
        <v>6010</v>
      </c>
      <c r="C77" t="str">
        <f t="shared" si="234"/>
        <v>Gold, Seal, Seal, Gacha, Gacha, Gacha, Gacha</v>
      </c>
      <c r="D77" s="1" t="str">
        <f t="shared" ca="1" si="235"/>
        <v>2, 7, 7, 5, 5, 5, 5</v>
      </c>
      <c r="E77" s="1" t="str">
        <f t="shared" si="236"/>
        <v>, , , e, e, e, e</v>
      </c>
      <c r="F77" s="1" t="str">
        <f t="shared" si="237"/>
        <v>1, 1, 0.4, 0.2, 0.1, 0.04, 0.02</v>
      </c>
      <c r="G77" s="1" t="str">
        <f t="shared" si="238"/>
        <v>0.365, 1, 1, 1, 1, 1, 1</v>
      </c>
      <c r="H77" s="1" t="str">
        <f t="shared" si="239"/>
        <v>0.965, 1, 1, 1, 1, 1, 1</v>
      </c>
      <c r="I77" s="3" t="s">
        <v>10</v>
      </c>
      <c r="K77" s="4" t="str">
        <f t="shared" si="240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41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209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210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4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4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31"/>
        <v/>
      </c>
      <c r="AV77">
        <v>0.02</v>
      </c>
      <c r="AW77">
        <v>1</v>
      </c>
      <c r="AX77">
        <v>1</v>
      </c>
      <c r="BA77" s="4" t="str">
        <f t="shared" si="244"/>
        <v/>
      </c>
      <c r="BE77" s="3"/>
      <c r="BG77" s="4" t="str">
        <f t="shared" si="245"/>
        <v/>
      </c>
    </row>
    <row r="78" spans="1:62">
      <c r="A78">
        <v>6011</v>
      </c>
      <c r="C78" t="str">
        <f t="shared" si="234"/>
        <v>Gold, Seal, Seal, Gacha, Gacha, Gacha, Gacha</v>
      </c>
      <c r="D78" s="1" t="str">
        <f t="shared" ca="1" si="235"/>
        <v>2, 7, 7, 5, 5, 5, 5</v>
      </c>
      <c r="E78" s="1" t="str">
        <f t="shared" si="236"/>
        <v>, , , e, e, e, e</v>
      </c>
      <c r="F78" s="1" t="str">
        <f t="shared" si="237"/>
        <v>1, 1, 0.4, 0.2, 0.1, 0.04, 0.02</v>
      </c>
      <c r="G78" s="1" t="str">
        <f t="shared" si="238"/>
        <v>0.4, 1, 1, 1, 1, 1, 1</v>
      </c>
      <c r="H78" s="1" t="str">
        <f t="shared" si="239"/>
        <v>1, 1, 1, 1, 1, 1, 1</v>
      </c>
      <c r="I78" s="3" t="s">
        <v>10</v>
      </c>
      <c r="K78" s="4" t="str">
        <f t="shared" si="240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41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209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210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4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4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31"/>
        <v/>
      </c>
      <c r="AV78">
        <v>0.02</v>
      </c>
      <c r="AW78">
        <v>1</v>
      </c>
      <c r="AX78">
        <v>1</v>
      </c>
      <c r="BA78" s="4" t="str">
        <f t="shared" si="244"/>
        <v/>
      </c>
      <c r="BE78" s="3"/>
      <c r="BG78" s="4" t="str">
        <f t="shared" si="245"/>
        <v/>
      </c>
    </row>
    <row r="79" spans="1:62">
      <c r="A79">
        <v>6012</v>
      </c>
      <c r="C79" t="str">
        <f t="shared" si="234"/>
        <v>Gold, Seal, Seal, Gacha, Gacha, Gacha, Gacha</v>
      </c>
      <c r="D79" s="1" t="str">
        <f t="shared" ca="1" si="235"/>
        <v>2, 7, 7, 5, 5, 5, 5</v>
      </c>
      <c r="E79" s="1" t="str">
        <f t="shared" si="236"/>
        <v>, , , e, e, e, e</v>
      </c>
      <c r="F79" s="1" t="str">
        <f t="shared" si="237"/>
        <v>1, 1, 0.4, 0.2, 0.1, 0.04, 0.02</v>
      </c>
      <c r="G79" s="1" t="str">
        <f t="shared" si="238"/>
        <v>0.435, 1, 1, 1, 1, 1, 1</v>
      </c>
      <c r="H79" s="1" t="str">
        <f t="shared" si="239"/>
        <v>1.035, 1, 1, 1, 1, 1, 1</v>
      </c>
      <c r="I79" s="3" t="s">
        <v>10</v>
      </c>
      <c r="K79" s="4" t="str">
        <f t="shared" si="240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41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209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210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4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4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31"/>
        <v/>
      </c>
      <c r="AV79">
        <v>0.02</v>
      </c>
      <c r="AW79">
        <v>1</v>
      </c>
      <c r="AX79">
        <v>1</v>
      </c>
      <c r="BA79" s="4" t="str">
        <f t="shared" si="244"/>
        <v/>
      </c>
      <c r="BE79" s="3"/>
      <c r="BG79" s="4" t="str">
        <f t="shared" si="245"/>
        <v/>
      </c>
    </row>
    <row r="80" spans="1:62">
      <c r="A80">
        <v>6013</v>
      </c>
      <c r="C80" t="str">
        <f t="shared" si="234"/>
        <v>Gold, Seal, Seal, Gacha, Gacha, Gacha, Gacha</v>
      </c>
      <c r="D80" s="1" t="str">
        <f t="shared" ca="1" si="235"/>
        <v>2, 7, 7, 5, 5, 5, 5</v>
      </c>
      <c r="E80" s="1" t="str">
        <f t="shared" si="236"/>
        <v>, , , e, e, e, e</v>
      </c>
      <c r="F80" s="1" t="str">
        <f t="shared" si="237"/>
        <v>1, 1, 0.4, 0.2, 0.1, 0.04, 0.02</v>
      </c>
      <c r="G80" s="1" t="str">
        <f t="shared" si="238"/>
        <v>0.47, 1, 1, 1, 1, 1, 1</v>
      </c>
      <c r="H80" s="1" t="str">
        <f t="shared" si="239"/>
        <v>1.07, 1, 1, 1, 1, 1, 1</v>
      </c>
      <c r="I80" s="3" t="s">
        <v>10</v>
      </c>
      <c r="K80" s="4" t="str">
        <f t="shared" si="240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41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209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210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4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4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31"/>
        <v/>
      </c>
      <c r="AV80">
        <v>0.02</v>
      </c>
      <c r="AW80">
        <v>1</v>
      </c>
      <c r="AX80">
        <v>1</v>
      </c>
      <c r="BA80" s="4" t="str">
        <f t="shared" si="244"/>
        <v/>
      </c>
      <c r="BE80" s="3"/>
      <c r="BG80" s="4" t="str">
        <f t="shared" si="245"/>
        <v/>
      </c>
    </row>
    <row r="81" spans="1:59">
      <c r="A81">
        <v>6014</v>
      </c>
      <c r="C81" t="str">
        <f t="shared" si="234"/>
        <v>Gold, Seal, Gacha, Gacha, Gacha, Gacha</v>
      </c>
      <c r="D81" s="1" t="str">
        <f t="shared" ca="1" si="235"/>
        <v>2, 7, 5, 5, 5, 5</v>
      </c>
      <c r="E81" s="1" t="str">
        <f t="shared" si="236"/>
        <v>, , e, e, e, e</v>
      </c>
      <c r="F81" s="1" t="str">
        <f t="shared" si="237"/>
        <v>1, 1, 0.2, 0.1, 0.04, 0.02</v>
      </c>
      <c r="G81" s="1" t="str">
        <f t="shared" si="238"/>
        <v>23.25, 1, 1, 1, 1, 1</v>
      </c>
      <c r="H81" s="1" t="str">
        <f t="shared" si="239"/>
        <v>25.05, 1, 1, 1, 1, 1</v>
      </c>
      <c r="I81" s="3" t="s">
        <v>10</v>
      </c>
      <c r="K81" s="4" t="str">
        <f t="shared" si="240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41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46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210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42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43"/>
        <v/>
      </c>
      <c r="AP81">
        <v>0.02</v>
      </c>
      <c r="AQ81">
        <v>1</v>
      </c>
      <c r="AR81">
        <v>1</v>
      </c>
      <c r="AS81" s="3"/>
      <c r="AU81" s="4" t="str">
        <f t="shared" ref="AU81:AU95" si="247">IF(AND(OR(AS81="Gacha",AS81="Origin"),ISBLANK(AT81)),"서브밸류 필요","")</f>
        <v/>
      </c>
      <c r="BA81" s="4" t="str">
        <f t="shared" si="244"/>
        <v/>
      </c>
      <c r="BE81" s="3"/>
      <c r="BG81" s="4" t="str">
        <f t="shared" si="245"/>
        <v/>
      </c>
    </row>
    <row r="82" spans="1:59">
      <c r="A82">
        <v>6015</v>
      </c>
      <c r="C82" t="str">
        <f t="shared" si="234"/>
        <v>Gold, Seal, Seal, Gacha, Gacha, Gacha, Gacha</v>
      </c>
      <c r="D82" s="1" t="str">
        <f t="shared" ca="1" si="235"/>
        <v>2, 7, 7, 5, 5, 5, 5</v>
      </c>
      <c r="E82" s="1" t="str">
        <f t="shared" si="236"/>
        <v>, , , e, e, e, e</v>
      </c>
      <c r="F82" s="1" t="str">
        <f t="shared" si="237"/>
        <v>1, 1, 0.4, 0.2, 0.1, 0.04, 0.02</v>
      </c>
      <c r="G82" s="1" t="str">
        <f t="shared" si="238"/>
        <v>0.54, 1, 1, 1, 1, 1, 1</v>
      </c>
      <c r="H82" s="1" t="str">
        <f t="shared" si="239"/>
        <v>1.14, 1, 1, 1, 1, 1, 1</v>
      </c>
      <c r="I82" s="3" t="s">
        <v>10</v>
      </c>
      <c r="K82" s="4" t="str">
        <f t="shared" si="240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41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209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210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48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49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47"/>
        <v/>
      </c>
      <c r="AV82">
        <v>0.02</v>
      </c>
      <c r="AW82">
        <v>1</v>
      </c>
      <c r="AX82">
        <v>1</v>
      </c>
      <c r="BA82" s="4" t="str">
        <f t="shared" si="244"/>
        <v/>
      </c>
      <c r="BE82" s="3"/>
      <c r="BG82" s="4" t="str">
        <f t="shared" si="245"/>
        <v/>
      </c>
    </row>
    <row r="83" spans="1:59">
      <c r="A83">
        <v>6016</v>
      </c>
      <c r="C83" t="str">
        <f t="shared" si="234"/>
        <v>Gold, Seal, Seal, Gacha, Gacha, Gacha, Gacha</v>
      </c>
      <c r="D83" s="1" t="str">
        <f t="shared" ca="1" si="235"/>
        <v>2, 7, 7, 5, 5, 5, 5</v>
      </c>
      <c r="E83" s="1" t="str">
        <f t="shared" si="236"/>
        <v>, , , e, e, e, e</v>
      </c>
      <c r="F83" s="1" t="str">
        <f t="shared" si="237"/>
        <v>1, 1, 0.4, 0.2, 0.1, 0.04, 0.02</v>
      </c>
      <c r="G83" s="1" t="str">
        <f t="shared" si="238"/>
        <v>0.575, 1, 1, 1, 1, 1, 1</v>
      </c>
      <c r="H83" s="1" t="str">
        <f t="shared" si="239"/>
        <v>1.175, 1, 1, 1, 1, 1, 1</v>
      </c>
      <c r="I83" s="3" t="s">
        <v>10</v>
      </c>
      <c r="K83" s="4" t="str">
        <f t="shared" si="240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41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209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210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48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49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47"/>
        <v/>
      </c>
      <c r="AV83">
        <v>0.02</v>
      </c>
      <c r="AW83">
        <v>1</v>
      </c>
      <c r="AX83">
        <v>1</v>
      </c>
      <c r="BA83" s="4" t="str">
        <f t="shared" si="244"/>
        <v/>
      </c>
      <c r="BE83" s="3"/>
      <c r="BG83" s="4" t="str">
        <f t="shared" si="245"/>
        <v/>
      </c>
    </row>
    <row r="84" spans="1:59">
      <c r="A84">
        <v>6017</v>
      </c>
      <c r="C84" t="str">
        <f t="shared" si="234"/>
        <v>Gold, Seal, Seal, Gacha, Gacha, Gacha, Gacha</v>
      </c>
      <c r="D84" s="1" t="str">
        <f t="shared" ca="1" si="235"/>
        <v>2, 7, 7, 5, 5, 5, 5</v>
      </c>
      <c r="E84" s="1" t="str">
        <f t="shared" si="236"/>
        <v>, , , e, e, e, e</v>
      </c>
      <c r="F84" s="1" t="str">
        <f t="shared" si="237"/>
        <v>1, 1, 0.4, 0.2, 0.1, 0.04, 0.02</v>
      </c>
      <c r="G84" s="1" t="str">
        <f t="shared" si="238"/>
        <v>0.61, 1, 1, 1, 1, 1, 1</v>
      </c>
      <c r="H84" s="1" t="str">
        <f t="shared" si="239"/>
        <v>1.21, 1, 1, 1, 1, 1, 1</v>
      </c>
      <c r="I84" s="3" t="s">
        <v>10</v>
      </c>
      <c r="K84" s="4" t="str">
        <f t="shared" si="240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41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209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210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48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49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47"/>
        <v/>
      </c>
      <c r="AV84">
        <v>0.02</v>
      </c>
      <c r="AW84">
        <v>1</v>
      </c>
      <c r="AX84">
        <v>1</v>
      </c>
      <c r="BA84" s="4" t="str">
        <f t="shared" si="244"/>
        <v/>
      </c>
      <c r="BE84" s="3"/>
      <c r="BG84" s="4" t="str">
        <f t="shared" si="245"/>
        <v/>
      </c>
    </row>
    <row r="85" spans="1:59">
      <c r="A85">
        <v>6018</v>
      </c>
      <c r="C85" t="str">
        <f t="shared" si="234"/>
        <v>Gold, Seal, Seal, Gacha, Gacha, Gacha, Gacha</v>
      </c>
      <c r="D85" s="1" t="str">
        <f t="shared" ca="1" si="235"/>
        <v>2, 7, 7, 5, 5, 5, 5</v>
      </c>
      <c r="E85" s="1" t="str">
        <f t="shared" si="236"/>
        <v>, , , e, e, e, e</v>
      </c>
      <c r="F85" s="1" t="str">
        <f t="shared" si="237"/>
        <v>1, 1, 0.4, 0.2, 0.1, 0.04, 0.02</v>
      </c>
      <c r="G85" s="1" t="str">
        <f t="shared" si="238"/>
        <v>0.645, 1, 1, 1, 1, 1, 1</v>
      </c>
      <c r="H85" s="1" t="str">
        <f t="shared" si="239"/>
        <v>1.245, 1, 1, 1, 1, 1, 1</v>
      </c>
      <c r="I85" s="3" t="s">
        <v>10</v>
      </c>
      <c r="K85" s="4" t="str">
        <f t="shared" si="240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41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209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210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48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49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47"/>
        <v/>
      </c>
      <c r="AV85">
        <v>0.02</v>
      </c>
      <c r="AW85">
        <v>1</v>
      </c>
      <c r="AX85">
        <v>1</v>
      </c>
      <c r="BA85" s="4" t="str">
        <f t="shared" si="244"/>
        <v/>
      </c>
      <c r="BE85" s="3"/>
      <c r="BG85" s="4" t="str">
        <f t="shared" si="245"/>
        <v/>
      </c>
    </row>
    <row r="86" spans="1:59">
      <c r="A86">
        <v>6019</v>
      </c>
      <c r="C86" t="str">
        <f t="shared" si="234"/>
        <v>Gold, Seal, Seal, Gacha, Gacha, Gacha, Gacha</v>
      </c>
      <c r="D86" s="1" t="str">
        <f t="shared" ca="1" si="235"/>
        <v>2, 7, 7, 5, 5, 5, 5</v>
      </c>
      <c r="E86" s="1" t="str">
        <f t="shared" si="236"/>
        <v>, , , e, e, e, e</v>
      </c>
      <c r="F86" s="1" t="str">
        <f t="shared" si="237"/>
        <v>1, 1, 0.4, 0.2, 0.1, 0.04, 0.02</v>
      </c>
      <c r="G86" s="1" t="str">
        <f t="shared" si="238"/>
        <v>0.68, 1, 1, 1, 1, 1, 1</v>
      </c>
      <c r="H86" s="1" t="str">
        <f t="shared" si="239"/>
        <v>1.28, 1, 1, 1, 1, 1, 1</v>
      </c>
      <c r="I86" s="3" t="s">
        <v>10</v>
      </c>
      <c r="K86" s="4" t="str">
        <f t="shared" si="240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41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209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210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48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49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47"/>
        <v/>
      </c>
      <c r="AV86">
        <v>0.02</v>
      </c>
      <c r="AW86">
        <v>1</v>
      </c>
      <c r="AX86">
        <v>1</v>
      </c>
      <c r="BA86" s="4" t="str">
        <f t="shared" si="244"/>
        <v/>
      </c>
      <c r="BE86" s="3"/>
      <c r="BG86" s="4" t="str">
        <f t="shared" si="245"/>
        <v/>
      </c>
    </row>
    <row r="87" spans="1:59">
      <c r="A87">
        <v>6020</v>
      </c>
      <c r="C87" t="str">
        <f t="shared" si="234"/>
        <v>Gold, Seal, Seal, Gacha, Gacha, Gacha, Gacha</v>
      </c>
      <c r="D87" s="1" t="str">
        <f t="shared" ca="1" si="235"/>
        <v>2, 7, 7, 5, 5, 5, 5</v>
      </c>
      <c r="E87" s="1" t="str">
        <f t="shared" si="236"/>
        <v>, , , e, e, e, e</v>
      </c>
      <c r="F87" s="1" t="str">
        <f t="shared" si="237"/>
        <v>1, 1, 0.4, 0.2, 0.1, 0.04, 0.02</v>
      </c>
      <c r="G87" s="1" t="str">
        <f t="shared" si="238"/>
        <v>0.715, 1, 1, 1, 1, 1, 1</v>
      </c>
      <c r="H87" s="1" t="str">
        <f t="shared" si="239"/>
        <v>1.315, 1, 1, 1, 1, 1, 1</v>
      </c>
      <c r="I87" s="3" t="s">
        <v>10</v>
      </c>
      <c r="K87" s="4" t="str">
        <f t="shared" si="240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41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209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210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48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49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47"/>
        <v/>
      </c>
      <c r="AV87">
        <v>0.02</v>
      </c>
      <c r="AW87">
        <v>1</v>
      </c>
      <c r="AX87">
        <v>1</v>
      </c>
      <c r="BA87" s="4" t="str">
        <f t="shared" si="244"/>
        <v/>
      </c>
      <c r="BE87" s="3"/>
      <c r="BG87" s="4" t="str">
        <f t="shared" si="245"/>
        <v/>
      </c>
    </row>
    <row r="88" spans="1:59">
      <c r="A88">
        <v>6021</v>
      </c>
      <c r="C88" t="str">
        <f t="shared" si="234"/>
        <v>Gold, Seal, Gacha, Gacha, Gacha, Gacha</v>
      </c>
      <c r="D88" s="1" t="str">
        <f t="shared" ca="1" si="235"/>
        <v>2, 7, 5, 5, 5, 5</v>
      </c>
      <c r="E88" s="1" t="str">
        <f t="shared" si="236"/>
        <v>, , e, e, e, e</v>
      </c>
      <c r="F88" s="1" t="str">
        <f t="shared" si="237"/>
        <v>1, 1, 0.2, 0.1, 0.04, 0.02</v>
      </c>
      <c r="G88" s="1" t="str">
        <f t="shared" si="238"/>
        <v>26.6625, 1, 1, 1, 1, 1</v>
      </c>
      <c r="H88" s="1" t="str">
        <f t="shared" si="239"/>
        <v>28.4625, 1, 1, 1, 1, 1</v>
      </c>
      <c r="I88" s="3" t="s">
        <v>10</v>
      </c>
      <c r="K88" s="4" t="str">
        <f t="shared" si="240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41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50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210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48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49"/>
        <v/>
      </c>
      <c r="AP88">
        <v>0.02</v>
      </c>
      <c r="AQ88">
        <v>1</v>
      </c>
      <c r="AR88">
        <v>1</v>
      </c>
      <c r="AS88" s="3"/>
      <c r="AU88" s="4" t="str">
        <f t="shared" si="247"/>
        <v/>
      </c>
      <c r="BA88" s="4" t="str">
        <f t="shared" si="244"/>
        <v/>
      </c>
      <c r="BE88" s="3"/>
      <c r="BG88" s="4" t="str">
        <f t="shared" si="245"/>
        <v/>
      </c>
    </row>
    <row r="89" spans="1:59">
      <c r="A89">
        <v>6022</v>
      </c>
      <c r="C89" t="str">
        <f t="shared" si="234"/>
        <v>Gold, Seal, Seal, Gacha, Gacha, Gacha, Gacha</v>
      </c>
      <c r="D89" s="1" t="str">
        <f t="shared" ca="1" si="235"/>
        <v>2, 7, 7, 5, 5, 5, 5</v>
      </c>
      <c r="E89" s="1" t="str">
        <f t="shared" si="236"/>
        <v>, , , e, e, e, e</v>
      </c>
      <c r="F89" s="1" t="str">
        <f t="shared" si="237"/>
        <v>1, 1, 0.4, 0.2, 0.1, 0.04, 0.02</v>
      </c>
      <c r="G89" s="1" t="str">
        <f t="shared" si="238"/>
        <v>0.785, 1, 1, 1, 1, 1, 1</v>
      </c>
      <c r="H89" s="1" t="str">
        <f t="shared" si="239"/>
        <v>1.385, 1, 1, 1, 1, 1, 1</v>
      </c>
      <c r="I89" s="3" t="s">
        <v>10</v>
      </c>
      <c r="K89" s="4" t="str">
        <f t="shared" si="240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41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209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210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51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52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47"/>
        <v/>
      </c>
      <c r="AV89">
        <v>0.02</v>
      </c>
      <c r="AW89">
        <v>1</v>
      </c>
      <c r="AX89">
        <v>1</v>
      </c>
      <c r="BA89" s="4" t="str">
        <f t="shared" si="244"/>
        <v/>
      </c>
      <c r="BE89" s="3"/>
      <c r="BG89" s="4" t="str">
        <f t="shared" si="245"/>
        <v/>
      </c>
    </row>
    <row r="90" spans="1:59">
      <c r="A90">
        <v>6023</v>
      </c>
      <c r="C90" t="str">
        <f t="shared" si="234"/>
        <v>Gold, Seal, Seal, Gacha, Gacha, Gacha, Gacha</v>
      </c>
      <c r="D90" s="1" t="str">
        <f t="shared" ca="1" si="235"/>
        <v>2, 7, 7, 5, 5, 5, 5</v>
      </c>
      <c r="E90" s="1" t="str">
        <f t="shared" si="236"/>
        <v>, , , e, e, e, e</v>
      </c>
      <c r="F90" s="1" t="str">
        <f t="shared" si="237"/>
        <v>1, 1, 0.4, 0.2, 0.1, 0.04, 0.02</v>
      </c>
      <c r="G90" s="1" t="str">
        <f t="shared" si="238"/>
        <v>0.82, 1, 1, 1, 1, 1, 1</v>
      </c>
      <c r="H90" s="1" t="str">
        <f t="shared" si="239"/>
        <v>1.42, 1, 1, 1, 1, 1, 1</v>
      </c>
      <c r="I90" s="3" t="s">
        <v>10</v>
      </c>
      <c r="K90" s="4" t="str">
        <f t="shared" si="240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41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209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210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51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52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47"/>
        <v/>
      </c>
      <c r="AV90">
        <v>0.02</v>
      </c>
      <c r="AW90">
        <v>1</v>
      </c>
      <c r="AX90">
        <v>1</v>
      </c>
      <c r="BA90" s="4" t="str">
        <f t="shared" si="244"/>
        <v/>
      </c>
      <c r="BE90" s="3"/>
      <c r="BG90" s="4" t="str">
        <f t="shared" si="245"/>
        <v/>
      </c>
    </row>
    <row r="91" spans="1:59">
      <c r="A91">
        <v>6024</v>
      </c>
      <c r="C91" t="str">
        <f t="shared" si="234"/>
        <v>Gold, Seal, Seal, Gacha, Gacha, Gacha, Gacha</v>
      </c>
      <c r="D91" s="1" t="str">
        <f t="shared" ca="1" si="235"/>
        <v>2, 7, 7, 5, 5, 5, 5</v>
      </c>
      <c r="E91" s="1" t="str">
        <f t="shared" si="236"/>
        <v>, , , e, e, e, e</v>
      </c>
      <c r="F91" s="1" t="str">
        <f t="shared" si="237"/>
        <v>1, 1, 0.4, 0.2, 0.1, 0.04, 0.02</v>
      </c>
      <c r="G91" s="1" t="str">
        <f t="shared" si="238"/>
        <v>0.855, 1, 1, 1, 1, 1, 1</v>
      </c>
      <c r="H91" s="1" t="str">
        <f t="shared" si="239"/>
        <v>1.455, 1, 1, 1, 1, 1, 1</v>
      </c>
      <c r="I91" s="3" t="s">
        <v>10</v>
      </c>
      <c r="K91" s="4" t="str">
        <f t="shared" si="240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41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209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210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51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52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47"/>
        <v/>
      </c>
      <c r="AV91">
        <v>0.02</v>
      </c>
      <c r="AW91">
        <v>1</v>
      </c>
      <c r="AX91">
        <v>1</v>
      </c>
      <c r="BA91" s="4" t="str">
        <f t="shared" si="244"/>
        <v/>
      </c>
      <c r="BE91" s="3"/>
      <c r="BG91" s="4" t="str">
        <f t="shared" si="245"/>
        <v/>
      </c>
    </row>
    <row r="92" spans="1:59">
      <c r="A92">
        <v>6025</v>
      </c>
      <c r="C92" t="str">
        <f t="shared" si="234"/>
        <v>Gold, Seal, Seal, Gacha, Gacha, Gacha, Gacha</v>
      </c>
      <c r="D92" s="1" t="str">
        <f t="shared" ca="1" si="235"/>
        <v>2, 7, 7, 5, 5, 5, 5</v>
      </c>
      <c r="E92" s="1" t="str">
        <f t="shared" si="236"/>
        <v>, , , e, e, e, e</v>
      </c>
      <c r="F92" s="1" t="str">
        <f t="shared" si="237"/>
        <v>1, 1, 0.4, 0.2, 0.1, 0.04, 0.02</v>
      </c>
      <c r="G92" s="1" t="str">
        <f t="shared" si="238"/>
        <v>0.89, 1, 1, 1, 1, 1, 1</v>
      </c>
      <c r="H92" s="1" t="str">
        <f t="shared" si="239"/>
        <v>1.49, 1, 1, 1, 1, 1, 1</v>
      </c>
      <c r="I92" s="3" t="s">
        <v>10</v>
      </c>
      <c r="K92" s="4" t="str">
        <f t="shared" si="240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41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209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10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51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52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47"/>
        <v/>
      </c>
      <c r="AV92">
        <v>0.02</v>
      </c>
      <c r="AW92">
        <v>1</v>
      </c>
      <c r="AX92">
        <v>1</v>
      </c>
      <c r="BA92" s="4" t="str">
        <f t="shared" si="244"/>
        <v/>
      </c>
      <c r="BE92" s="3"/>
      <c r="BG92" s="4" t="str">
        <f t="shared" si="245"/>
        <v/>
      </c>
    </row>
    <row r="93" spans="1:59">
      <c r="A93">
        <v>6026</v>
      </c>
      <c r="C93" t="str">
        <f t="shared" si="234"/>
        <v>Gold, Seal, Seal, Gacha, Gacha, Gacha, Gacha</v>
      </c>
      <c r="D93" s="1" t="str">
        <f t="shared" ca="1" si="235"/>
        <v>2, 7, 7, 5, 5, 5, 5</v>
      </c>
      <c r="E93" s="1" t="str">
        <f t="shared" si="236"/>
        <v>, , , e, e, e, e</v>
      </c>
      <c r="F93" s="1" t="str">
        <f t="shared" si="237"/>
        <v>1, 1, 0.4, 0.2, 0.1, 0.04, 0.02</v>
      </c>
      <c r="G93" s="1" t="str">
        <f t="shared" si="238"/>
        <v>0.925, 1, 1, 1, 1, 1, 1</v>
      </c>
      <c r="H93" s="1" t="str">
        <f t="shared" si="239"/>
        <v>1.525, 1, 1, 1, 1, 1, 1</v>
      </c>
      <c r="I93" s="3" t="s">
        <v>10</v>
      </c>
      <c r="K93" s="4" t="str">
        <f t="shared" si="240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41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209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10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51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52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47"/>
        <v/>
      </c>
      <c r="AV93">
        <v>0.02</v>
      </c>
      <c r="AW93">
        <v>1</v>
      </c>
      <c r="AX93">
        <v>1</v>
      </c>
      <c r="BA93" s="4" t="str">
        <f t="shared" si="244"/>
        <v/>
      </c>
      <c r="BE93" s="3"/>
      <c r="BG93" s="4" t="str">
        <f t="shared" si="245"/>
        <v/>
      </c>
    </row>
    <row r="94" spans="1:59">
      <c r="A94">
        <v>6027</v>
      </c>
      <c r="C94" t="str">
        <f t="shared" si="234"/>
        <v>Gold, Seal, Seal, Gacha, Gacha, Gacha, Gacha</v>
      </c>
      <c r="D94" s="1" t="str">
        <f t="shared" ca="1" si="235"/>
        <v>2, 7, 7, 5, 5, 5, 5</v>
      </c>
      <c r="E94" s="1" t="str">
        <f t="shared" si="236"/>
        <v>, , , e, e, e, e</v>
      </c>
      <c r="F94" s="1" t="str">
        <f t="shared" si="237"/>
        <v>1, 1, 0.4, 0.2, 0.1, 0.04, 0.02</v>
      </c>
      <c r="G94" s="1" t="str">
        <f t="shared" si="238"/>
        <v>0.96, 1, 1, 1, 1, 1, 1</v>
      </c>
      <c r="H94" s="1" t="str">
        <f t="shared" si="239"/>
        <v>1.56, 1, 1, 1, 1, 1, 1</v>
      </c>
      <c r="I94" s="3" t="s">
        <v>10</v>
      </c>
      <c r="K94" s="4" t="str">
        <f t="shared" si="240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41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209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10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51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52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47"/>
        <v/>
      </c>
      <c r="AV94">
        <v>0.02</v>
      </c>
      <c r="AW94">
        <v>1</v>
      </c>
      <c r="AX94">
        <v>1</v>
      </c>
      <c r="BA94" s="4" t="str">
        <f t="shared" si="244"/>
        <v/>
      </c>
      <c r="BE94" s="3"/>
      <c r="BG94" s="4" t="str">
        <f t="shared" si="245"/>
        <v/>
      </c>
    </row>
    <row r="95" spans="1:59">
      <c r="A95">
        <v>6028</v>
      </c>
      <c r="C95" t="str">
        <f t="shared" si="234"/>
        <v>Gold, Seal, Gacha, Gacha, Gacha, Gacha</v>
      </c>
      <c r="D95" s="1" t="str">
        <f t="shared" ca="1" si="235"/>
        <v>2, 7, 5, 5, 5, 5</v>
      </c>
      <c r="E95" s="1" t="str">
        <f t="shared" si="236"/>
        <v>, , e, e, e, e</v>
      </c>
      <c r="F95" s="1" t="str">
        <f t="shared" si="237"/>
        <v>1, 1, 0.2, 0.1, 0.04, 0.02</v>
      </c>
      <c r="G95" s="1" t="str">
        <f t="shared" si="238"/>
        <v>29.317, 1, 1, 1, 1, 1</v>
      </c>
      <c r="H95" s="1" t="str">
        <f t="shared" si="239"/>
        <v>31.117, 1, 1, 1, 1, 1</v>
      </c>
      <c r="I95" s="3" t="s">
        <v>10</v>
      </c>
      <c r="K95" s="4" t="str">
        <f t="shared" si="240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41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53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10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51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52"/>
        <v/>
      </c>
      <c r="AP95">
        <v>0.02</v>
      </c>
      <c r="AQ95">
        <v>1</v>
      </c>
      <c r="AR95">
        <v>1</v>
      </c>
      <c r="AS95" s="3"/>
      <c r="AU95" s="4" t="str">
        <f t="shared" si="247"/>
        <v/>
      </c>
      <c r="BA95" s="4" t="str">
        <f t="shared" si="244"/>
        <v/>
      </c>
      <c r="BE95" s="3"/>
      <c r="BG95" s="4" t="str">
        <f t="shared" si="245"/>
        <v/>
      </c>
    </row>
    <row r="96" spans="1:59">
      <c r="A96" t="str">
        <f t="shared" ref="A96:A103" si="254">"c"&amp;A9</f>
        <v>c1000</v>
      </c>
      <c r="B96" t="s">
        <v>162</v>
      </c>
      <c r="C96" t="str">
        <f t="shared" si="223"/>
        <v>Gold, Exp, Heart</v>
      </c>
      <c r="D96" s="1" t="str">
        <f t="shared" ca="1" si="224"/>
        <v>2, 1, 4</v>
      </c>
      <c r="E96" s="1" t="str">
        <f t="shared" si="225"/>
        <v xml:space="preserve">, , </v>
      </c>
      <c r="F96" s="1" t="str">
        <f t="shared" si="226"/>
        <v>1, 1, 0.075</v>
      </c>
      <c r="G96" s="1" t="str">
        <f t="shared" si="227"/>
        <v>0.015, 5, 1</v>
      </c>
      <c r="H96" s="1" t="str">
        <f t="shared" si="228"/>
        <v>0.145, 5, 1</v>
      </c>
      <c r="I96" s="3" t="s">
        <v>10</v>
      </c>
      <c r="K96" s="4" t="str">
        <f t="shared" si="22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3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55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/>
      <c r="AC96" s="4" t="str">
        <f t="shared" ref="AC96:AC160" si="256">IF(AND(OR(AA96="Gacha",AA96="Origin"),ISBLANK(AB96)),"서브밸류 필요","")</f>
        <v/>
      </c>
      <c r="AG96" s="3"/>
      <c r="AI96" s="4" t="str">
        <f t="shared" ref="AI96:AI156" si="257">IF(AND(OR(AG96="Gacha",AG96="Origin"),ISBLANK(AH96)),"서브밸류 필요","")</f>
        <v/>
      </c>
      <c r="AM96" s="3"/>
      <c r="AO96" s="4" t="str">
        <f t="shared" ref="AO96:AO156" si="258">IF(AND(OR(AM96="Gacha",AM96="Origin"),ISBLANK(AN96)),"서브밸류 필요","")</f>
        <v/>
      </c>
      <c r="AS96" s="3"/>
      <c r="AU96" s="4" t="str">
        <f t="shared" si="231"/>
        <v/>
      </c>
      <c r="AY96" s="3"/>
      <c r="BA96" s="4" t="str">
        <f t="shared" si="232"/>
        <v/>
      </c>
      <c r="BE96" s="3"/>
      <c r="BG96" s="4" t="str">
        <f t="shared" si="233"/>
        <v/>
      </c>
    </row>
    <row r="97" spans="1:59">
      <c r="A97" t="str">
        <f t="shared" si="254"/>
        <v>c1001</v>
      </c>
      <c r="C97" t="str">
        <f t="shared" si="223"/>
        <v>Gold, Exp, Heart</v>
      </c>
      <c r="D97" s="1" t="str">
        <f t="shared" ca="1" si="224"/>
        <v>2, 1, 4</v>
      </c>
      <c r="E97" s="1" t="str">
        <f t="shared" si="225"/>
        <v xml:space="preserve">, , </v>
      </c>
      <c r="F97" s="1" t="str">
        <f t="shared" si="226"/>
        <v>1, 1, 0.075</v>
      </c>
      <c r="G97" s="1" t="str">
        <f t="shared" si="227"/>
        <v>0.05, 5, 1</v>
      </c>
      <c r="H97" s="1" t="str">
        <f t="shared" si="228"/>
        <v>0.65, 5, 1</v>
      </c>
      <c r="I97" s="3" t="s">
        <v>10</v>
      </c>
      <c r="K97" s="4" t="str">
        <f t="shared" si="22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3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55"/>
        <v/>
      </c>
      <c r="X97">
        <v>7.4999999999999997E-2</v>
      </c>
      <c r="Y97">
        <v>1</v>
      </c>
      <c r="Z97">
        <v>1</v>
      </c>
      <c r="AA97" s="3"/>
      <c r="AC97" s="4" t="str">
        <f t="shared" si="256"/>
        <v/>
      </c>
      <c r="AG97" s="3"/>
      <c r="AI97" s="4" t="str">
        <f t="shared" si="257"/>
        <v/>
      </c>
      <c r="AM97" s="3"/>
      <c r="AO97" s="4" t="str">
        <f t="shared" si="258"/>
        <v/>
      </c>
      <c r="AS97" s="3"/>
      <c r="AU97" s="4" t="str">
        <f t="shared" si="231"/>
        <v/>
      </c>
      <c r="AY97" s="3"/>
      <c r="BA97" s="4" t="str">
        <f t="shared" si="232"/>
        <v/>
      </c>
      <c r="BE97" s="3"/>
      <c r="BG97" s="4" t="str">
        <f t="shared" si="233"/>
        <v/>
      </c>
    </row>
    <row r="98" spans="1:59">
      <c r="A98" t="str">
        <f t="shared" si="254"/>
        <v>c1002</v>
      </c>
      <c r="C98" t="str">
        <f t="shared" si="223"/>
        <v>Gold, Exp, Heart, Gacha</v>
      </c>
      <c r="D98" s="1" t="str">
        <f t="shared" ca="1" si="224"/>
        <v>2, 1, 4, 5</v>
      </c>
      <c r="E98" s="1" t="str">
        <f t="shared" si="225"/>
        <v>, , , e</v>
      </c>
      <c r="F98" s="1" t="str">
        <f t="shared" si="226"/>
        <v>1, 1, 0.075, 0.001</v>
      </c>
      <c r="G98" s="1" t="str">
        <f t="shared" si="227"/>
        <v>0.085, 5, 1, 1</v>
      </c>
      <c r="H98" s="1" t="str">
        <f t="shared" si="228"/>
        <v>0.685, 5, 1, 1</v>
      </c>
      <c r="I98" s="3" t="s">
        <v>10</v>
      </c>
      <c r="K98" s="4" t="str">
        <f t="shared" si="22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3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55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56"/>
        <v/>
      </c>
      <c r="AD98">
        <v>1E-3</v>
      </c>
      <c r="AE98">
        <v>1</v>
      </c>
      <c r="AF98">
        <v>1</v>
      </c>
      <c r="AG98" s="3"/>
      <c r="AI98" s="4" t="str">
        <f t="shared" si="257"/>
        <v/>
      </c>
      <c r="AM98" s="3"/>
      <c r="AO98" s="4" t="str">
        <f t="shared" si="258"/>
        <v/>
      </c>
      <c r="AS98" s="3"/>
      <c r="AU98" s="4" t="str">
        <f t="shared" si="231"/>
        <v/>
      </c>
      <c r="AY98" s="3"/>
      <c r="BA98" s="4" t="str">
        <f t="shared" si="232"/>
        <v/>
      </c>
      <c r="BE98" s="3"/>
      <c r="BG98" s="4" t="str">
        <f t="shared" si="233"/>
        <v/>
      </c>
    </row>
    <row r="99" spans="1:59">
      <c r="A99" t="str">
        <f t="shared" si="254"/>
        <v>c1003</v>
      </c>
      <c r="C99" t="str">
        <f t="shared" si="223"/>
        <v>Gold, Exp, Heart, Gacha</v>
      </c>
      <c r="D99" s="1" t="str">
        <f t="shared" ca="1" si="224"/>
        <v>2, 1, 4, 5</v>
      </c>
      <c r="E99" s="1" t="str">
        <f t="shared" si="225"/>
        <v>, , , e</v>
      </c>
      <c r="F99" s="1" t="str">
        <f t="shared" si="226"/>
        <v>1, 1, 0.075, 0.001</v>
      </c>
      <c r="G99" s="1" t="str">
        <f t="shared" si="227"/>
        <v>0.12, 5, 1, 1</v>
      </c>
      <c r="H99" s="1" t="str">
        <f t="shared" si="228"/>
        <v>0.72, 5, 1, 1</v>
      </c>
      <c r="I99" s="3" t="s">
        <v>10</v>
      </c>
      <c r="K99" s="4" t="str">
        <f t="shared" si="22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3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55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56"/>
        <v/>
      </c>
      <c r="AD99">
        <v>1E-3</v>
      </c>
      <c r="AE99">
        <v>1</v>
      </c>
      <c r="AF99">
        <v>1</v>
      </c>
      <c r="AG99" s="3"/>
      <c r="AI99" s="4" t="str">
        <f t="shared" si="257"/>
        <v/>
      </c>
      <c r="AM99" s="3"/>
      <c r="AO99" s="4" t="str">
        <f t="shared" si="258"/>
        <v/>
      </c>
      <c r="AS99" s="3"/>
      <c r="AU99" s="4" t="str">
        <f t="shared" si="231"/>
        <v/>
      </c>
      <c r="AY99" s="3"/>
      <c r="BA99" s="4" t="str">
        <f t="shared" si="232"/>
        <v/>
      </c>
      <c r="BE99" s="3"/>
      <c r="BG99" s="4" t="str">
        <f t="shared" si="233"/>
        <v/>
      </c>
    </row>
    <row r="100" spans="1:59">
      <c r="A100" t="str">
        <f t="shared" si="254"/>
        <v>c1004</v>
      </c>
      <c r="C100" t="str">
        <f t="shared" si="223"/>
        <v>Gold, Exp, Heart, Gacha</v>
      </c>
      <c r="D100" s="1" t="str">
        <f t="shared" ca="1" si="224"/>
        <v>2, 1, 4, 5</v>
      </c>
      <c r="E100" s="1" t="str">
        <f t="shared" si="225"/>
        <v>, , , e</v>
      </c>
      <c r="F100" s="1" t="str">
        <f t="shared" si="226"/>
        <v>1, 1, 0.075, 0.001</v>
      </c>
      <c r="G100" s="1" t="str">
        <f t="shared" si="227"/>
        <v>0.155, 5, 1, 1</v>
      </c>
      <c r="H100" s="1" t="str">
        <f t="shared" si="228"/>
        <v>0.755, 5, 1, 1</v>
      </c>
      <c r="I100" s="3" t="s">
        <v>10</v>
      </c>
      <c r="K100" s="4" t="str">
        <f t="shared" si="22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3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55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56"/>
        <v/>
      </c>
      <c r="AD100">
        <v>1E-3</v>
      </c>
      <c r="AE100">
        <v>1</v>
      </c>
      <c r="AF100">
        <v>1</v>
      </c>
      <c r="AG100" s="3"/>
      <c r="AI100" s="4" t="str">
        <f t="shared" si="257"/>
        <v/>
      </c>
      <c r="AM100" s="3"/>
      <c r="AO100" s="4" t="str">
        <f t="shared" si="258"/>
        <v/>
      </c>
      <c r="AS100" s="3"/>
      <c r="AU100" s="4" t="str">
        <f t="shared" si="231"/>
        <v/>
      </c>
      <c r="AY100" s="3"/>
      <c r="BA100" s="4" t="str">
        <f t="shared" si="232"/>
        <v/>
      </c>
      <c r="BE100" s="3"/>
      <c r="BG100" s="4" t="str">
        <f t="shared" si="233"/>
        <v/>
      </c>
    </row>
    <row r="101" spans="1:59">
      <c r="A101" t="str">
        <f t="shared" si="254"/>
        <v>c1005</v>
      </c>
      <c r="C101" t="str">
        <f t="shared" si="223"/>
        <v>Gold, Exp, Heart, Gacha</v>
      </c>
      <c r="D101" s="1" t="str">
        <f t="shared" ca="1" si="224"/>
        <v>2, 1, 4, 5</v>
      </c>
      <c r="E101" s="1" t="str">
        <f t="shared" si="225"/>
        <v>, , , e</v>
      </c>
      <c r="F101" s="1" t="str">
        <f t="shared" si="226"/>
        <v>1, 1, 0.075, 0.001</v>
      </c>
      <c r="G101" s="1" t="str">
        <f t="shared" si="227"/>
        <v>0.19, 5, 1, 1</v>
      </c>
      <c r="H101" s="1" t="str">
        <f t="shared" si="228"/>
        <v>0.79, 5, 1, 1</v>
      </c>
      <c r="I101" s="3" t="s">
        <v>10</v>
      </c>
      <c r="K101" s="4" t="str">
        <f t="shared" si="22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3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55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56"/>
        <v/>
      </c>
      <c r="AD101">
        <v>1E-3</v>
      </c>
      <c r="AE101">
        <v>1</v>
      </c>
      <c r="AF101">
        <v>1</v>
      </c>
      <c r="AG101" s="3"/>
      <c r="AI101" s="4" t="str">
        <f t="shared" si="257"/>
        <v/>
      </c>
      <c r="AM101" s="3"/>
      <c r="AO101" s="4" t="str">
        <f t="shared" si="258"/>
        <v/>
      </c>
      <c r="AS101" s="3"/>
      <c r="AU101" s="4" t="str">
        <f t="shared" si="231"/>
        <v/>
      </c>
      <c r="AY101" s="3"/>
      <c r="BA101" s="4" t="str">
        <f t="shared" si="232"/>
        <v/>
      </c>
      <c r="BE101" s="3"/>
      <c r="BG101" s="4" t="str">
        <f t="shared" si="233"/>
        <v/>
      </c>
    </row>
    <row r="102" spans="1:59">
      <c r="A102" t="str">
        <f t="shared" si="254"/>
        <v>c1006</v>
      </c>
      <c r="C102" t="str">
        <f t="shared" si="223"/>
        <v>Gold, Exp, Heart, Gacha</v>
      </c>
      <c r="D102" s="1" t="str">
        <f t="shared" ca="1" si="224"/>
        <v>2, 1, 4, 5</v>
      </c>
      <c r="E102" s="1" t="str">
        <f t="shared" si="225"/>
        <v>, , , e</v>
      </c>
      <c r="F102" s="1" t="str">
        <f t="shared" si="226"/>
        <v>1, 1, 0.075, 0.001</v>
      </c>
      <c r="G102" s="1" t="str">
        <f t="shared" si="227"/>
        <v>0.225, 5, 1, 1</v>
      </c>
      <c r="H102" s="1" t="str">
        <f t="shared" si="228"/>
        <v>0.825, 5, 1, 1</v>
      </c>
      <c r="I102" s="3" t="s">
        <v>10</v>
      </c>
      <c r="K102" s="4" t="str">
        <f t="shared" si="22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3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55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56"/>
        <v/>
      </c>
      <c r="AD102">
        <v>1E-3</v>
      </c>
      <c r="AE102">
        <v>1</v>
      </c>
      <c r="AF102">
        <v>1</v>
      </c>
      <c r="AG102" s="3"/>
      <c r="AI102" s="4" t="str">
        <f t="shared" si="257"/>
        <v/>
      </c>
      <c r="AM102" s="3"/>
      <c r="AO102" s="4" t="str">
        <f t="shared" si="258"/>
        <v/>
      </c>
      <c r="AS102" s="3"/>
      <c r="AU102" s="4" t="str">
        <f t="shared" si="231"/>
        <v/>
      </c>
      <c r="AY102" s="3"/>
      <c r="BA102" s="4" t="str">
        <f t="shared" si="232"/>
        <v/>
      </c>
      <c r="BE102" s="3"/>
      <c r="BG102" s="4" t="str">
        <f t="shared" si="233"/>
        <v/>
      </c>
    </row>
    <row r="103" spans="1:59">
      <c r="A103" t="str">
        <f t="shared" si="254"/>
        <v>c1007</v>
      </c>
      <c r="C103" t="str">
        <f t="shared" si="223"/>
        <v>Gold, Exp, Heart, Gacha</v>
      </c>
      <c r="D103" s="1" t="str">
        <f t="shared" ca="1" si="224"/>
        <v>2, 1, 4, 5</v>
      </c>
      <c r="E103" s="1" t="str">
        <f t="shared" si="225"/>
        <v>, , , e</v>
      </c>
      <c r="F103" s="1" t="str">
        <f t="shared" si="226"/>
        <v>1, 1, 0.075, 0.001</v>
      </c>
      <c r="G103" s="1" t="str">
        <f t="shared" si="227"/>
        <v>0.26, 5, 1, 1</v>
      </c>
      <c r="H103" s="1" t="str">
        <f t="shared" si="228"/>
        <v>0.86, 5, 1, 1</v>
      </c>
      <c r="I103" s="3" t="s">
        <v>10</v>
      </c>
      <c r="K103" s="4" t="str">
        <f t="shared" si="22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3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55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56"/>
        <v/>
      </c>
      <c r="AD103">
        <v>1E-3</v>
      </c>
      <c r="AE103">
        <v>1</v>
      </c>
      <c r="AF103">
        <v>1</v>
      </c>
      <c r="AG103" s="3"/>
      <c r="AI103" s="4" t="str">
        <f t="shared" si="257"/>
        <v/>
      </c>
      <c r="AM103" s="3"/>
      <c r="AO103" s="4" t="str">
        <f t="shared" si="258"/>
        <v/>
      </c>
      <c r="AS103" s="3"/>
      <c r="AU103" s="4" t="str">
        <f t="shared" si="231"/>
        <v/>
      </c>
      <c r="AY103" s="3"/>
      <c r="BA103" s="4" t="str">
        <f t="shared" si="232"/>
        <v/>
      </c>
      <c r="BE103" s="3"/>
      <c r="BG103" s="4" t="str">
        <f t="shared" si="233"/>
        <v/>
      </c>
    </row>
    <row r="104" spans="1:59">
      <c r="A104" t="str">
        <f t="shared" ref="A104:A124" si="259">"c"&amp;A17</f>
        <v>c1008</v>
      </c>
      <c r="C104" t="str">
        <f t="shared" ref="C104:C124" si="260">IF(ISBLANK(I104),"",I104)
&amp;IF(ISBLANK(O104),"",", "&amp;O104)
&amp;IF(ISBLANK(U104),"",", "&amp;U104)
&amp;IF(ISBLANK(AA104),"",", "&amp;AA104)
&amp;IF(ISBLANK(AG104),"",", "&amp;AG104)
&amp;IF(ISBLANK(AM104),"",", "&amp;AM104)
&amp;IF(ISBLANK(AS104),"",", "&amp;AS104)
&amp;IF(ISBLANK(AY104),"",", "&amp;AY104)
&amp;IF(ISBLANK(BE104),"",", "&amp;BE104)</f>
        <v>Gold, Exp, Heart, Gacha</v>
      </c>
      <c r="D104" s="1" t="str">
        <f t="shared" ref="D104:D124" ca="1" si="2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4" s="1" t="str">
        <f t="shared" ref="E104:E124" si="262">IF(ISBLANK(J104),"",J104)
&amp;IF(ISBLANK(O104),"",", "&amp;P104)
&amp;IF(ISBLANK(U104),"",", "&amp;V104)
&amp;IF(ISBLANK(AA104),"",", "&amp;AB104)
&amp;IF(ISBLANK(AG104),"",", "&amp;AH104)
&amp;IF(ISBLANK(AM104),"",", "&amp;AN104)
&amp;IF(ISBLANK(AS104),"",", "&amp;AT104)
&amp;IF(ISBLANK(AY104),"",", "&amp;AZ104)
&amp;IF(ISBLANK(BE104),"",", "&amp;BF104)</f>
        <v>, , , e</v>
      </c>
      <c r="F104" s="1" t="str">
        <f t="shared" ref="F104:F124" si="263">IF(ISBLANK(L104),"",L104)
&amp;IF(ISBLANK(R104),"",", "&amp;R104)
&amp;IF(ISBLANK(X104),"",", "&amp;X104)
&amp;IF(ISBLANK(AD104),"",", "&amp;AD104)
&amp;IF(ISBLANK(AJ104),"",", "&amp;AJ104)
&amp;IF(ISBLANK(AP104),"",", "&amp;AP104)
&amp;IF(ISBLANK(AV104),"",", "&amp;AV104)
&amp;IF(ISBLANK(BB104),"",", "&amp;BB104)
&amp;IF(ISBLANK(BH104),"",", "&amp;BH104)</f>
        <v>1, 1, 0.075, 0.001</v>
      </c>
      <c r="G104" s="1" t="str">
        <f t="shared" ref="G104:G124" si="264">IF(ISBLANK(M104),"",M104)
&amp;IF(ISBLANK(S104),"",", "&amp;S104)
&amp;IF(ISBLANK(Y104),"",", "&amp;Y104)
&amp;IF(ISBLANK(AE104),"",", "&amp;AE104)
&amp;IF(ISBLANK(AK104),"",", "&amp;AK104)
&amp;IF(ISBLANK(AQ104),"",", "&amp;AQ104)
&amp;IF(ISBLANK(AW104),"",", "&amp;AW104)
&amp;IF(ISBLANK(BC104),"",", "&amp;BC104)
&amp;IF(ISBLANK(BI104),"",", "&amp;BI104)</f>
        <v>0.295, 5, 1, 1</v>
      </c>
      <c r="H104" s="1" t="str">
        <f t="shared" ref="H104:H124" si="265">IF(ISBLANK(N104),"",N104)
&amp;IF(ISBLANK(T104),"",", "&amp;T104)
&amp;IF(ISBLANK(Z104),"",", "&amp;Z104)
&amp;IF(ISBLANK(AF104),"",", "&amp;AF104)
&amp;IF(ISBLANK(AL104),"",", "&amp;AL104)
&amp;IF(ISBLANK(AR104),"",", "&amp;AR104)
&amp;IF(ISBLANK(AX104),"",", "&amp;AX104)
&amp;IF(ISBLANK(BD104),"",", "&amp;BD104)
&amp;IF(ISBLANK(BJ104),"",", "&amp;BJ104)</f>
        <v>0.895, 5, 1, 1</v>
      </c>
      <c r="I104" s="3" t="s">
        <v>10</v>
      </c>
      <c r="K104" s="4" t="str">
        <f t="shared" ref="K104:K124" si="266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67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68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69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/>
      <c r="AI104" s="4" t="str">
        <f t="shared" ref="AI104:AI124" si="270">IF(AND(OR(AG104="Gacha",AG104="Origin"),ISBLANK(AH104)),"서브밸류 필요","")</f>
        <v/>
      </c>
      <c r="AM104" s="3"/>
      <c r="AO104" s="4" t="str">
        <f t="shared" ref="AO104:AO124" si="271">IF(AND(OR(AM104="Gacha",AM104="Origin"),ISBLANK(AN104)),"서브밸류 필요","")</f>
        <v/>
      </c>
      <c r="AS104" s="3"/>
      <c r="AU104" s="4" t="str">
        <f t="shared" ref="AU104:AU124" si="272">IF(AND(OR(AS104="Gacha",AS104="Origin"),ISBLANK(AT104)),"서브밸류 필요","")</f>
        <v/>
      </c>
      <c r="AY104" s="3"/>
      <c r="BA104" s="4" t="str">
        <f t="shared" ref="BA104:BA124" si="273">IF(AND(OR(AY104="Gacha",AY104="Origin"),ISBLANK(AZ104)),"서브밸류 필요","")</f>
        <v/>
      </c>
      <c r="BE104" s="3"/>
      <c r="BG104" s="4" t="str">
        <f t="shared" ref="BG104:BG124" si="274">IF(AND(OR(BE104="Gacha",BE104="Origin"),ISBLANK(BF104)),"서브밸류 필요","")</f>
        <v/>
      </c>
    </row>
    <row r="105" spans="1:59">
      <c r="A105" t="str">
        <f t="shared" si="259"/>
        <v>c1009</v>
      </c>
      <c r="C105" t="str">
        <f t="shared" si="260"/>
        <v>Gold, Exp, Heart, Gacha</v>
      </c>
      <c r="D105" s="1" t="str">
        <f t="shared" ca="1" si="261"/>
        <v>2, 1, 4, 5</v>
      </c>
      <c r="E105" s="1" t="str">
        <f t="shared" si="262"/>
        <v>, , , e</v>
      </c>
      <c r="F105" s="1" t="str">
        <f t="shared" si="263"/>
        <v>1, 1, 0.075, 0.001</v>
      </c>
      <c r="G105" s="1" t="str">
        <f t="shared" si="264"/>
        <v>0.33, 5, 1, 1</v>
      </c>
      <c r="H105" s="1" t="str">
        <f t="shared" si="265"/>
        <v>0.93, 5, 1, 1</v>
      </c>
      <c r="I105" s="3" t="s">
        <v>10</v>
      </c>
      <c r="K105" s="4" t="str">
        <f t="shared" si="266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67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68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69"/>
        <v/>
      </c>
      <c r="AD105">
        <v>1E-3</v>
      </c>
      <c r="AE105">
        <v>1</v>
      </c>
      <c r="AF105">
        <v>1</v>
      </c>
      <c r="AG105" s="3"/>
      <c r="AI105" s="4" t="str">
        <f t="shared" si="270"/>
        <v/>
      </c>
      <c r="AM105" s="3"/>
      <c r="AO105" s="4" t="str">
        <f t="shared" si="271"/>
        <v/>
      </c>
      <c r="AS105" s="3"/>
      <c r="AU105" s="4" t="str">
        <f t="shared" si="272"/>
        <v/>
      </c>
      <c r="AY105" s="3"/>
      <c r="BA105" s="4" t="str">
        <f t="shared" si="273"/>
        <v/>
      </c>
      <c r="BE105" s="3"/>
      <c r="BG105" s="4" t="str">
        <f t="shared" si="274"/>
        <v/>
      </c>
    </row>
    <row r="106" spans="1:59">
      <c r="A106" t="str">
        <f t="shared" si="259"/>
        <v>c1010</v>
      </c>
      <c r="C106" t="str">
        <f t="shared" si="260"/>
        <v>Gold, Exp, Heart, Gacha</v>
      </c>
      <c r="D106" s="1" t="str">
        <f t="shared" ca="1" si="261"/>
        <v>2, 1, 4, 5</v>
      </c>
      <c r="E106" s="1" t="str">
        <f t="shared" si="262"/>
        <v>, , , e</v>
      </c>
      <c r="F106" s="1" t="str">
        <f t="shared" si="263"/>
        <v>1, 1, 0.075, 0.001</v>
      </c>
      <c r="G106" s="1" t="str">
        <f t="shared" si="264"/>
        <v>0.365, 5, 1, 1</v>
      </c>
      <c r="H106" s="1" t="str">
        <f t="shared" si="265"/>
        <v>0.965, 5, 1, 1</v>
      </c>
      <c r="I106" s="3" t="s">
        <v>10</v>
      </c>
      <c r="K106" s="4" t="str">
        <f t="shared" si="266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67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68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69"/>
        <v/>
      </c>
      <c r="AD106">
        <v>1E-3</v>
      </c>
      <c r="AE106">
        <v>1</v>
      </c>
      <c r="AF106">
        <v>1</v>
      </c>
      <c r="AG106" s="3"/>
      <c r="AI106" s="4" t="str">
        <f t="shared" si="270"/>
        <v/>
      </c>
      <c r="AM106" s="3"/>
      <c r="AO106" s="4" t="str">
        <f t="shared" si="271"/>
        <v/>
      </c>
      <c r="AS106" s="3"/>
      <c r="AU106" s="4" t="str">
        <f t="shared" si="272"/>
        <v/>
      </c>
      <c r="AY106" s="3"/>
      <c r="BA106" s="4" t="str">
        <f t="shared" si="273"/>
        <v/>
      </c>
      <c r="BE106" s="3"/>
      <c r="BG106" s="4" t="str">
        <f t="shared" si="274"/>
        <v/>
      </c>
    </row>
    <row r="107" spans="1:59">
      <c r="A107" t="str">
        <f t="shared" si="259"/>
        <v>c1011</v>
      </c>
      <c r="C107" t="str">
        <f t="shared" si="260"/>
        <v>Gold, Exp, Heart, Gacha</v>
      </c>
      <c r="D107" s="1" t="str">
        <f t="shared" ca="1" si="261"/>
        <v>2, 1, 4, 5</v>
      </c>
      <c r="E107" s="1" t="str">
        <f t="shared" si="262"/>
        <v>, , , e</v>
      </c>
      <c r="F107" s="1" t="str">
        <f t="shared" si="263"/>
        <v>1, 1, 0.075, 0.001</v>
      </c>
      <c r="G107" s="1" t="str">
        <f t="shared" si="264"/>
        <v>0.4, 5, 1, 1</v>
      </c>
      <c r="H107" s="1" t="str">
        <f t="shared" si="265"/>
        <v>1, 5, 1, 1</v>
      </c>
      <c r="I107" s="3" t="s">
        <v>10</v>
      </c>
      <c r="K107" s="4" t="str">
        <f t="shared" si="266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67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68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69"/>
        <v/>
      </c>
      <c r="AD107">
        <v>1E-3</v>
      </c>
      <c r="AE107">
        <v>1</v>
      </c>
      <c r="AF107">
        <v>1</v>
      </c>
      <c r="AG107" s="3"/>
      <c r="AI107" s="4" t="str">
        <f t="shared" si="270"/>
        <v/>
      </c>
      <c r="AM107" s="3"/>
      <c r="AO107" s="4" t="str">
        <f t="shared" si="271"/>
        <v/>
      </c>
      <c r="AS107" s="3"/>
      <c r="AU107" s="4" t="str">
        <f t="shared" si="272"/>
        <v/>
      </c>
      <c r="AY107" s="3"/>
      <c r="BA107" s="4" t="str">
        <f t="shared" si="273"/>
        <v/>
      </c>
      <c r="BE107" s="3"/>
      <c r="BG107" s="4" t="str">
        <f t="shared" si="274"/>
        <v/>
      </c>
    </row>
    <row r="108" spans="1:59">
      <c r="A108" t="str">
        <f t="shared" si="259"/>
        <v>c1012</v>
      </c>
      <c r="C108" t="str">
        <f t="shared" si="260"/>
        <v>Gold, Exp, Heart, Gacha</v>
      </c>
      <c r="D108" s="1" t="str">
        <f t="shared" ca="1" si="261"/>
        <v>2, 1, 4, 5</v>
      </c>
      <c r="E108" s="1" t="str">
        <f t="shared" si="262"/>
        <v>, , , e</v>
      </c>
      <c r="F108" s="1" t="str">
        <f t="shared" si="263"/>
        <v>1, 1, 0.075, 0.001</v>
      </c>
      <c r="G108" s="1" t="str">
        <f t="shared" si="264"/>
        <v>0.435, 5, 1, 1</v>
      </c>
      <c r="H108" s="1" t="str">
        <f t="shared" si="265"/>
        <v>1.035, 5, 1, 1</v>
      </c>
      <c r="I108" s="3" t="s">
        <v>10</v>
      </c>
      <c r="K108" s="4" t="str">
        <f t="shared" si="266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67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68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69"/>
        <v/>
      </c>
      <c r="AD108">
        <v>1E-3</v>
      </c>
      <c r="AE108">
        <v>1</v>
      </c>
      <c r="AF108">
        <v>1</v>
      </c>
      <c r="AG108" s="3"/>
      <c r="AI108" s="4" t="str">
        <f t="shared" si="270"/>
        <v/>
      </c>
      <c r="AM108" s="3"/>
      <c r="AO108" s="4" t="str">
        <f t="shared" si="271"/>
        <v/>
      </c>
      <c r="AS108" s="3"/>
      <c r="AU108" s="4" t="str">
        <f t="shared" si="272"/>
        <v/>
      </c>
      <c r="AY108" s="3"/>
      <c r="BA108" s="4" t="str">
        <f t="shared" si="273"/>
        <v/>
      </c>
      <c r="BE108" s="3"/>
      <c r="BG108" s="4" t="str">
        <f t="shared" si="274"/>
        <v/>
      </c>
    </row>
    <row r="109" spans="1:59">
      <c r="A109" t="str">
        <f t="shared" si="259"/>
        <v>c1013</v>
      </c>
      <c r="C109" t="str">
        <f t="shared" si="260"/>
        <v>Gold, Exp, Heart, Gacha</v>
      </c>
      <c r="D109" s="1" t="str">
        <f t="shared" ca="1" si="261"/>
        <v>2, 1, 4, 5</v>
      </c>
      <c r="E109" s="1" t="str">
        <f t="shared" si="262"/>
        <v>, , , e</v>
      </c>
      <c r="F109" s="1" t="str">
        <f t="shared" si="263"/>
        <v>1, 1, 0.075, 0.001</v>
      </c>
      <c r="G109" s="1" t="str">
        <f t="shared" si="264"/>
        <v>0.47, 5, 1, 1</v>
      </c>
      <c r="H109" s="1" t="str">
        <f t="shared" si="265"/>
        <v>1.07, 5, 1, 1</v>
      </c>
      <c r="I109" s="3" t="s">
        <v>10</v>
      </c>
      <c r="K109" s="4" t="str">
        <f t="shared" si="266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67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68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69"/>
        <v/>
      </c>
      <c r="AD109">
        <v>1E-3</v>
      </c>
      <c r="AE109">
        <v>1</v>
      </c>
      <c r="AF109">
        <v>1</v>
      </c>
      <c r="AG109" s="3"/>
      <c r="AI109" s="4" t="str">
        <f t="shared" si="270"/>
        <v/>
      </c>
      <c r="AM109" s="3"/>
      <c r="AO109" s="4" t="str">
        <f t="shared" si="271"/>
        <v/>
      </c>
      <c r="AS109" s="3"/>
      <c r="AU109" s="4" t="str">
        <f t="shared" si="272"/>
        <v/>
      </c>
      <c r="AY109" s="3"/>
      <c r="BA109" s="4" t="str">
        <f t="shared" si="273"/>
        <v/>
      </c>
      <c r="BE109" s="3"/>
      <c r="BG109" s="4" t="str">
        <f t="shared" si="274"/>
        <v/>
      </c>
    </row>
    <row r="110" spans="1:59">
      <c r="A110" t="str">
        <f t="shared" si="259"/>
        <v>c1014</v>
      </c>
      <c r="C110" t="str">
        <f t="shared" si="260"/>
        <v>Gold, Exp, Heart, Gacha</v>
      </c>
      <c r="D110" s="1" t="str">
        <f t="shared" ca="1" si="261"/>
        <v>2, 1, 4, 5</v>
      </c>
      <c r="E110" s="1" t="str">
        <f t="shared" si="262"/>
        <v>, , , e</v>
      </c>
      <c r="F110" s="1" t="str">
        <f t="shared" si="263"/>
        <v>1, 1, 0.075, 0.001</v>
      </c>
      <c r="G110" s="1" t="str">
        <f t="shared" si="264"/>
        <v>0.505, 5, 1, 1</v>
      </c>
      <c r="H110" s="1" t="str">
        <f t="shared" si="265"/>
        <v>1.105, 5, 1, 1</v>
      </c>
      <c r="I110" s="3" t="s">
        <v>10</v>
      </c>
      <c r="K110" s="4" t="str">
        <f t="shared" si="266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67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68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69"/>
        <v/>
      </c>
      <c r="AD110">
        <v>1E-3</v>
      </c>
      <c r="AE110">
        <v>1</v>
      </c>
      <c r="AF110">
        <v>1</v>
      </c>
      <c r="AG110" s="3"/>
      <c r="AI110" s="4" t="str">
        <f t="shared" si="270"/>
        <v/>
      </c>
      <c r="AM110" s="3"/>
      <c r="AO110" s="4" t="str">
        <f t="shared" si="271"/>
        <v/>
      </c>
      <c r="AS110" s="3"/>
      <c r="AU110" s="4" t="str">
        <f t="shared" si="272"/>
        <v/>
      </c>
      <c r="AY110" s="3"/>
      <c r="BA110" s="4" t="str">
        <f t="shared" si="273"/>
        <v/>
      </c>
      <c r="BE110" s="3"/>
      <c r="BG110" s="4" t="str">
        <f t="shared" si="274"/>
        <v/>
      </c>
    </row>
    <row r="111" spans="1:59">
      <c r="A111" t="str">
        <f t="shared" si="259"/>
        <v>c1015</v>
      </c>
      <c r="C111" t="str">
        <f t="shared" si="260"/>
        <v>Gold, Exp, Heart, Gacha</v>
      </c>
      <c r="D111" s="1" t="str">
        <f t="shared" ca="1" si="261"/>
        <v>2, 1, 4, 5</v>
      </c>
      <c r="E111" s="1" t="str">
        <f t="shared" si="262"/>
        <v>, , , e</v>
      </c>
      <c r="F111" s="1" t="str">
        <f t="shared" si="263"/>
        <v>1, 1, 0.075, 0.001</v>
      </c>
      <c r="G111" s="1" t="str">
        <f t="shared" si="264"/>
        <v>0.54, 5, 1, 1</v>
      </c>
      <c r="H111" s="1" t="str">
        <f t="shared" si="265"/>
        <v>1.14, 5, 1, 1</v>
      </c>
      <c r="I111" s="3" t="s">
        <v>10</v>
      </c>
      <c r="K111" s="4" t="str">
        <f t="shared" si="266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67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68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69"/>
        <v/>
      </c>
      <c r="AD111">
        <v>1E-3</v>
      </c>
      <c r="AE111">
        <v>1</v>
      </c>
      <c r="AF111">
        <v>1</v>
      </c>
      <c r="AG111" s="3"/>
      <c r="AI111" s="4" t="str">
        <f t="shared" si="270"/>
        <v/>
      </c>
      <c r="AM111" s="3"/>
      <c r="AO111" s="4" t="str">
        <f t="shared" si="271"/>
        <v/>
      </c>
      <c r="AS111" s="3"/>
      <c r="AU111" s="4" t="str">
        <f t="shared" si="272"/>
        <v/>
      </c>
      <c r="AY111" s="3"/>
      <c r="BA111" s="4" t="str">
        <f t="shared" si="273"/>
        <v/>
      </c>
      <c r="BE111" s="3"/>
      <c r="BG111" s="4" t="str">
        <f t="shared" si="274"/>
        <v/>
      </c>
    </row>
    <row r="112" spans="1:59">
      <c r="A112" t="str">
        <f t="shared" si="259"/>
        <v>c1016</v>
      </c>
      <c r="C112" t="str">
        <f t="shared" si="260"/>
        <v>Gold, Exp, Heart, Gacha</v>
      </c>
      <c r="D112" s="1" t="str">
        <f t="shared" ca="1" si="261"/>
        <v>2, 1, 4, 5</v>
      </c>
      <c r="E112" s="1" t="str">
        <f t="shared" si="262"/>
        <v>, , , e</v>
      </c>
      <c r="F112" s="1" t="str">
        <f t="shared" si="263"/>
        <v>1, 1, 0.075, 0.001</v>
      </c>
      <c r="G112" s="1" t="str">
        <f t="shared" si="264"/>
        <v>0.575, 5, 1, 1</v>
      </c>
      <c r="H112" s="1" t="str">
        <f t="shared" si="265"/>
        <v>1.175, 5, 1, 1</v>
      </c>
      <c r="I112" s="3" t="s">
        <v>10</v>
      </c>
      <c r="K112" s="4" t="str">
        <f t="shared" si="266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67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68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69"/>
        <v/>
      </c>
      <c r="AD112">
        <v>1E-3</v>
      </c>
      <c r="AE112">
        <v>1</v>
      </c>
      <c r="AF112">
        <v>1</v>
      </c>
      <c r="AG112" s="3"/>
      <c r="AI112" s="4" t="str">
        <f t="shared" si="270"/>
        <v/>
      </c>
      <c r="AM112" s="3"/>
      <c r="AO112" s="4" t="str">
        <f t="shared" si="271"/>
        <v/>
      </c>
      <c r="AS112" s="3"/>
      <c r="AU112" s="4" t="str">
        <f t="shared" si="272"/>
        <v/>
      </c>
      <c r="AY112" s="3"/>
      <c r="BA112" s="4" t="str">
        <f t="shared" si="273"/>
        <v/>
      </c>
      <c r="BE112" s="3"/>
      <c r="BG112" s="4" t="str">
        <f t="shared" si="274"/>
        <v/>
      </c>
    </row>
    <row r="113" spans="1:62">
      <c r="A113" t="str">
        <f t="shared" si="259"/>
        <v>c1017</v>
      </c>
      <c r="C113" t="str">
        <f t="shared" si="260"/>
        <v>Gold, Exp, Heart, Gacha</v>
      </c>
      <c r="D113" s="1" t="str">
        <f t="shared" ca="1" si="261"/>
        <v>2, 1, 4, 5</v>
      </c>
      <c r="E113" s="1" t="str">
        <f t="shared" si="262"/>
        <v>, , , e</v>
      </c>
      <c r="F113" s="1" t="str">
        <f t="shared" si="263"/>
        <v>1, 1, 0.075, 0.001</v>
      </c>
      <c r="G113" s="1" t="str">
        <f t="shared" si="264"/>
        <v>0.61, 5, 1, 1</v>
      </c>
      <c r="H113" s="1" t="str">
        <f t="shared" si="265"/>
        <v>1.21, 5, 1, 1</v>
      </c>
      <c r="I113" s="3" t="s">
        <v>10</v>
      </c>
      <c r="K113" s="4" t="str">
        <f t="shared" si="266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67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68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69"/>
        <v/>
      </c>
      <c r="AD113">
        <v>1E-3</v>
      </c>
      <c r="AE113">
        <v>1</v>
      </c>
      <c r="AF113">
        <v>1</v>
      </c>
      <c r="AG113" s="3"/>
      <c r="AI113" s="4" t="str">
        <f t="shared" si="270"/>
        <v/>
      </c>
      <c r="AM113" s="3"/>
      <c r="AO113" s="4" t="str">
        <f t="shared" si="271"/>
        <v/>
      </c>
      <c r="AS113" s="3"/>
      <c r="AU113" s="4" t="str">
        <f t="shared" si="272"/>
        <v/>
      </c>
      <c r="AY113" s="3"/>
      <c r="BA113" s="4" t="str">
        <f t="shared" si="273"/>
        <v/>
      </c>
      <c r="BE113" s="3"/>
      <c r="BG113" s="4" t="str">
        <f t="shared" si="274"/>
        <v/>
      </c>
    </row>
    <row r="114" spans="1:62">
      <c r="A114" t="str">
        <f t="shared" si="259"/>
        <v>c1018</v>
      </c>
      <c r="C114" t="str">
        <f t="shared" si="260"/>
        <v>Gold, Exp, Heart, Gacha</v>
      </c>
      <c r="D114" s="1" t="str">
        <f t="shared" ca="1" si="261"/>
        <v>2, 1, 4, 5</v>
      </c>
      <c r="E114" s="1" t="str">
        <f t="shared" si="262"/>
        <v>, , , e</v>
      </c>
      <c r="F114" s="1" t="str">
        <f t="shared" si="263"/>
        <v>1, 1, 0.075, 0.001</v>
      </c>
      <c r="G114" s="1" t="str">
        <f t="shared" si="264"/>
        <v>0.645, 5, 1, 1</v>
      </c>
      <c r="H114" s="1" t="str">
        <f t="shared" si="265"/>
        <v>1.245, 5, 1, 1</v>
      </c>
      <c r="I114" s="3" t="s">
        <v>10</v>
      </c>
      <c r="K114" s="4" t="str">
        <f t="shared" si="266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67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68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69"/>
        <v/>
      </c>
      <c r="AD114">
        <v>1E-3</v>
      </c>
      <c r="AE114">
        <v>1</v>
      </c>
      <c r="AF114">
        <v>1</v>
      </c>
      <c r="AG114" s="3"/>
      <c r="AI114" s="4" t="str">
        <f t="shared" si="270"/>
        <v/>
      </c>
      <c r="AM114" s="3"/>
      <c r="AO114" s="4" t="str">
        <f t="shared" si="271"/>
        <v/>
      </c>
      <c r="AS114" s="3"/>
      <c r="AU114" s="4" t="str">
        <f t="shared" si="272"/>
        <v/>
      </c>
      <c r="AY114" s="3"/>
      <c r="BA114" s="4" t="str">
        <f t="shared" si="273"/>
        <v/>
      </c>
      <c r="BE114" s="3"/>
      <c r="BG114" s="4" t="str">
        <f t="shared" si="274"/>
        <v/>
      </c>
    </row>
    <row r="115" spans="1:62">
      <c r="A115" t="str">
        <f t="shared" si="259"/>
        <v>c1019</v>
      </c>
      <c r="C115" t="str">
        <f t="shared" si="260"/>
        <v>Gold, Exp, Heart, Gacha</v>
      </c>
      <c r="D115" s="1" t="str">
        <f t="shared" ca="1" si="261"/>
        <v>2, 1, 4, 5</v>
      </c>
      <c r="E115" s="1" t="str">
        <f t="shared" si="262"/>
        <v>, , , e</v>
      </c>
      <c r="F115" s="1" t="str">
        <f t="shared" si="263"/>
        <v>1, 1, 0.075, 0.001</v>
      </c>
      <c r="G115" s="1" t="str">
        <f t="shared" si="264"/>
        <v>0.68, 5, 1, 1</v>
      </c>
      <c r="H115" s="1" t="str">
        <f t="shared" si="265"/>
        <v>1.28, 5, 1, 1</v>
      </c>
      <c r="I115" s="3" t="s">
        <v>10</v>
      </c>
      <c r="K115" s="4" t="str">
        <f t="shared" si="266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67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68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69"/>
        <v/>
      </c>
      <c r="AD115">
        <v>1E-3</v>
      </c>
      <c r="AE115">
        <v>1</v>
      </c>
      <c r="AF115">
        <v>1</v>
      </c>
      <c r="AG115" s="3"/>
      <c r="AI115" s="4" t="str">
        <f t="shared" si="270"/>
        <v/>
      </c>
      <c r="AM115" s="3"/>
      <c r="AO115" s="4" t="str">
        <f t="shared" si="271"/>
        <v/>
      </c>
      <c r="AS115" s="3"/>
      <c r="AU115" s="4" t="str">
        <f t="shared" si="272"/>
        <v/>
      </c>
      <c r="AY115" s="3"/>
      <c r="BA115" s="4" t="str">
        <f t="shared" si="273"/>
        <v/>
      </c>
      <c r="BE115" s="3"/>
      <c r="BG115" s="4" t="str">
        <f t="shared" si="274"/>
        <v/>
      </c>
    </row>
    <row r="116" spans="1:62">
      <c r="A116" t="str">
        <f t="shared" si="259"/>
        <v>c1020</v>
      </c>
      <c r="C116" t="str">
        <f t="shared" si="260"/>
        <v>Gold, Exp, Heart, Gacha</v>
      </c>
      <c r="D116" s="1" t="str">
        <f t="shared" ca="1" si="261"/>
        <v>2, 1, 4, 5</v>
      </c>
      <c r="E116" s="1" t="str">
        <f t="shared" si="262"/>
        <v>, , , e</v>
      </c>
      <c r="F116" s="1" t="str">
        <f t="shared" si="263"/>
        <v>1, 1, 0.075, 0.001</v>
      </c>
      <c r="G116" s="1" t="str">
        <f t="shared" si="264"/>
        <v>0.715, 5, 1, 1</v>
      </c>
      <c r="H116" s="1" t="str">
        <f t="shared" si="265"/>
        <v>1.315, 5, 1, 1</v>
      </c>
      <c r="I116" s="3" t="s">
        <v>10</v>
      </c>
      <c r="K116" s="4" t="str">
        <f t="shared" si="266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67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68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69"/>
        <v/>
      </c>
      <c r="AD116">
        <v>1E-3</v>
      </c>
      <c r="AE116">
        <v>1</v>
      </c>
      <c r="AF116">
        <v>1</v>
      </c>
      <c r="AG116" s="3"/>
      <c r="AI116" s="4" t="str">
        <f t="shared" si="270"/>
        <v/>
      </c>
      <c r="AM116" s="3"/>
      <c r="AO116" s="4" t="str">
        <f t="shared" si="271"/>
        <v/>
      </c>
      <c r="AS116" s="3"/>
      <c r="AU116" s="4" t="str">
        <f t="shared" si="272"/>
        <v/>
      </c>
      <c r="AY116" s="3"/>
      <c r="BA116" s="4" t="str">
        <f t="shared" si="273"/>
        <v/>
      </c>
      <c r="BE116" s="3"/>
      <c r="BG116" s="4" t="str">
        <f t="shared" si="274"/>
        <v/>
      </c>
    </row>
    <row r="117" spans="1:62">
      <c r="A117" t="str">
        <f t="shared" si="259"/>
        <v>c1021</v>
      </c>
      <c r="C117" t="str">
        <f t="shared" si="260"/>
        <v>Gold, Exp, Heart, Gacha</v>
      </c>
      <c r="D117" s="1" t="str">
        <f t="shared" ca="1" si="261"/>
        <v>2, 1, 4, 5</v>
      </c>
      <c r="E117" s="1" t="str">
        <f t="shared" si="262"/>
        <v>, , , e</v>
      </c>
      <c r="F117" s="1" t="str">
        <f t="shared" si="263"/>
        <v>1, 1, 0.075, 0.001</v>
      </c>
      <c r="G117" s="1" t="str">
        <f t="shared" si="264"/>
        <v>0.75, 5, 1, 1</v>
      </c>
      <c r="H117" s="1" t="str">
        <f t="shared" si="265"/>
        <v>1.35, 5, 1, 1</v>
      </c>
      <c r="I117" s="3" t="s">
        <v>10</v>
      </c>
      <c r="K117" s="4" t="str">
        <f t="shared" si="266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67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68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69"/>
        <v/>
      </c>
      <c r="AD117">
        <v>1E-3</v>
      </c>
      <c r="AE117">
        <v>1</v>
      </c>
      <c r="AF117">
        <v>1</v>
      </c>
      <c r="AG117" s="3"/>
      <c r="AI117" s="4" t="str">
        <f t="shared" si="270"/>
        <v/>
      </c>
      <c r="AM117" s="3"/>
      <c r="AO117" s="4" t="str">
        <f t="shared" si="271"/>
        <v/>
      </c>
      <c r="AS117" s="3"/>
      <c r="AU117" s="4" t="str">
        <f t="shared" si="272"/>
        <v/>
      </c>
      <c r="AY117" s="3"/>
      <c r="BA117" s="4" t="str">
        <f t="shared" si="273"/>
        <v/>
      </c>
      <c r="BE117" s="3"/>
      <c r="BG117" s="4" t="str">
        <f t="shared" si="274"/>
        <v/>
      </c>
    </row>
    <row r="118" spans="1:62">
      <c r="A118" t="str">
        <f t="shared" si="259"/>
        <v>c1022</v>
      </c>
      <c r="C118" t="str">
        <f t="shared" si="260"/>
        <v>Gold, Exp, Heart, Gacha</v>
      </c>
      <c r="D118" s="1" t="str">
        <f t="shared" ca="1" si="261"/>
        <v>2, 1, 4, 5</v>
      </c>
      <c r="E118" s="1" t="str">
        <f t="shared" si="262"/>
        <v>, , , e</v>
      </c>
      <c r="F118" s="1" t="str">
        <f t="shared" si="263"/>
        <v>1, 1, 0.075, 0.001</v>
      </c>
      <c r="G118" s="1" t="str">
        <f t="shared" si="264"/>
        <v>0.785, 5, 1, 1</v>
      </c>
      <c r="H118" s="1" t="str">
        <f t="shared" si="265"/>
        <v>1.385, 5, 1, 1</v>
      </c>
      <c r="I118" s="3" t="s">
        <v>10</v>
      </c>
      <c r="K118" s="4" t="str">
        <f t="shared" si="266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67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68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69"/>
        <v/>
      </c>
      <c r="AD118">
        <v>1E-3</v>
      </c>
      <c r="AE118">
        <v>1</v>
      </c>
      <c r="AF118">
        <v>1</v>
      </c>
      <c r="AG118" s="3"/>
      <c r="AI118" s="4" t="str">
        <f t="shared" si="270"/>
        <v/>
      </c>
      <c r="AM118" s="3"/>
      <c r="AO118" s="4" t="str">
        <f t="shared" si="271"/>
        <v/>
      </c>
      <c r="AS118" s="3"/>
      <c r="AU118" s="4" t="str">
        <f t="shared" si="272"/>
        <v/>
      </c>
      <c r="AY118" s="3"/>
      <c r="BA118" s="4" t="str">
        <f t="shared" si="273"/>
        <v/>
      </c>
      <c r="BE118" s="3"/>
      <c r="BG118" s="4" t="str">
        <f t="shared" si="274"/>
        <v/>
      </c>
    </row>
    <row r="119" spans="1:62">
      <c r="A119" t="str">
        <f t="shared" si="259"/>
        <v>c1023</v>
      </c>
      <c r="C119" t="str">
        <f t="shared" si="260"/>
        <v>Gold, Exp, Heart, Gacha</v>
      </c>
      <c r="D119" s="1" t="str">
        <f t="shared" ca="1" si="261"/>
        <v>2, 1, 4, 5</v>
      </c>
      <c r="E119" s="1" t="str">
        <f t="shared" si="262"/>
        <v>, , , e</v>
      </c>
      <c r="F119" s="1" t="str">
        <f t="shared" si="263"/>
        <v>1, 1, 0.075, 0.001</v>
      </c>
      <c r="G119" s="1" t="str">
        <f t="shared" si="264"/>
        <v>0.82, 5, 1, 1</v>
      </c>
      <c r="H119" s="1" t="str">
        <f t="shared" si="265"/>
        <v>1.42, 5, 1, 1</v>
      </c>
      <c r="I119" s="3" t="s">
        <v>10</v>
      </c>
      <c r="K119" s="4" t="str">
        <f t="shared" si="266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67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68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69"/>
        <v/>
      </c>
      <c r="AD119">
        <v>1E-3</v>
      </c>
      <c r="AE119">
        <v>1</v>
      </c>
      <c r="AF119">
        <v>1</v>
      </c>
      <c r="AG119" s="3"/>
      <c r="AI119" s="4" t="str">
        <f t="shared" si="270"/>
        <v/>
      </c>
      <c r="AM119" s="3"/>
      <c r="AO119" s="4" t="str">
        <f t="shared" si="271"/>
        <v/>
      </c>
      <c r="AS119" s="3"/>
      <c r="AU119" s="4" t="str">
        <f t="shared" si="272"/>
        <v/>
      </c>
      <c r="AY119" s="3"/>
      <c r="BA119" s="4" t="str">
        <f t="shared" si="273"/>
        <v/>
      </c>
      <c r="BE119" s="3"/>
      <c r="BG119" s="4" t="str">
        <f t="shared" si="274"/>
        <v/>
      </c>
    </row>
    <row r="120" spans="1:62">
      <c r="A120" t="str">
        <f t="shared" si="259"/>
        <v>c1024</v>
      </c>
      <c r="C120" t="str">
        <f t="shared" si="260"/>
        <v>Gold, Exp, Heart, Gacha</v>
      </c>
      <c r="D120" s="1" t="str">
        <f t="shared" ca="1" si="261"/>
        <v>2, 1, 4, 5</v>
      </c>
      <c r="E120" s="1" t="str">
        <f t="shared" si="262"/>
        <v>, , , e</v>
      </c>
      <c r="F120" s="1" t="str">
        <f t="shared" si="263"/>
        <v>1, 1, 0.075, 0.001</v>
      </c>
      <c r="G120" s="1" t="str">
        <f t="shared" si="264"/>
        <v>0.855, 5, 1, 1</v>
      </c>
      <c r="H120" s="1" t="str">
        <f t="shared" si="265"/>
        <v>1.455, 5, 1, 1</v>
      </c>
      <c r="I120" s="3" t="s">
        <v>10</v>
      </c>
      <c r="K120" s="4" t="str">
        <f t="shared" si="266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67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68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69"/>
        <v/>
      </c>
      <c r="AD120">
        <v>1E-3</v>
      </c>
      <c r="AE120">
        <v>1</v>
      </c>
      <c r="AF120">
        <v>1</v>
      </c>
      <c r="AG120" s="3"/>
      <c r="AI120" s="4" t="str">
        <f t="shared" si="270"/>
        <v/>
      </c>
      <c r="AM120" s="3"/>
      <c r="AO120" s="4" t="str">
        <f t="shared" si="271"/>
        <v/>
      </c>
      <c r="AS120" s="3"/>
      <c r="AU120" s="4" t="str">
        <f t="shared" si="272"/>
        <v/>
      </c>
      <c r="AY120" s="3"/>
      <c r="BA120" s="4" t="str">
        <f t="shared" si="273"/>
        <v/>
      </c>
      <c r="BE120" s="3"/>
      <c r="BG120" s="4" t="str">
        <f t="shared" si="274"/>
        <v/>
      </c>
    </row>
    <row r="121" spans="1:62">
      <c r="A121" t="str">
        <f t="shared" si="259"/>
        <v>c1025</v>
      </c>
      <c r="C121" t="str">
        <f t="shared" si="260"/>
        <v>Gold, Exp, Heart, Gacha</v>
      </c>
      <c r="D121" s="1" t="str">
        <f t="shared" ca="1" si="261"/>
        <v>2, 1, 4, 5</v>
      </c>
      <c r="E121" s="1" t="str">
        <f t="shared" si="262"/>
        <v>, , , e</v>
      </c>
      <c r="F121" s="1" t="str">
        <f t="shared" si="263"/>
        <v>1, 1, 0.075, 0.001</v>
      </c>
      <c r="G121" s="1" t="str">
        <f t="shared" si="264"/>
        <v>0.89, 5, 1, 1</v>
      </c>
      <c r="H121" s="1" t="str">
        <f t="shared" si="265"/>
        <v>1.49, 5, 1, 1</v>
      </c>
      <c r="I121" s="3" t="s">
        <v>10</v>
      </c>
      <c r="K121" s="4" t="str">
        <f t="shared" si="266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67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68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69"/>
        <v/>
      </c>
      <c r="AD121">
        <v>1E-3</v>
      </c>
      <c r="AE121">
        <v>1</v>
      </c>
      <c r="AF121">
        <v>1</v>
      </c>
      <c r="AG121" s="3"/>
      <c r="AI121" s="4" t="str">
        <f t="shared" si="270"/>
        <v/>
      </c>
      <c r="AM121" s="3"/>
      <c r="AO121" s="4" t="str">
        <f t="shared" si="271"/>
        <v/>
      </c>
      <c r="AS121" s="3"/>
      <c r="AU121" s="4" t="str">
        <f t="shared" si="272"/>
        <v/>
      </c>
      <c r="AY121" s="3"/>
      <c r="BA121" s="4" t="str">
        <f t="shared" si="273"/>
        <v/>
      </c>
      <c r="BE121" s="3"/>
      <c r="BG121" s="4" t="str">
        <f t="shared" si="274"/>
        <v/>
      </c>
    </row>
    <row r="122" spans="1:62">
      <c r="A122" t="str">
        <f t="shared" si="259"/>
        <v>c1026</v>
      </c>
      <c r="C122" t="str">
        <f t="shared" si="260"/>
        <v>Gold, Exp, Heart, Gacha</v>
      </c>
      <c r="D122" s="1" t="str">
        <f t="shared" ca="1" si="261"/>
        <v>2, 1, 4, 5</v>
      </c>
      <c r="E122" s="1" t="str">
        <f t="shared" si="262"/>
        <v>, , , e</v>
      </c>
      <c r="F122" s="1" t="str">
        <f t="shared" si="263"/>
        <v>1, 1, 0.075, 0.001</v>
      </c>
      <c r="G122" s="1" t="str">
        <f t="shared" si="264"/>
        <v>0.925, 5, 1, 1</v>
      </c>
      <c r="H122" s="1" t="str">
        <f t="shared" si="265"/>
        <v>1.525, 5, 1, 1</v>
      </c>
      <c r="I122" s="3" t="s">
        <v>10</v>
      </c>
      <c r="K122" s="4" t="str">
        <f t="shared" si="266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67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68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69"/>
        <v/>
      </c>
      <c r="AD122">
        <v>1E-3</v>
      </c>
      <c r="AE122">
        <v>1</v>
      </c>
      <c r="AF122">
        <v>1</v>
      </c>
      <c r="AG122" s="3"/>
      <c r="AI122" s="4" t="str">
        <f t="shared" si="270"/>
        <v/>
      </c>
      <c r="AM122" s="3"/>
      <c r="AO122" s="4" t="str">
        <f t="shared" si="271"/>
        <v/>
      </c>
      <c r="AS122" s="3"/>
      <c r="AU122" s="4" t="str">
        <f t="shared" si="272"/>
        <v/>
      </c>
      <c r="AY122" s="3"/>
      <c r="BA122" s="4" t="str">
        <f t="shared" si="273"/>
        <v/>
      </c>
      <c r="BE122" s="3"/>
      <c r="BG122" s="4" t="str">
        <f t="shared" si="274"/>
        <v/>
      </c>
    </row>
    <row r="123" spans="1:62">
      <c r="A123" t="str">
        <f t="shared" si="259"/>
        <v>c1027</v>
      </c>
      <c r="C123" t="str">
        <f t="shared" si="260"/>
        <v>Gold, Exp, Heart, Gacha</v>
      </c>
      <c r="D123" s="1" t="str">
        <f t="shared" ca="1" si="261"/>
        <v>2, 1, 4, 5</v>
      </c>
      <c r="E123" s="1" t="str">
        <f t="shared" si="262"/>
        <v>, , , e</v>
      </c>
      <c r="F123" s="1" t="str">
        <f t="shared" si="263"/>
        <v>1, 1, 0.075, 0.001</v>
      </c>
      <c r="G123" s="1" t="str">
        <f t="shared" si="264"/>
        <v>0.96, 5, 1, 1</v>
      </c>
      <c r="H123" s="1" t="str">
        <f t="shared" si="265"/>
        <v>1.56, 5, 1, 1</v>
      </c>
      <c r="I123" s="3" t="s">
        <v>10</v>
      </c>
      <c r="K123" s="4" t="str">
        <f t="shared" si="266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67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68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69"/>
        <v/>
      </c>
      <c r="AD123">
        <v>1E-3</v>
      </c>
      <c r="AE123">
        <v>1</v>
      </c>
      <c r="AF123">
        <v>1</v>
      </c>
      <c r="AG123" s="3"/>
      <c r="AI123" s="4" t="str">
        <f t="shared" si="270"/>
        <v/>
      </c>
      <c r="AM123" s="3"/>
      <c r="AO123" s="4" t="str">
        <f t="shared" si="271"/>
        <v/>
      </c>
      <c r="AS123" s="3"/>
      <c r="AU123" s="4" t="str">
        <f t="shared" si="272"/>
        <v/>
      </c>
      <c r="AY123" s="3"/>
      <c r="BA123" s="4" t="str">
        <f t="shared" si="273"/>
        <v/>
      </c>
      <c r="BE123" s="3"/>
      <c r="BG123" s="4" t="str">
        <f t="shared" si="274"/>
        <v/>
      </c>
    </row>
    <row r="124" spans="1:62">
      <c r="A124" t="str">
        <f t="shared" si="259"/>
        <v>c1028</v>
      </c>
      <c r="C124" t="str">
        <f t="shared" si="260"/>
        <v>Gold, Exp, Heart, Gacha</v>
      </c>
      <c r="D124" s="1" t="str">
        <f t="shared" ca="1" si="261"/>
        <v>2, 1, 4, 5</v>
      </c>
      <c r="E124" s="1" t="str">
        <f t="shared" si="262"/>
        <v>, , , e</v>
      </c>
      <c r="F124" s="1" t="str">
        <f t="shared" si="263"/>
        <v>1, 1, 0.075, 0.001</v>
      </c>
      <c r="G124" s="1" t="str">
        <f t="shared" si="264"/>
        <v>0.995, 5, 1, 1</v>
      </c>
      <c r="H124" s="1" t="str">
        <f t="shared" si="265"/>
        <v>1.595, 5, 1, 1</v>
      </c>
      <c r="I124" s="3" t="s">
        <v>10</v>
      </c>
      <c r="K124" s="4" t="str">
        <f t="shared" si="266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67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68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69"/>
        <v/>
      </c>
      <c r="AD124">
        <v>1E-3</v>
      </c>
      <c r="AE124">
        <v>1</v>
      </c>
      <c r="AF124">
        <v>1</v>
      </c>
      <c r="AG124" s="3"/>
      <c r="AI124" s="4" t="str">
        <f t="shared" si="270"/>
        <v/>
      </c>
      <c r="AM124" s="3"/>
      <c r="AO124" s="4" t="str">
        <f t="shared" si="271"/>
        <v/>
      </c>
      <c r="AS124" s="3"/>
      <c r="AU124" s="4" t="str">
        <f t="shared" si="272"/>
        <v/>
      </c>
      <c r="AY124" s="3"/>
      <c r="BA124" s="4" t="str">
        <f t="shared" si="273"/>
        <v/>
      </c>
      <c r="BE124" s="3"/>
      <c r="BG124" s="4" t="str">
        <f t="shared" si="274"/>
        <v/>
      </c>
    </row>
    <row r="125" spans="1:62">
      <c r="A125" t="str">
        <f t="shared" ref="A125:A132" si="275">"c"&amp;A38</f>
        <v>c5000</v>
      </c>
      <c r="B125" t="s">
        <v>163</v>
      </c>
      <c r="C125" t="str">
        <f t="shared" si="223"/>
        <v>Gold, Exp, Heart, LevelPack</v>
      </c>
      <c r="D125" s="1" t="str">
        <f t="shared" ca="1" si="224"/>
        <v>2, 1, 4, 3</v>
      </c>
      <c r="E125" s="1" t="str">
        <f t="shared" si="225"/>
        <v xml:space="preserve">, , , </v>
      </c>
      <c r="F125" s="1" t="str">
        <f t="shared" si="226"/>
        <v>1, 1, 1, 1</v>
      </c>
      <c r="G125" s="1" t="str">
        <f t="shared" si="227"/>
        <v>0.015, 100, 2, 1</v>
      </c>
      <c r="H125" s="1" t="str">
        <f t="shared" si="228"/>
        <v>0.145, 100, 2, 1</v>
      </c>
      <c r="I125" s="3" t="s">
        <v>10</v>
      </c>
      <c r="K125" s="4" t="str">
        <f t="shared" si="22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3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55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56"/>
        <v/>
      </c>
      <c r="AD125">
        <v>1</v>
      </c>
      <c r="AE125">
        <v>1</v>
      </c>
      <c r="AF125">
        <v>1</v>
      </c>
      <c r="AG125" s="3"/>
      <c r="AI125" s="4" t="str">
        <f t="shared" si="257"/>
        <v/>
      </c>
      <c r="AM125" s="3"/>
      <c r="AO125" s="4" t="str">
        <f t="shared" si="258"/>
        <v/>
      </c>
      <c r="AS125" s="3"/>
      <c r="AU125" s="4" t="str">
        <f t="shared" si="231"/>
        <v/>
      </c>
      <c r="AY125" s="3"/>
      <c r="BA125" s="4" t="str">
        <f t="shared" si="232"/>
        <v/>
      </c>
      <c r="BE125" s="3"/>
      <c r="BG125" s="4" t="str">
        <f t="shared" si="233"/>
        <v/>
      </c>
    </row>
    <row r="126" spans="1:62">
      <c r="A126" t="str">
        <f t="shared" si="275"/>
        <v>c5001</v>
      </c>
      <c r="C126" t="str">
        <f t="shared" si="223"/>
        <v>Gold, Exp, Heart, LevelPack, Seal, Seal</v>
      </c>
      <c r="D126" s="1" t="str">
        <f t="shared" ca="1" si="224"/>
        <v>2, 1, 4, 3, 7, 7</v>
      </c>
      <c r="E126" s="1" t="str">
        <f t="shared" si="225"/>
        <v xml:space="preserve">, , , , , </v>
      </c>
      <c r="F126" s="1" t="str">
        <f t="shared" si="226"/>
        <v>1, 1, 1, 1, 1, 0.4</v>
      </c>
      <c r="G126" s="1" t="str">
        <f t="shared" si="227"/>
        <v>0.05, 100, 2, 1, 1, 1</v>
      </c>
      <c r="H126" s="1" t="str">
        <f t="shared" si="228"/>
        <v>0.65, 100, 2, 1, 1, 1</v>
      </c>
      <c r="I126" s="3" t="s">
        <v>10</v>
      </c>
      <c r="K126" s="4" t="str">
        <f t="shared" si="22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3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55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56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57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58"/>
        <v/>
      </c>
      <c r="AP126">
        <v>0.4</v>
      </c>
      <c r="AQ126">
        <v>1</v>
      </c>
      <c r="AR126">
        <v>1</v>
      </c>
      <c r="AS126" s="3"/>
      <c r="AU126" s="4" t="str">
        <f t="shared" si="231"/>
        <v/>
      </c>
      <c r="AY126" s="3"/>
      <c r="BA126" s="4" t="str">
        <f t="shared" si="232"/>
        <v/>
      </c>
      <c r="BE126" s="3"/>
      <c r="BG126" s="4" t="str">
        <f t="shared" si="233"/>
        <v/>
      </c>
    </row>
    <row r="127" spans="1:62">
      <c r="A127" t="str">
        <f t="shared" si="275"/>
        <v>c5002</v>
      </c>
      <c r="C127" t="str">
        <f t="shared" si="223"/>
        <v>Gold, Exp, Heart, LevelPack, Seal, Seal, Gacha, Gacha, Gacha</v>
      </c>
      <c r="D127" s="1" t="str">
        <f t="shared" ca="1" si="224"/>
        <v>2, 1, 4, 3, 7, 7, 5, 5, 5</v>
      </c>
      <c r="E127" s="1" t="str">
        <f t="shared" si="225"/>
        <v>, , , , , , e, e, e</v>
      </c>
      <c r="F127" s="1" t="str">
        <f t="shared" si="226"/>
        <v>1, 1, 1, 1, 1, 0.4, 0.25, 0.125, 0.025</v>
      </c>
      <c r="G127" s="1" t="str">
        <f t="shared" si="227"/>
        <v>0.085, 100, 2, 1, 1, 1, 1, 1, 1</v>
      </c>
      <c r="H127" s="1" t="str">
        <f t="shared" si="228"/>
        <v>0.685, 100, 2, 1, 1, 1, 1, 1, 1</v>
      </c>
      <c r="I127" s="3" t="s">
        <v>10</v>
      </c>
      <c r="K127" s="4" t="str">
        <f t="shared" si="22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3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55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56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57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58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3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3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33"/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75"/>
        <v>c5003</v>
      </c>
      <c r="C128" t="str">
        <f t="shared" si="223"/>
        <v>Gold, Exp, Heart, LevelPack, Seal, Seal, Gacha, Gacha, Gacha</v>
      </c>
      <c r="D128" s="1" t="str">
        <f t="shared" ca="1" si="224"/>
        <v>2, 1, 4, 3, 7, 7, 5, 5, 5</v>
      </c>
      <c r="E128" s="1" t="str">
        <f t="shared" si="225"/>
        <v>, , , , , , e, e, e</v>
      </c>
      <c r="F128" s="1" t="str">
        <f t="shared" si="226"/>
        <v>1, 1, 1, 1, 1, 0.4, 0.25, 0.125, 0.025</v>
      </c>
      <c r="G128" s="1" t="str">
        <f t="shared" si="227"/>
        <v>0.12, 100, 2, 1, 1, 1, 1, 1, 1</v>
      </c>
      <c r="H128" s="1" t="str">
        <f t="shared" si="228"/>
        <v>0.72, 100, 2, 1, 1, 1, 1, 1, 1</v>
      </c>
      <c r="I128" s="3" t="s">
        <v>10</v>
      </c>
      <c r="K128" s="4" t="str">
        <f t="shared" si="22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3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5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6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7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8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3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76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77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75"/>
        <v>c5004</v>
      </c>
      <c r="C129" t="str">
        <f t="shared" si="223"/>
        <v>Gold, Exp, Heart, LevelPack, Seal, Seal, Gacha, Gacha, Gacha</v>
      </c>
      <c r="D129" s="1" t="str">
        <f t="shared" ca="1" si="224"/>
        <v>2, 1, 4, 3, 7, 7, 5, 5, 5</v>
      </c>
      <c r="E129" s="1" t="str">
        <f t="shared" si="225"/>
        <v>, , , , , , e, e, e</v>
      </c>
      <c r="F129" s="1" t="str">
        <f t="shared" si="226"/>
        <v>1, 1, 1, 1, 1, 0.4, 0.25, 0.125, 0.025</v>
      </c>
      <c r="G129" s="1" t="str">
        <f t="shared" si="227"/>
        <v>0.155, 100, 2, 1, 1, 1, 1, 1, 1</v>
      </c>
      <c r="H129" s="1" t="str">
        <f t="shared" si="228"/>
        <v>0.755, 100, 2, 1, 1, 1, 1, 1, 1</v>
      </c>
      <c r="I129" s="3" t="s">
        <v>10</v>
      </c>
      <c r="K129" s="4" t="str">
        <f t="shared" si="22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3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5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6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7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8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3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7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7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75"/>
        <v>c5005</v>
      </c>
      <c r="C130" t="str">
        <f t="shared" si="223"/>
        <v>Gold, Exp, Heart, LevelPack, Seal, Seal, Gacha, Gacha, Gacha</v>
      </c>
      <c r="D130" s="1" t="str">
        <f t="shared" ca="1" si="224"/>
        <v>2, 1, 4, 3, 7, 7, 5, 5, 5</v>
      </c>
      <c r="E130" s="1" t="str">
        <f t="shared" si="225"/>
        <v>, , , , , , e, e, e</v>
      </c>
      <c r="F130" s="1" t="str">
        <f t="shared" si="226"/>
        <v>1, 1, 1, 1, 1, 0.4, 0.25, 0.125, 0.025</v>
      </c>
      <c r="G130" s="1" t="str">
        <f t="shared" si="227"/>
        <v>0.19, 100, 2, 1, 1, 1, 1, 1, 1</v>
      </c>
      <c r="H130" s="1" t="str">
        <f t="shared" si="228"/>
        <v>0.79, 100, 2, 1, 1, 1, 1, 1, 1</v>
      </c>
      <c r="I130" s="3" t="s">
        <v>10</v>
      </c>
      <c r="K130" s="4" t="str">
        <f t="shared" si="22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3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5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6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7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8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3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7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7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75"/>
        <v>c5006</v>
      </c>
      <c r="C131" t="str">
        <f t="shared" si="223"/>
        <v>Gold, Exp, Heart, LevelPack, Seal, Seal, Gacha, Gacha, Gacha</v>
      </c>
      <c r="D131" s="1" t="str">
        <f t="shared" ca="1" si="224"/>
        <v>2, 1, 4, 3, 7, 7, 5, 5, 5</v>
      </c>
      <c r="E131" s="1" t="str">
        <f t="shared" si="225"/>
        <v>, , , , , , e, e, e</v>
      </c>
      <c r="F131" s="1" t="str">
        <f t="shared" si="226"/>
        <v>1, 1, 1, 1, 1, 0.4, 0.25, 0.125, 0.025</v>
      </c>
      <c r="G131" s="1" t="str">
        <f t="shared" si="227"/>
        <v>0.225, 100, 2, 1, 1, 1, 1, 1, 1</v>
      </c>
      <c r="H131" s="1" t="str">
        <f t="shared" si="228"/>
        <v>0.825, 100, 2, 1, 1, 1, 1, 1, 1</v>
      </c>
      <c r="I131" s="3" t="s">
        <v>10</v>
      </c>
      <c r="K131" s="4" t="str">
        <f t="shared" si="22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3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5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6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7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8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3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7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7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75"/>
        <v>c5007</v>
      </c>
      <c r="C132" t="str">
        <f t="shared" si="223"/>
        <v>Gold, Exp, Heart, LevelPack, Seal, Seal, Gacha, Gacha, Gacha</v>
      </c>
      <c r="D132" s="1" t="str">
        <f t="shared" ca="1" si="224"/>
        <v>2, 1, 4, 3, 7, 7, 5, 5, 5</v>
      </c>
      <c r="E132" s="1" t="str">
        <f t="shared" si="225"/>
        <v>, , , , , , e, e, e</v>
      </c>
      <c r="F132" s="1" t="str">
        <f t="shared" si="226"/>
        <v>1, 1, 1, 1, 1, 0.4, 0.25, 0.125, 0.025</v>
      </c>
      <c r="G132" s="1" t="str">
        <f t="shared" si="227"/>
        <v>0.26, 100, 2, 1, 1, 1, 1, 1, 1</v>
      </c>
      <c r="H132" s="1" t="str">
        <f t="shared" si="228"/>
        <v>0.86, 100, 2, 1, 1, 1, 1, 1, 1</v>
      </c>
      <c r="I132" s="3" t="s">
        <v>10</v>
      </c>
      <c r="K132" s="4" t="str">
        <f t="shared" si="22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3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5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6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7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ref="A133:A153" si="282">"c"&amp;A46</f>
        <v>c5008</v>
      </c>
      <c r="C133" t="str">
        <f t="shared" ref="C133:C153" si="283">IF(ISBLANK(I133),"",I133)
&amp;IF(ISBLANK(O133),"",", "&amp;O133)
&amp;IF(ISBLANK(U133),"",", "&amp;U133)
&amp;IF(ISBLANK(AA133),"",", "&amp;AA133)
&amp;IF(ISBLANK(AG133),"",", "&amp;AG133)
&amp;IF(ISBLANK(AM133),"",", "&amp;AM133)
&amp;IF(ISBLANK(AS133),"",", "&amp;AS133)
&amp;IF(ISBLANK(AY133),"",", "&amp;AY133)
&amp;IF(ISBLANK(BE133),"",", "&amp;BE133)</f>
        <v>Gold, Exp, Heart, LevelPack, Seal, Seal, Gacha, Gacha, Gacha</v>
      </c>
      <c r="D133" s="1" t="str">
        <f t="shared" ref="D133:D153" ca="1" si="2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33" s="1" t="str">
        <f t="shared" ref="E133:E153" si="285">IF(ISBLANK(J133),"",J133)
&amp;IF(ISBLANK(O133),"",", "&amp;P133)
&amp;IF(ISBLANK(U133),"",", "&amp;V133)
&amp;IF(ISBLANK(AA133),"",", "&amp;AB133)
&amp;IF(ISBLANK(AG133),"",", "&amp;AH133)
&amp;IF(ISBLANK(AM133),"",", "&amp;AN133)
&amp;IF(ISBLANK(AS133),"",", "&amp;AT133)
&amp;IF(ISBLANK(AY133),"",", "&amp;AZ133)
&amp;IF(ISBLANK(BE133),"",", "&amp;BF133)</f>
        <v>, , , , , , e, e, e</v>
      </c>
      <c r="F133" s="1" t="str">
        <f t="shared" ref="F133:F153" si="286">IF(ISBLANK(L133),"",L133)
&amp;IF(ISBLANK(R133),"",", "&amp;R133)
&amp;IF(ISBLANK(X133),"",", "&amp;X133)
&amp;IF(ISBLANK(AD133),"",", "&amp;AD133)
&amp;IF(ISBLANK(AJ133),"",", "&amp;AJ133)
&amp;IF(ISBLANK(AP133),"",", "&amp;AP133)
&amp;IF(ISBLANK(AV133),"",", "&amp;AV133)
&amp;IF(ISBLANK(BB133),"",", "&amp;BB133)
&amp;IF(ISBLANK(BH133),"",", "&amp;BH133)</f>
        <v>1, 1, 1, 1, 1, 0.4, 0.25, 0.125, 0.025</v>
      </c>
      <c r="G133" s="1" t="str">
        <f t="shared" ref="G133:G153" si="287">IF(ISBLANK(M133),"",M133)
&amp;IF(ISBLANK(S133),"",", "&amp;S133)
&amp;IF(ISBLANK(Y133),"",", "&amp;Y133)
&amp;IF(ISBLANK(AE133),"",", "&amp;AE133)
&amp;IF(ISBLANK(AK133),"",", "&amp;AK133)
&amp;IF(ISBLANK(AQ133),"",", "&amp;AQ133)
&amp;IF(ISBLANK(AW133),"",", "&amp;AW133)
&amp;IF(ISBLANK(BC133),"",", "&amp;BC133)
&amp;IF(ISBLANK(BI133),"",", "&amp;BI133)</f>
        <v>0.295, 100, 2, 1, 1, 1, 1, 1, 1</v>
      </c>
      <c r="H133" s="1" t="str">
        <f t="shared" ref="H133:H153" si="288">IF(ISBLANK(N133),"",N133)
&amp;IF(ISBLANK(T133),"",", "&amp;T133)
&amp;IF(ISBLANK(Z133),"",", "&amp;Z133)
&amp;IF(ISBLANK(AF133),"",", "&amp;AF133)
&amp;IF(ISBLANK(AL133),"",", "&amp;AL133)
&amp;IF(ISBLANK(AR133),"",", "&amp;AR133)
&amp;IF(ISBLANK(AX133),"",", "&amp;AX133)
&amp;IF(ISBLANK(BD133),"",", "&amp;BD133)
&amp;IF(ISBLANK(BJ133),"",", "&amp;BJ133)</f>
        <v>0.895, 100, 2, 1, 1, 1, 1, 1, 1</v>
      </c>
      <c r="I133" s="3" t="s">
        <v>10</v>
      </c>
      <c r="K133" s="4" t="str">
        <f t="shared" ref="K133:K153" si="28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3" si="29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9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9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9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9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</row>
    <row r="134" spans="1:62">
      <c r="A134" t="str">
        <f t="shared" si="282"/>
        <v>c5009</v>
      </c>
      <c r="C134" t="str">
        <f t="shared" si="283"/>
        <v>Gold, Exp, Heart, LevelPack, Seal, Seal, Gacha, Gacha, Gacha</v>
      </c>
      <c r="D134" s="1" t="str">
        <f t="shared" ca="1" si="284"/>
        <v>2, 1, 4, 3, 7, 7, 5, 5, 5</v>
      </c>
      <c r="E134" s="1" t="str">
        <f t="shared" si="285"/>
        <v>, , , , , , e, e, e</v>
      </c>
      <c r="F134" s="1" t="str">
        <f t="shared" si="286"/>
        <v>1, 1, 1, 1, 1, 0.4, 0.25, 0.125, 0.025</v>
      </c>
      <c r="G134" s="1" t="str">
        <f t="shared" si="287"/>
        <v>0.33, 100, 2, 1, 1, 1, 1, 1, 1</v>
      </c>
      <c r="H134" s="1" t="str">
        <f t="shared" si="288"/>
        <v>0.93, 100, 2, 1, 1, 1, 1, 1, 1</v>
      </c>
      <c r="I134" s="3" t="s">
        <v>10</v>
      </c>
      <c r="K134" s="4" t="str">
        <f t="shared" si="28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9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9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9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9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9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82"/>
        <v>c5010</v>
      </c>
      <c r="C135" t="str">
        <f t="shared" si="283"/>
        <v>Gold, Exp, Heart, LevelPack, Seal, Seal, Gacha, Gacha, Gacha</v>
      </c>
      <c r="D135" s="1" t="str">
        <f t="shared" ca="1" si="284"/>
        <v>2, 1, 4, 3, 7, 7, 5, 5, 5</v>
      </c>
      <c r="E135" s="1" t="str">
        <f t="shared" si="285"/>
        <v>, , , , , , e, e, e</v>
      </c>
      <c r="F135" s="1" t="str">
        <f t="shared" si="286"/>
        <v>1, 1, 1, 1, 1, 0.4, 0.25, 0.125, 0.025</v>
      </c>
      <c r="G135" s="1" t="str">
        <f t="shared" si="287"/>
        <v>0.365, 100, 2, 1, 1, 1, 1, 1, 1</v>
      </c>
      <c r="H135" s="1" t="str">
        <f t="shared" si="288"/>
        <v>0.965, 100, 2, 1, 1, 1, 1, 1, 1</v>
      </c>
      <c r="I135" s="3" t="s">
        <v>10</v>
      </c>
      <c r="K135" s="4" t="str">
        <f t="shared" si="28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9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9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9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9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9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82"/>
        <v>c5011</v>
      </c>
      <c r="C136" t="str">
        <f t="shared" si="283"/>
        <v>Gold, Exp, Heart, LevelPack, Seal, Seal, Gacha, Gacha, Gacha</v>
      </c>
      <c r="D136" s="1" t="str">
        <f t="shared" ca="1" si="284"/>
        <v>2, 1, 4, 3, 7, 7, 5, 5, 5</v>
      </c>
      <c r="E136" s="1" t="str">
        <f t="shared" si="285"/>
        <v>, , , , , , e, e, e</v>
      </c>
      <c r="F136" s="1" t="str">
        <f t="shared" si="286"/>
        <v>1, 1, 1, 1, 1, 0.4, 0.25, 0.125, 0.025</v>
      </c>
      <c r="G136" s="1" t="str">
        <f t="shared" si="287"/>
        <v>0.4, 100, 2, 1, 1, 1, 1, 1, 1</v>
      </c>
      <c r="H136" s="1" t="str">
        <f t="shared" si="288"/>
        <v>1, 100, 2, 1, 1, 1, 1, 1, 1</v>
      </c>
      <c r="I136" s="3" t="s">
        <v>10</v>
      </c>
      <c r="K136" s="4" t="str">
        <f t="shared" si="28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9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9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9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9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9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82"/>
        <v>c5012</v>
      </c>
      <c r="C137" t="str">
        <f t="shared" si="283"/>
        <v>Gold, Exp, Heart, LevelPack, Seal, Seal, Gacha, Gacha, Gacha</v>
      </c>
      <c r="D137" s="1" t="str">
        <f t="shared" ca="1" si="284"/>
        <v>2, 1, 4, 3, 7, 7, 5, 5, 5</v>
      </c>
      <c r="E137" s="1" t="str">
        <f t="shared" si="285"/>
        <v>, , , , , , e, e, e</v>
      </c>
      <c r="F137" s="1" t="str">
        <f t="shared" si="286"/>
        <v>1, 1, 1, 1, 1, 0.4, 0.25, 0.125, 0.025</v>
      </c>
      <c r="G137" s="1" t="str">
        <f t="shared" si="287"/>
        <v>0.435, 100, 2, 1, 1, 1, 1, 1, 1</v>
      </c>
      <c r="H137" s="1" t="str">
        <f t="shared" si="288"/>
        <v>1.035, 100, 2, 1, 1, 1, 1, 1, 1</v>
      </c>
      <c r="I137" s="3" t="s">
        <v>10</v>
      </c>
      <c r="K137" s="4" t="str">
        <f t="shared" si="28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9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9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9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9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9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82"/>
        <v>c5013</v>
      </c>
      <c r="C138" t="str">
        <f t="shared" si="283"/>
        <v>Gold, Exp, Heart, LevelPack, Seal, Seal, Gacha, Gacha, Gacha</v>
      </c>
      <c r="D138" s="1" t="str">
        <f t="shared" ca="1" si="284"/>
        <v>2, 1, 4, 3, 7, 7, 5, 5, 5</v>
      </c>
      <c r="E138" s="1" t="str">
        <f t="shared" si="285"/>
        <v>, , , , , , e, e, e</v>
      </c>
      <c r="F138" s="1" t="str">
        <f t="shared" si="286"/>
        <v>1, 1, 1, 1, 1, 0.4, 0.25, 0.125, 0.025</v>
      </c>
      <c r="G138" s="1" t="str">
        <f t="shared" si="287"/>
        <v>0.47, 100, 2, 1, 1, 1, 1, 1, 1</v>
      </c>
      <c r="H138" s="1" t="str">
        <f t="shared" si="288"/>
        <v>1.07, 100, 2, 1, 1, 1, 1, 1, 1</v>
      </c>
      <c r="I138" s="3" t="s">
        <v>10</v>
      </c>
      <c r="K138" s="4" t="str">
        <f t="shared" si="28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9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9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9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9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9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82"/>
        <v>c5014</v>
      </c>
      <c r="C139" t="str">
        <f t="shared" si="283"/>
        <v>Gold, Exp, Heart, LevelPack, Seal, Seal, Gacha, Gacha, Gacha</v>
      </c>
      <c r="D139" s="1" t="str">
        <f t="shared" ca="1" si="284"/>
        <v>2, 1, 4, 3, 7, 7, 5, 5, 5</v>
      </c>
      <c r="E139" s="1" t="str">
        <f t="shared" si="285"/>
        <v>, , , , , , e, e, e</v>
      </c>
      <c r="F139" s="1" t="str">
        <f t="shared" si="286"/>
        <v>1, 1, 1, 1, 1, 0.4, 0.25, 0.125, 0.025</v>
      </c>
      <c r="G139" s="1" t="str">
        <f t="shared" si="287"/>
        <v>0.505, 100, 2, 1, 1, 1, 1, 1, 1</v>
      </c>
      <c r="H139" s="1" t="str">
        <f t="shared" si="288"/>
        <v>1.105, 100, 2, 1, 1, 1, 1, 1, 1</v>
      </c>
      <c r="I139" s="3" t="s">
        <v>10</v>
      </c>
      <c r="K139" s="4" t="str">
        <f t="shared" si="28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9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9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9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9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9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9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82"/>
        <v>c5015</v>
      </c>
      <c r="C140" t="str">
        <f t="shared" si="283"/>
        <v>Gold, Exp, Heart, LevelPack, Seal, Seal, Gacha, Gacha, Gacha</v>
      </c>
      <c r="D140" s="1" t="str">
        <f t="shared" ca="1" si="284"/>
        <v>2, 1, 4, 3, 7, 7, 5, 5, 5</v>
      </c>
      <c r="E140" s="1" t="str">
        <f t="shared" si="285"/>
        <v>, , , , , , e, e, e</v>
      </c>
      <c r="F140" s="1" t="str">
        <f t="shared" si="286"/>
        <v>1, 1, 1, 1, 1, 0.4, 0.25, 0.125, 0.025</v>
      </c>
      <c r="G140" s="1" t="str">
        <f t="shared" si="287"/>
        <v>0.54, 100, 2, 1, 1, 1, 1, 1, 1</v>
      </c>
      <c r="H140" s="1" t="str">
        <f t="shared" si="288"/>
        <v>1.14, 100, 2, 1, 1, 1, 1, 1, 1</v>
      </c>
      <c r="I140" s="3" t="s">
        <v>10</v>
      </c>
      <c r="K140" s="4" t="str">
        <f t="shared" si="28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9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9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9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9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9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</row>
    <row r="141" spans="1:62">
      <c r="A141" t="str">
        <f t="shared" si="282"/>
        <v>c5016</v>
      </c>
      <c r="C141" t="str">
        <f t="shared" si="283"/>
        <v>Gold, Exp, Heart, LevelPack, Seal, Seal, Gacha, Gacha, Gacha</v>
      </c>
      <c r="D141" s="1" t="str">
        <f t="shared" ca="1" si="284"/>
        <v>2, 1, 4, 3, 7, 7, 5, 5, 5</v>
      </c>
      <c r="E141" s="1" t="str">
        <f t="shared" si="285"/>
        <v>, , , , , , e, e, e</v>
      </c>
      <c r="F141" s="1" t="str">
        <f t="shared" si="286"/>
        <v>1, 1, 1, 1, 1, 0.4, 0.25, 0.125, 0.025</v>
      </c>
      <c r="G141" s="1" t="str">
        <f t="shared" si="287"/>
        <v>0.575, 100, 2, 1, 1, 1, 1, 1, 1</v>
      </c>
      <c r="H141" s="1" t="str">
        <f t="shared" si="288"/>
        <v>1.175, 100, 2, 1, 1, 1, 1, 1, 1</v>
      </c>
      <c r="I141" s="3" t="s">
        <v>10</v>
      </c>
      <c r="K141" s="4" t="str">
        <f t="shared" si="28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9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9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9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9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9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9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82"/>
        <v>c5017</v>
      </c>
      <c r="C142" t="str">
        <f t="shared" si="283"/>
        <v>Gold, Exp, Heart, LevelPack, Seal, Seal, Gacha, Gacha, Gacha</v>
      </c>
      <c r="D142" s="1" t="str">
        <f t="shared" ca="1" si="284"/>
        <v>2, 1, 4, 3, 7, 7, 5, 5, 5</v>
      </c>
      <c r="E142" s="1" t="str">
        <f t="shared" si="285"/>
        <v>, , , , , , e, e, e</v>
      </c>
      <c r="F142" s="1" t="str">
        <f t="shared" si="286"/>
        <v>1, 1, 1, 1, 1, 0.4, 0.25, 0.125, 0.025</v>
      </c>
      <c r="G142" s="1" t="str">
        <f t="shared" si="287"/>
        <v>0.61, 100, 2, 1, 1, 1, 1, 1, 1</v>
      </c>
      <c r="H142" s="1" t="str">
        <f t="shared" si="288"/>
        <v>1.21, 100, 2, 1, 1, 1, 1, 1, 1</v>
      </c>
      <c r="I142" s="3" t="s">
        <v>10</v>
      </c>
      <c r="K142" s="4" t="str">
        <f t="shared" si="28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9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9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9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9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9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9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82"/>
        <v>c5018</v>
      </c>
      <c r="C143" t="str">
        <f t="shared" si="283"/>
        <v>Gold, Exp, Heart, LevelPack, Seal, Seal, Gacha, Gacha, Gacha</v>
      </c>
      <c r="D143" s="1" t="str">
        <f t="shared" ca="1" si="284"/>
        <v>2, 1, 4, 3, 7, 7, 5, 5, 5</v>
      </c>
      <c r="E143" s="1" t="str">
        <f t="shared" si="285"/>
        <v>, , , , , , e, e, e</v>
      </c>
      <c r="F143" s="1" t="str">
        <f t="shared" si="286"/>
        <v>1, 1, 1, 1, 1, 0.4, 0.25, 0.125, 0.025</v>
      </c>
      <c r="G143" s="1" t="str">
        <f t="shared" si="287"/>
        <v>0.645, 100, 2, 1, 1, 1, 1, 1, 1</v>
      </c>
      <c r="H143" s="1" t="str">
        <f t="shared" si="288"/>
        <v>1.245, 100, 2, 1, 1, 1, 1, 1, 1</v>
      </c>
      <c r="I143" s="3" t="s">
        <v>10</v>
      </c>
      <c r="K143" s="4" t="str">
        <f t="shared" si="28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9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9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9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9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9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9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82"/>
        <v>c5019</v>
      </c>
      <c r="C144" t="str">
        <f t="shared" si="283"/>
        <v>Gold, Exp, Heart, LevelPack, Seal, Seal, Gacha, Gacha, Gacha</v>
      </c>
      <c r="D144" s="1" t="str">
        <f t="shared" ca="1" si="284"/>
        <v>2, 1, 4, 3, 7, 7, 5, 5, 5</v>
      </c>
      <c r="E144" s="1" t="str">
        <f t="shared" si="285"/>
        <v>, , , , , , e, e, e</v>
      </c>
      <c r="F144" s="1" t="str">
        <f t="shared" si="286"/>
        <v>1, 1, 1, 1, 1, 0.4, 0.25, 0.125, 0.025</v>
      </c>
      <c r="G144" s="1" t="str">
        <f t="shared" si="287"/>
        <v>0.68, 100, 2, 1, 1, 1, 1, 1, 1</v>
      </c>
      <c r="H144" s="1" t="str">
        <f t="shared" si="288"/>
        <v>1.28, 100, 2, 1, 1, 1, 1, 1, 1</v>
      </c>
      <c r="I144" s="3" t="s">
        <v>10</v>
      </c>
      <c r="K144" s="4" t="str">
        <f t="shared" si="28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9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9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9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9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9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9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82"/>
        <v>c5020</v>
      </c>
      <c r="C145" t="str">
        <f t="shared" si="283"/>
        <v>Gold, Exp, Heart, LevelPack, Seal, Seal, Gacha, Gacha, Gacha</v>
      </c>
      <c r="D145" s="1" t="str">
        <f t="shared" ca="1" si="284"/>
        <v>2, 1, 4, 3, 7, 7, 5, 5, 5</v>
      </c>
      <c r="E145" s="1" t="str">
        <f t="shared" si="285"/>
        <v>, , , , , , e, e, e</v>
      </c>
      <c r="F145" s="1" t="str">
        <f t="shared" si="286"/>
        <v>1, 1, 1, 1, 1, 0.4, 0.25, 0.125, 0.025</v>
      </c>
      <c r="G145" s="1" t="str">
        <f t="shared" si="287"/>
        <v>0.715, 100, 2, 1, 1, 1, 1, 1, 1</v>
      </c>
      <c r="H145" s="1" t="str">
        <f t="shared" si="288"/>
        <v>1.315, 100, 2, 1, 1, 1, 1, 1, 1</v>
      </c>
      <c r="I145" s="3" t="s">
        <v>10</v>
      </c>
      <c r="K145" s="4" t="str">
        <f t="shared" si="28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9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9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9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9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9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9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82"/>
        <v>c5021</v>
      </c>
      <c r="C146" t="str">
        <f t="shared" si="283"/>
        <v>Gold, Exp, Heart, LevelPack, Seal, Seal, Gacha, Gacha, Gacha</v>
      </c>
      <c r="D146" s="1" t="str">
        <f t="shared" ca="1" si="284"/>
        <v>2, 1, 4, 3, 7, 7, 5, 5, 5</v>
      </c>
      <c r="E146" s="1" t="str">
        <f t="shared" si="285"/>
        <v>, , , , , , e, e, e</v>
      </c>
      <c r="F146" s="1" t="str">
        <f t="shared" si="286"/>
        <v>1, 1, 1, 1, 1, 0.4, 0.25, 0.125, 0.025</v>
      </c>
      <c r="G146" s="1" t="str">
        <f t="shared" si="287"/>
        <v>0.75, 100, 2, 1, 1, 1, 1, 1, 1</v>
      </c>
      <c r="H146" s="1" t="str">
        <f t="shared" si="288"/>
        <v>1.35, 100, 2, 1, 1, 1, 1, 1, 1</v>
      </c>
      <c r="I146" s="3" t="s">
        <v>10</v>
      </c>
      <c r="K146" s="4" t="str">
        <f t="shared" si="28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9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9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9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9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9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30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9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82"/>
        <v>c5022</v>
      </c>
      <c r="C147" t="str">
        <f t="shared" si="283"/>
        <v>Gold, Exp, Heart, LevelPack, Seal, Seal, Gacha, Gacha, Gacha</v>
      </c>
      <c r="D147" s="1" t="str">
        <f t="shared" ca="1" si="284"/>
        <v>2, 1, 4, 3, 7, 7, 5, 5, 5</v>
      </c>
      <c r="E147" s="1" t="str">
        <f t="shared" si="285"/>
        <v>, , , , , , e, e, e</v>
      </c>
      <c r="F147" s="1" t="str">
        <f t="shared" si="286"/>
        <v>1, 1, 1, 1, 1, 0.4, 0.25, 0.125, 0.025</v>
      </c>
      <c r="G147" s="1" t="str">
        <f t="shared" si="287"/>
        <v>0.785, 100, 2, 1, 1, 1, 1, 1, 1</v>
      </c>
      <c r="H147" s="1" t="str">
        <f t="shared" si="288"/>
        <v>1.385, 100, 2, 1, 1, 1, 1, 1, 1</v>
      </c>
      <c r="I147" s="3" t="s">
        <v>10</v>
      </c>
      <c r="K147" s="4" t="str">
        <f t="shared" si="28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9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9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9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9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9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9"/>
        <v/>
      </c>
      <c r="BH147">
        <v>2.5000000000000001E-2</v>
      </c>
      <c r="BI147">
        <v>1</v>
      </c>
      <c r="BJ147">
        <v>1</v>
      </c>
    </row>
    <row r="148" spans="1:62">
      <c r="A148" t="str">
        <f t="shared" si="282"/>
        <v>c5023</v>
      </c>
      <c r="C148" t="str">
        <f t="shared" si="283"/>
        <v>Gold, Exp, Heart, LevelPack, Seal, Seal, Gacha, Gacha, Gacha</v>
      </c>
      <c r="D148" s="1" t="str">
        <f t="shared" ca="1" si="284"/>
        <v>2, 1, 4, 3, 7, 7, 5, 5, 5</v>
      </c>
      <c r="E148" s="1" t="str">
        <f t="shared" si="285"/>
        <v>, , , , , , e, e, e</v>
      </c>
      <c r="F148" s="1" t="str">
        <f t="shared" si="286"/>
        <v>1, 1, 1, 1, 1, 0.4, 0.25, 0.125, 0.025</v>
      </c>
      <c r="G148" s="1" t="str">
        <f t="shared" si="287"/>
        <v>0.82, 100, 2, 1, 1, 1, 1, 1, 1</v>
      </c>
      <c r="H148" s="1" t="str">
        <f t="shared" si="288"/>
        <v>1.42, 100, 2, 1, 1, 1, 1, 1, 1</v>
      </c>
      <c r="I148" s="3" t="s">
        <v>10</v>
      </c>
      <c r="K148" s="4" t="str">
        <f t="shared" si="28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9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9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9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9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9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9"/>
        <v/>
      </c>
      <c r="BH148">
        <v>2.5000000000000001E-2</v>
      </c>
      <c r="BI148">
        <v>1</v>
      </c>
      <c r="BJ148">
        <v>1</v>
      </c>
    </row>
    <row r="149" spans="1:62">
      <c r="A149" t="str">
        <f t="shared" si="282"/>
        <v>c5024</v>
      </c>
      <c r="C149" t="str">
        <f t="shared" si="283"/>
        <v>Gold, Exp, Heart, LevelPack, Seal, Seal, Gacha, Gacha, Gacha</v>
      </c>
      <c r="D149" s="1" t="str">
        <f t="shared" ca="1" si="284"/>
        <v>2, 1, 4, 3, 7, 7, 5, 5, 5</v>
      </c>
      <c r="E149" s="1" t="str">
        <f t="shared" si="285"/>
        <v>, , , , , , e, e, e</v>
      </c>
      <c r="F149" s="1" t="str">
        <f t="shared" si="286"/>
        <v>1, 1, 1, 1, 1, 0.4, 0.25, 0.125, 0.025</v>
      </c>
      <c r="G149" s="1" t="str">
        <f t="shared" si="287"/>
        <v>0.855, 100, 2, 1, 1, 1, 1, 1, 1</v>
      </c>
      <c r="H149" s="1" t="str">
        <f t="shared" si="288"/>
        <v>1.455, 100, 2, 1, 1, 1, 1, 1, 1</v>
      </c>
      <c r="I149" s="3" t="s">
        <v>10</v>
      </c>
      <c r="K149" s="4" t="str">
        <f t="shared" si="28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9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9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9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9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9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9"/>
        <v/>
      </c>
      <c r="BH149">
        <v>2.5000000000000001E-2</v>
      </c>
      <c r="BI149">
        <v>1</v>
      </c>
      <c r="BJ149">
        <v>1</v>
      </c>
    </row>
    <row r="150" spans="1:62">
      <c r="A150" t="str">
        <f t="shared" si="282"/>
        <v>c5025</v>
      </c>
      <c r="C150" t="str">
        <f t="shared" si="283"/>
        <v>Gold, Exp, Heart, LevelPack, Seal, Seal, Gacha, Gacha, Gacha</v>
      </c>
      <c r="D150" s="1" t="str">
        <f t="shared" ca="1" si="284"/>
        <v>2, 1, 4, 3, 7, 7, 5, 5, 5</v>
      </c>
      <c r="E150" s="1" t="str">
        <f t="shared" si="285"/>
        <v>, , , , , , e, e, e</v>
      </c>
      <c r="F150" s="1" t="str">
        <f t="shared" si="286"/>
        <v>1, 1, 1, 1, 1, 0.4, 0.25, 0.125, 0.025</v>
      </c>
      <c r="G150" s="1" t="str">
        <f t="shared" si="287"/>
        <v>0.89, 100, 2, 1, 1, 1, 1, 1, 1</v>
      </c>
      <c r="H150" s="1" t="str">
        <f t="shared" si="288"/>
        <v>1.49, 100, 2, 1, 1, 1, 1, 1, 1</v>
      </c>
      <c r="I150" s="3" t="s">
        <v>10</v>
      </c>
      <c r="K150" s="4" t="str">
        <f t="shared" si="28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9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9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9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9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9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9"/>
        <v/>
      </c>
      <c r="BH150">
        <v>2.5000000000000001E-2</v>
      </c>
      <c r="BI150">
        <v>1</v>
      </c>
      <c r="BJ150">
        <v>1</v>
      </c>
    </row>
    <row r="151" spans="1:62">
      <c r="A151" t="str">
        <f t="shared" si="282"/>
        <v>c5026</v>
      </c>
      <c r="C151" t="str">
        <f t="shared" si="283"/>
        <v>Gold, Exp, Heart, LevelPack, Seal, Seal, Gacha, Gacha, Gacha</v>
      </c>
      <c r="D151" s="1" t="str">
        <f t="shared" ca="1" si="284"/>
        <v>2, 1, 4, 3, 7, 7, 5, 5, 5</v>
      </c>
      <c r="E151" s="1" t="str">
        <f t="shared" si="285"/>
        <v>, , , , , , e, e, e</v>
      </c>
      <c r="F151" s="1" t="str">
        <f t="shared" si="286"/>
        <v>1, 1, 1, 1, 1, 0.4, 0.25, 0.125, 0.025</v>
      </c>
      <c r="G151" s="1" t="str">
        <f t="shared" si="287"/>
        <v>0.925, 100, 2, 1, 1, 1, 1, 1, 1</v>
      </c>
      <c r="H151" s="1" t="str">
        <f t="shared" si="288"/>
        <v>1.525, 100, 2, 1, 1, 1, 1, 1, 1</v>
      </c>
      <c r="I151" s="3" t="s">
        <v>10</v>
      </c>
      <c r="K151" s="4" t="str">
        <f t="shared" si="28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9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9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9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9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9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9"/>
        <v/>
      </c>
      <c r="BH151">
        <v>2.5000000000000001E-2</v>
      </c>
      <c r="BI151">
        <v>1</v>
      </c>
      <c r="BJ151">
        <v>1</v>
      </c>
    </row>
    <row r="152" spans="1:62">
      <c r="A152" t="str">
        <f t="shared" si="282"/>
        <v>c5027</v>
      </c>
      <c r="C152" t="str">
        <f t="shared" si="283"/>
        <v>Gold, Exp, Heart, LevelPack, Seal, Seal, Gacha, Gacha, Gacha</v>
      </c>
      <c r="D152" s="1" t="str">
        <f t="shared" ca="1" si="284"/>
        <v>2, 1, 4, 3, 7, 7, 5, 5, 5</v>
      </c>
      <c r="E152" s="1" t="str">
        <f t="shared" si="285"/>
        <v>, , , , , , e, e, e</v>
      </c>
      <c r="F152" s="1" t="str">
        <f t="shared" si="286"/>
        <v>1, 1, 1, 1, 1, 0.4, 0.25, 0.125, 0.025</v>
      </c>
      <c r="G152" s="1" t="str">
        <f t="shared" si="287"/>
        <v>0.96, 100, 2, 1, 1, 1, 1, 1, 1</v>
      </c>
      <c r="H152" s="1" t="str">
        <f t="shared" si="288"/>
        <v>1.56, 100, 2, 1, 1, 1, 1, 1, 1</v>
      </c>
      <c r="I152" s="3" t="s">
        <v>10</v>
      </c>
      <c r="K152" s="4" t="str">
        <f t="shared" si="28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9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9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9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9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9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9"/>
        <v/>
      </c>
      <c r="BH152">
        <v>2.5000000000000001E-2</v>
      </c>
      <c r="BI152">
        <v>1</v>
      </c>
      <c r="BJ152">
        <v>1</v>
      </c>
    </row>
    <row r="153" spans="1:62">
      <c r="A153" t="str">
        <f t="shared" si="282"/>
        <v>c5028</v>
      </c>
      <c r="C153" t="str">
        <f t="shared" si="283"/>
        <v>Gold, Exp, Heart, LevelPack, Seal, Seal, Gacha, Gacha, Gacha</v>
      </c>
      <c r="D153" s="1" t="str">
        <f t="shared" ca="1" si="284"/>
        <v>2, 1, 4, 3, 7, 7, 5, 5, 5</v>
      </c>
      <c r="E153" s="1" t="str">
        <f t="shared" si="285"/>
        <v>, , , , , , e, e, e</v>
      </c>
      <c r="F153" s="1" t="str">
        <f t="shared" si="286"/>
        <v>1, 1, 1, 1, 1, 0.4, 0.25, 0.125, 0.025</v>
      </c>
      <c r="G153" s="1" t="str">
        <f t="shared" si="287"/>
        <v>0.995, 100, 2, 1, 1, 1, 1, 1, 1</v>
      </c>
      <c r="H153" s="1" t="str">
        <f t="shared" si="288"/>
        <v>1.595, 100, 2, 1, 1, 1, 1, 1, 1</v>
      </c>
      <c r="I153" s="3" t="s">
        <v>10</v>
      </c>
      <c r="K153" s="4" t="str">
        <f t="shared" si="28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9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9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9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9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9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30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9"/>
        <v/>
      </c>
      <c r="BH153">
        <v>2.5000000000000001E-2</v>
      </c>
      <c r="BI153">
        <v>1</v>
      </c>
      <c r="BJ153">
        <v>1</v>
      </c>
    </row>
    <row r="154" spans="1:62">
      <c r="A154" t="str">
        <f t="shared" ref="A154:A161" si="302">"c"&amp;A67</f>
        <v>c6000</v>
      </c>
      <c r="B154" t="s">
        <v>164</v>
      </c>
      <c r="C154" t="str">
        <f t="shared" si="223"/>
        <v>Gold</v>
      </c>
      <c r="D154" s="1" t="str">
        <f t="shared" ca="1" si="224"/>
        <v>2</v>
      </c>
      <c r="E154" s="1" t="str">
        <f t="shared" si="225"/>
        <v/>
      </c>
      <c r="F154" s="1" t="str">
        <f t="shared" si="226"/>
        <v>1</v>
      </c>
      <c r="G154" s="1" t="str">
        <f t="shared" si="227"/>
        <v>0.015</v>
      </c>
      <c r="H154" s="1" t="str">
        <f t="shared" si="228"/>
        <v>0.145</v>
      </c>
      <c r="I154" s="3" t="s">
        <v>10</v>
      </c>
      <c r="K154" s="4" t="str">
        <f t="shared" si="229"/>
        <v/>
      </c>
      <c r="L154">
        <v>1</v>
      </c>
      <c r="M154">
        <v>1.4999999999999999E-2</v>
      </c>
      <c r="N154">
        <v>0.14499999999999999</v>
      </c>
      <c r="O154" s="3"/>
      <c r="Q154" s="4" t="str">
        <f t="shared" si="230"/>
        <v/>
      </c>
      <c r="U154" s="3"/>
      <c r="W154" s="4" t="str">
        <f t="shared" si="255"/>
        <v/>
      </c>
      <c r="AA154" s="3"/>
      <c r="AC154" s="4" t="str">
        <f t="shared" si="256"/>
        <v/>
      </c>
      <c r="AG154" s="3"/>
      <c r="AI154" s="4" t="str">
        <f t="shared" si="257"/>
        <v/>
      </c>
      <c r="AM154" s="3"/>
      <c r="AO154" s="4" t="str">
        <f t="shared" si="258"/>
        <v/>
      </c>
      <c r="AS154" s="3"/>
      <c r="AU154" s="4" t="str">
        <f t="shared" si="231"/>
        <v/>
      </c>
      <c r="BA154" s="4" t="str">
        <f t="shared" si="232"/>
        <v/>
      </c>
      <c r="BE154" s="3"/>
      <c r="BG154" s="4" t="str">
        <f t="shared" si="233"/>
        <v/>
      </c>
    </row>
    <row r="155" spans="1:62">
      <c r="A155" t="str">
        <f t="shared" si="302"/>
        <v>c6001</v>
      </c>
      <c r="C155" t="str">
        <f t="shared" si="223"/>
        <v>Gold, Seal, Seal</v>
      </c>
      <c r="D155" s="1" t="str">
        <f t="shared" ca="1" si="224"/>
        <v>2, 7, 7</v>
      </c>
      <c r="E155" s="1" t="str">
        <f t="shared" si="225"/>
        <v xml:space="preserve">, , </v>
      </c>
      <c r="F155" s="1" t="str">
        <f t="shared" si="226"/>
        <v>1, 1, 0.4</v>
      </c>
      <c r="G155" s="1" t="str">
        <f t="shared" si="227"/>
        <v>0.05, 1, 1</v>
      </c>
      <c r="H155" s="1" t="str">
        <f t="shared" si="228"/>
        <v>0.65, 1, 1</v>
      </c>
      <c r="I155" s="3" t="s">
        <v>10</v>
      </c>
      <c r="K155" s="4" t="str">
        <f t="shared" si="22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3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55"/>
        <v/>
      </c>
      <c r="X155">
        <v>0.4</v>
      </c>
      <c r="Y155">
        <v>1</v>
      </c>
      <c r="Z155">
        <v>1</v>
      </c>
      <c r="AA155" s="3"/>
      <c r="AC155" s="4" t="str">
        <f t="shared" si="256"/>
        <v/>
      </c>
      <c r="AG155" s="3"/>
      <c r="AI155" s="4" t="str">
        <f t="shared" si="257"/>
        <v/>
      </c>
      <c r="AM155" s="3"/>
      <c r="AO155" s="4" t="str">
        <f t="shared" si="258"/>
        <v/>
      </c>
      <c r="AS155" s="3"/>
      <c r="AU155" s="4" t="str">
        <f t="shared" si="231"/>
        <v/>
      </c>
      <c r="BA155" s="4" t="str">
        <f t="shared" si="232"/>
        <v/>
      </c>
      <c r="BE155" s="3"/>
      <c r="BG155" s="4" t="str">
        <f t="shared" si="233"/>
        <v/>
      </c>
    </row>
    <row r="156" spans="1:62">
      <c r="A156" t="str">
        <f t="shared" si="302"/>
        <v>c6002</v>
      </c>
      <c r="C156" t="str">
        <f t="shared" si="223"/>
        <v>Gold, Seal, Seal, Gacha, Gacha, Gacha, Gacha</v>
      </c>
      <c r="D156" s="1" t="str">
        <f t="shared" ca="1" si="224"/>
        <v>2, 7, 7, 5, 5, 5, 5</v>
      </c>
      <c r="E156" s="1" t="str">
        <f t="shared" si="225"/>
        <v>, , , e, e, e, e</v>
      </c>
      <c r="F156" s="1" t="str">
        <f t="shared" si="226"/>
        <v>1, 1, 0.4, 0.5, 0.25, 0.1, 0.05</v>
      </c>
      <c r="G156" s="1" t="str">
        <f t="shared" si="227"/>
        <v>0.085, 1, 1, 1, 1, 1, 1</v>
      </c>
      <c r="H156" s="1" t="str">
        <f t="shared" si="228"/>
        <v>0.685, 1, 1, 1, 1, 1, 1</v>
      </c>
      <c r="I156" s="3" t="s">
        <v>10</v>
      </c>
      <c r="K156" s="4" t="str">
        <f t="shared" si="22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3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55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56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57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58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31"/>
        <v/>
      </c>
      <c r="AV156">
        <v>0.05</v>
      </c>
      <c r="AW156">
        <v>1</v>
      </c>
      <c r="AX156">
        <v>1</v>
      </c>
      <c r="BA156" s="4" t="str">
        <f t="shared" si="232"/>
        <v/>
      </c>
      <c r="BE156" s="3"/>
      <c r="BG156" s="4" t="str">
        <f t="shared" si="233"/>
        <v/>
      </c>
    </row>
    <row r="157" spans="1:62">
      <c r="A157" t="str">
        <f t="shared" si="302"/>
        <v>c6003</v>
      </c>
      <c r="C157" t="str">
        <f t="shared" si="223"/>
        <v>Gold, Seal, Seal, Gacha, Gacha, Gacha, Gacha</v>
      </c>
      <c r="D157" s="1" t="str">
        <f t="shared" ca="1" si="224"/>
        <v>2, 7, 7, 5, 5, 5, 5</v>
      </c>
      <c r="E157" s="1" t="str">
        <f t="shared" si="225"/>
        <v>, , , e, e, e, e</v>
      </c>
      <c r="F157" s="1" t="str">
        <f t="shared" si="226"/>
        <v>1, 1, 0.4, 0.5, 0.25, 0.1, 0.05</v>
      </c>
      <c r="G157" s="1" t="str">
        <f t="shared" si="227"/>
        <v>0.12, 1, 1, 1, 1, 1, 1</v>
      </c>
      <c r="H157" s="1" t="str">
        <f t="shared" si="228"/>
        <v>0.72, 1, 1, 1, 1, 1, 1</v>
      </c>
      <c r="I157" s="3" t="s">
        <v>10</v>
      </c>
      <c r="K157" s="4" t="str">
        <f t="shared" si="22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3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55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5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303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304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5">IF(AND(OR(AS157="Gacha",AS157="Origin"),ISBLANK(AT157)),"서브밸류 필요","")</f>
        <v/>
      </c>
      <c r="AV157">
        <v>0.05</v>
      </c>
      <c r="AW157">
        <v>1</v>
      </c>
      <c r="AX157">
        <v>1</v>
      </c>
      <c r="BA157" s="4" t="str">
        <f t="shared" si="232"/>
        <v/>
      </c>
      <c r="BE157" s="3"/>
      <c r="BG157" s="4" t="str">
        <f t="shared" si="233"/>
        <v/>
      </c>
    </row>
    <row r="158" spans="1:62">
      <c r="A158" t="str">
        <f t="shared" si="302"/>
        <v>c6004</v>
      </c>
      <c r="C158" t="str">
        <f t="shared" si="223"/>
        <v>Gold, Seal, Seal, Gacha, Gacha, Gacha, Gacha</v>
      </c>
      <c r="D158" s="1" t="str">
        <f t="shared" ca="1" si="224"/>
        <v>2, 7, 7, 5, 5, 5, 5</v>
      </c>
      <c r="E158" s="1" t="str">
        <f t="shared" si="225"/>
        <v>, , , e, e, e, e</v>
      </c>
      <c r="F158" s="1" t="str">
        <f t="shared" si="226"/>
        <v>1, 1, 0.4, 0.5, 0.25, 0.1, 0.05</v>
      </c>
      <c r="G158" s="1" t="str">
        <f t="shared" si="227"/>
        <v>0.155, 1, 1, 1, 1, 1, 1</v>
      </c>
      <c r="H158" s="1" t="str">
        <f t="shared" si="228"/>
        <v>0.755, 1, 1, 1, 1, 1, 1</v>
      </c>
      <c r="I158" s="3" t="s">
        <v>10</v>
      </c>
      <c r="K158" s="4" t="str">
        <f t="shared" si="22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3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55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5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303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304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5"/>
        <v/>
      </c>
      <c r="AV158">
        <v>0.05</v>
      </c>
      <c r="AW158">
        <v>1</v>
      </c>
      <c r="AX158">
        <v>1</v>
      </c>
      <c r="BA158" s="4" t="str">
        <f t="shared" si="232"/>
        <v/>
      </c>
      <c r="BE158" s="3"/>
      <c r="BG158" s="4" t="str">
        <f t="shared" si="233"/>
        <v/>
      </c>
    </row>
    <row r="159" spans="1:62">
      <c r="A159" t="str">
        <f t="shared" si="302"/>
        <v>c6005</v>
      </c>
      <c r="C159" t="str">
        <f t="shared" si="223"/>
        <v>Gold, Seal, Seal, Gacha, Gacha, Gacha, Gacha</v>
      </c>
      <c r="D159" s="1" t="str">
        <f t="shared" ca="1" si="224"/>
        <v>2, 7, 7, 5, 5, 5, 5</v>
      </c>
      <c r="E159" s="1" t="str">
        <f t="shared" si="225"/>
        <v>, , , e, e, e, e</v>
      </c>
      <c r="F159" s="1" t="str">
        <f t="shared" si="226"/>
        <v>1, 1, 0.4, 0.5, 0.25, 0.1, 0.05</v>
      </c>
      <c r="G159" s="1" t="str">
        <f t="shared" si="227"/>
        <v>0.19, 1, 1, 1, 1, 1, 1</v>
      </c>
      <c r="H159" s="1" t="str">
        <f t="shared" si="228"/>
        <v>0.79, 1, 1, 1, 1, 1, 1</v>
      </c>
      <c r="I159" s="3" t="s">
        <v>10</v>
      </c>
      <c r="K159" s="4" t="str">
        <f t="shared" si="22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3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55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5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303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304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5"/>
        <v/>
      </c>
      <c r="AV159">
        <v>0.05</v>
      </c>
      <c r="AW159">
        <v>1</v>
      </c>
      <c r="AX159">
        <v>1</v>
      </c>
      <c r="BA159" s="4" t="str">
        <f t="shared" si="232"/>
        <v/>
      </c>
      <c r="BE159" s="3"/>
      <c r="BG159" s="4" t="str">
        <f t="shared" si="233"/>
        <v/>
      </c>
    </row>
    <row r="160" spans="1:62">
      <c r="A160" t="str">
        <f t="shared" si="302"/>
        <v>c6006</v>
      </c>
      <c r="C160" t="str">
        <f t="shared" si="223"/>
        <v>Gold, Seal, Seal, Gacha, Gacha, Gacha, Gacha</v>
      </c>
      <c r="D160" s="1" t="str">
        <f t="shared" ca="1" si="224"/>
        <v>2, 7, 7, 5, 5, 5, 5</v>
      </c>
      <c r="E160" s="1" t="str">
        <f t="shared" si="225"/>
        <v>, , , e, e, e, e</v>
      </c>
      <c r="F160" s="1" t="str">
        <f t="shared" si="226"/>
        <v>1, 1, 0.4, 0.5, 0.25, 0.1, 0.05</v>
      </c>
      <c r="G160" s="1" t="str">
        <f t="shared" si="227"/>
        <v>0.225, 1, 1, 1, 1, 1, 1</v>
      </c>
      <c r="H160" s="1" t="str">
        <f t="shared" si="228"/>
        <v>0.825, 1, 1, 1, 1, 1, 1</v>
      </c>
      <c r="I160" s="3" t="s">
        <v>10</v>
      </c>
      <c r="K160" s="4" t="str">
        <f t="shared" si="22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3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55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5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303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304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5"/>
        <v/>
      </c>
      <c r="AV160">
        <v>0.05</v>
      </c>
      <c r="AW160">
        <v>1</v>
      </c>
      <c r="AX160">
        <v>1</v>
      </c>
      <c r="BA160" s="4" t="str">
        <f t="shared" si="232"/>
        <v/>
      </c>
      <c r="BE160" s="3"/>
      <c r="BG160" s="4" t="str">
        <f t="shared" si="233"/>
        <v/>
      </c>
    </row>
    <row r="161" spans="1:59">
      <c r="A161" t="str">
        <f t="shared" si="302"/>
        <v>c6007</v>
      </c>
      <c r="C161" t="str">
        <f t="shared" ref="C161" si="306">IF(ISBLANK(I161),"",I161)
&amp;IF(ISBLANK(O161),"",", "&amp;O161)
&amp;IF(ISBLANK(U161),"",", "&amp;U161)
&amp;IF(ISBLANK(AA161),"",", "&amp;AA161)
&amp;IF(ISBLANK(AG161),"",", "&amp;AG161)
&amp;IF(ISBLANK(AM161),"",", "&amp;AM161)
&amp;IF(ISBLANK(AS161),"",", "&amp;AS161)
&amp;IF(ISBLANK(AY161),"",", "&amp;AY161)
&amp;IF(ISBLANK(BE161),"",", "&amp;BE161)</f>
        <v>Gold, Seal, Seal, Gacha, Gacha, Gacha, Gacha</v>
      </c>
      <c r="D161" s="1" t="str">
        <f t="shared" ref="D161" ca="1" si="3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1" s="1" t="str">
        <f t="shared" ref="E161" si="308">IF(ISBLANK(J161),"",J161)
&amp;IF(ISBLANK(O161),"",", "&amp;P161)
&amp;IF(ISBLANK(U161),"",", "&amp;V161)
&amp;IF(ISBLANK(AA161),"",", "&amp;AB161)
&amp;IF(ISBLANK(AG161),"",", "&amp;AH161)
&amp;IF(ISBLANK(AM161),"",", "&amp;AN161)
&amp;IF(ISBLANK(AS161),"",", "&amp;AT161)
&amp;IF(ISBLANK(AY161),"",", "&amp;AZ161)
&amp;IF(ISBLANK(BE161),"",", "&amp;BF161)</f>
        <v>, , , e, e, e, e</v>
      </c>
      <c r="F161" s="1" t="str">
        <f t="shared" ref="F161" si="309">IF(ISBLANK(L161),"",L161)
&amp;IF(ISBLANK(R161),"",", "&amp;R161)
&amp;IF(ISBLANK(X161),"",", "&amp;X161)
&amp;IF(ISBLANK(AD161),"",", "&amp;AD161)
&amp;IF(ISBLANK(AJ161),"",", "&amp;AJ161)
&amp;IF(ISBLANK(AP161),"",", "&amp;AP161)
&amp;IF(ISBLANK(AV161),"",", "&amp;AV161)
&amp;IF(ISBLANK(BB161),"",", "&amp;BB161)
&amp;IF(ISBLANK(BH161),"",", "&amp;BH161)</f>
        <v>1, 1, 0.4, 0.5, 0.25, 0.1, 0.05</v>
      </c>
      <c r="G161" s="1" t="str">
        <f t="shared" ref="G161" si="310">IF(ISBLANK(M161),"",M161)
&amp;IF(ISBLANK(S161),"",", "&amp;S161)
&amp;IF(ISBLANK(Y161),"",", "&amp;Y161)
&amp;IF(ISBLANK(AE161),"",", "&amp;AE161)
&amp;IF(ISBLANK(AK161),"",", "&amp;AK161)
&amp;IF(ISBLANK(AQ161),"",", "&amp;AQ161)
&amp;IF(ISBLANK(AW161),"",", "&amp;AW161)
&amp;IF(ISBLANK(BC161),"",", "&amp;BC161)
&amp;IF(ISBLANK(BI161),"",", "&amp;BI161)</f>
        <v>0.26, 1, 1, 1, 1, 1, 1</v>
      </c>
      <c r="H161" s="1" t="str">
        <f t="shared" ref="H161" si="311">IF(ISBLANK(N161),"",N161)
&amp;IF(ISBLANK(T161),"",", "&amp;T161)
&amp;IF(ISBLANK(Z161),"",", "&amp;Z161)
&amp;IF(ISBLANK(AF161),"",", "&amp;AF161)
&amp;IF(ISBLANK(AL161),"",", "&amp;AL161)
&amp;IF(ISBLANK(AR161),"",", "&amp;AR161)
&amp;IF(ISBLANK(AX161),"",", "&amp;AX161)
&amp;IF(ISBLANK(BD161),"",", "&amp;BD161)
&amp;IF(ISBLANK(BJ161),"",", "&amp;BJ161)</f>
        <v>0.86, 1, 1, 1, 1, 1, 1</v>
      </c>
      <c r="I161" s="3" t="s">
        <v>10</v>
      </c>
      <c r="K161" s="4" t="str">
        <f t="shared" ref="K161" si="312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13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14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15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16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17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18">IF(AND(OR(AS161="Gacha",AS161="Origin"),ISBLANK(AT161)),"서브밸류 필요","")</f>
        <v/>
      </c>
      <c r="AV161">
        <v>0.05</v>
      </c>
      <c r="AW161">
        <v>1</v>
      </c>
      <c r="AX161">
        <v>1</v>
      </c>
      <c r="BA161" s="4" t="str">
        <f t="shared" ref="BA161" si="319">IF(AND(OR(AY161="Gacha",AY161="Origin"),ISBLANK(AZ161)),"서브밸류 필요","")</f>
        <v/>
      </c>
      <c r="BE161" s="3"/>
      <c r="BG161" s="4" t="str">
        <f t="shared" ref="BG161" si="320">IF(AND(OR(BE161="Gacha",BE161="Origin"),ISBLANK(BF161)),"서브밸류 필요","")</f>
        <v/>
      </c>
    </row>
    <row r="162" spans="1:59">
      <c r="A162" t="str">
        <f t="shared" ref="A162:A182" si="321">"c"&amp;A75</f>
        <v>c6008</v>
      </c>
      <c r="C162" t="str">
        <f t="shared" ref="C162:C183" si="322">IF(ISBLANK(I162),"",I162)
&amp;IF(ISBLANK(O162),"",", "&amp;O162)
&amp;IF(ISBLANK(U162),"",", "&amp;U162)
&amp;IF(ISBLANK(AA162),"",", "&amp;AA162)
&amp;IF(ISBLANK(AG162),"",", "&amp;AG162)
&amp;IF(ISBLANK(AM162),"",", "&amp;AM162)
&amp;IF(ISBLANK(AS162),"",", "&amp;AS162)
&amp;IF(ISBLANK(AY162),"",", "&amp;AY162)
&amp;IF(ISBLANK(BE162),"",", "&amp;BE162)</f>
        <v>Gold, Seal, Seal, Gacha, Gacha, Gacha, Gacha</v>
      </c>
      <c r="D162" s="1" t="str">
        <f t="shared" ref="D162:D183" ca="1" si="3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2" s="1" t="str">
        <f t="shared" ref="E162:E183" si="324">IF(ISBLANK(J162),"",J162)
&amp;IF(ISBLANK(O162),"",", "&amp;P162)
&amp;IF(ISBLANK(U162),"",", "&amp;V162)
&amp;IF(ISBLANK(AA162),"",", "&amp;AB162)
&amp;IF(ISBLANK(AG162),"",", "&amp;AH162)
&amp;IF(ISBLANK(AM162),"",", "&amp;AN162)
&amp;IF(ISBLANK(AS162),"",", "&amp;AT162)
&amp;IF(ISBLANK(AY162),"",", "&amp;AZ162)
&amp;IF(ISBLANK(BE162),"",", "&amp;BF162)</f>
        <v>, , , e, e, e, e</v>
      </c>
      <c r="F162" s="1" t="str">
        <f t="shared" ref="F162:F183" si="325">IF(ISBLANK(L162),"",L162)
&amp;IF(ISBLANK(R162),"",", "&amp;R162)
&amp;IF(ISBLANK(X162),"",", "&amp;X162)
&amp;IF(ISBLANK(AD162),"",", "&amp;AD162)
&amp;IF(ISBLANK(AJ162),"",", "&amp;AJ162)
&amp;IF(ISBLANK(AP162),"",", "&amp;AP162)
&amp;IF(ISBLANK(AV162),"",", "&amp;AV162)
&amp;IF(ISBLANK(BB162),"",", "&amp;BB162)
&amp;IF(ISBLANK(BH162),"",", "&amp;BH162)</f>
        <v>1, 1, 0.4, 0.5, 0.25, 0.1, 0.05</v>
      </c>
      <c r="G162" s="1" t="str">
        <f t="shared" ref="G162:G183" si="326">IF(ISBLANK(M162),"",M162)
&amp;IF(ISBLANK(S162),"",", "&amp;S162)
&amp;IF(ISBLANK(Y162),"",", "&amp;Y162)
&amp;IF(ISBLANK(AE162),"",", "&amp;AE162)
&amp;IF(ISBLANK(AK162),"",", "&amp;AK162)
&amp;IF(ISBLANK(AQ162),"",", "&amp;AQ162)
&amp;IF(ISBLANK(AW162),"",", "&amp;AW162)
&amp;IF(ISBLANK(BC162),"",", "&amp;BC162)
&amp;IF(ISBLANK(BI162),"",", "&amp;BI162)</f>
        <v>0.295, 1, 1, 1, 1, 1, 1</v>
      </c>
      <c r="H162" s="1" t="str">
        <f t="shared" ref="H162:H183" si="327">IF(ISBLANK(N162),"",N162)
&amp;IF(ISBLANK(T162),"",", "&amp;T162)
&amp;IF(ISBLANK(Z162),"",", "&amp;Z162)
&amp;IF(ISBLANK(AF162),"",", "&amp;AF162)
&amp;IF(ISBLANK(AL162),"",", "&amp;AL162)
&amp;IF(ISBLANK(AR162),"",", "&amp;AR162)
&amp;IF(ISBLANK(AX162),"",", "&amp;AX162)
&amp;IF(ISBLANK(BD162),"",", "&amp;BD162)
&amp;IF(ISBLANK(BJ162),"",", "&amp;BJ162)</f>
        <v>0.895, 1, 1, 1, 1, 1, 1</v>
      </c>
      <c r="I162" s="3" t="s">
        <v>10</v>
      </c>
      <c r="K162" s="4" t="str">
        <f t="shared" ref="K162:K183" si="328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29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30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15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16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17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18"/>
        <v/>
      </c>
      <c r="AV162">
        <v>0.05</v>
      </c>
      <c r="AW162">
        <v>1</v>
      </c>
      <c r="AX162">
        <v>1</v>
      </c>
      <c r="BA162" s="4" t="str">
        <f t="shared" ref="BA162:BA183" si="331">IF(AND(OR(AY162="Gacha",AY162="Origin"),ISBLANK(AZ162)),"서브밸류 필요","")</f>
        <v/>
      </c>
      <c r="BE162" s="3"/>
      <c r="BG162" s="4" t="str">
        <f t="shared" ref="BG162:BG183" si="332">IF(AND(OR(BE162="Gacha",BE162="Origin"),ISBLANK(BF162)),"서브밸류 필요","")</f>
        <v/>
      </c>
    </row>
    <row r="163" spans="1:59">
      <c r="A163" t="str">
        <f t="shared" si="321"/>
        <v>c6009</v>
      </c>
      <c r="C163" t="str">
        <f t="shared" si="322"/>
        <v>Gold, Seal, Seal, Gacha, Gacha, Gacha, Gacha</v>
      </c>
      <c r="D163" s="1" t="str">
        <f t="shared" ca="1" si="323"/>
        <v>2, 7, 7, 5, 5, 5, 5</v>
      </c>
      <c r="E163" s="1" t="str">
        <f t="shared" si="324"/>
        <v>, , , e, e, e, e</v>
      </c>
      <c r="F163" s="1" t="str">
        <f t="shared" si="325"/>
        <v>1, 1, 0.4, 0.5, 0.25, 0.1, 0.05</v>
      </c>
      <c r="G163" s="1" t="str">
        <f t="shared" si="326"/>
        <v>0.33, 1, 1, 1, 1, 1, 1</v>
      </c>
      <c r="H163" s="1" t="str">
        <f t="shared" si="327"/>
        <v>0.93, 1, 1, 1, 1, 1, 1</v>
      </c>
      <c r="I163" s="3" t="s">
        <v>10</v>
      </c>
      <c r="K163" s="4" t="str">
        <f t="shared" si="328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29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30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15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16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17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18"/>
        <v/>
      </c>
      <c r="AV163">
        <v>0.05</v>
      </c>
      <c r="AW163">
        <v>1</v>
      </c>
      <c r="AX163">
        <v>1</v>
      </c>
      <c r="BA163" s="4" t="str">
        <f t="shared" si="331"/>
        <v/>
      </c>
      <c r="BE163" s="3"/>
      <c r="BG163" s="4" t="str">
        <f t="shared" si="332"/>
        <v/>
      </c>
    </row>
    <row r="164" spans="1:59">
      <c r="A164" t="str">
        <f t="shared" si="321"/>
        <v>c6010</v>
      </c>
      <c r="C164" t="str">
        <f t="shared" si="322"/>
        <v>Gold, Seal, Seal, Gacha, Gacha, Gacha, Gacha</v>
      </c>
      <c r="D164" s="1" t="str">
        <f t="shared" ca="1" si="323"/>
        <v>2, 7, 7, 5, 5, 5, 5</v>
      </c>
      <c r="E164" s="1" t="str">
        <f t="shared" si="324"/>
        <v>, , , e, e, e, e</v>
      </c>
      <c r="F164" s="1" t="str">
        <f t="shared" si="325"/>
        <v>1, 1, 0.4, 0.5, 0.25, 0.1, 0.05</v>
      </c>
      <c r="G164" s="1" t="str">
        <f t="shared" si="326"/>
        <v>0.365, 1, 1, 1, 1, 1, 1</v>
      </c>
      <c r="H164" s="1" t="str">
        <f t="shared" si="327"/>
        <v>0.965, 1, 1, 1, 1, 1, 1</v>
      </c>
      <c r="I164" s="3" t="s">
        <v>10</v>
      </c>
      <c r="K164" s="4" t="str">
        <f t="shared" si="328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29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30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15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16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17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18"/>
        <v/>
      </c>
      <c r="AV164">
        <v>0.05</v>
      </c>
      <c r="AW164">
        <v>1</v>
      </c>
      <c r="AX164">
        <v>1</v>
      </c>
      <c r="BA164" s="4" t="str">
        <f t="shared" si="331"/>
        <v/>
      </c>
      <c r="BE164" s="3"/>
      <c r="BG164" s="4" t="str">
        <f t="shared" si="332"/>
        <v/>
      </c>
    </row>
    <row r="165" spans="1:59">
      <c r="A165" t="str">
        <f t="shared" si="321"/>
        <v>c6011</v>
      </c>
      <c r="C165" t="str">
        <f t="shared" si="322"/>
        <v>Gold, Seal, Seal, Gacha, Gacha, Gacha, Gacha</v>
      </c>
      <c r="D165" s="1" t="str">
        <f t="shared" ca="1" si="323"/>
        <v>2, 7, 7, 5, 5, 5, 5</v>
      </c>
      <c r="E165" s="1" t="str">
        <f t="shared" si="324"/>
        <v>, , , e, e, e, e</v>
      </c>
      <c r="F165" s="1" t="str">
        <f t="shared" si="325"/>
        <v>1, 1, 0.4, 0.5, 0.25, 0.1, 0.05</v>
      </c>
      <c r="G165" s="1" t="str">
        <f t="shared" si="326"/>
        <v>0.4, 1, 1, 1, 1, 1, 1</v>
      </c>
      <c r="H165" s="1" t="str">
        <f t="shared" si="327"/>
        <v>1, 1, 1, 1, 1, 1, 1</v>
      </c>
      <c r="I165" s="3" t="s">
        <v>10</v>
      </c>
      <c r="K165" s="4" t="str">
        <f t="shared" si="328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29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30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15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16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17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18"/>
        <v/>
      </c>
      <c r="AV165">
        <v>0.05</v>
      </c>
      <c r="AW165">
        <v>1</v>
      </c>
      <c r="AX165">
        <v>1</v>
      </c>
      <c r="BA165" s="4" t="str">
        <f t="shared" si="331"/>
        <v/>
      </c>
      <c r="BE165" s="3"/>
      <c r="BG165" s="4" t="str">
        <f t="shared" si="332"/>
        <v/>
      </c>
    </row>
    <row r="166" spans="1:59">
      <c r="A166" t="str">
        <f t="shared" si="321"/>
        <v>c6012</v>
      </c>
      <c r="C166" t="str">
        <f t="shared" si="322"/>
        <v>Gold, Seal, Seal, Gacha, Gacha, Gacha, Gacha</v>
      </c>
      <c r="D166" s="1" t="str">
        <f t="shared" ca="1" si="323"/>
        <v>2, 7, 7, 5, 5, 5, 5</v>
      </c>
      <c r="E166" s="1" t="str">
        <f t="shared" si="324"/>
        <v>, , , e, e, e, e</v>
      </c>
      <c r="F166" s="1" t="str">
        <f t="shared" si="325"/>
        <v>1, 1, 0.4, 0.5, 0.25, 0.1, 0.05</v>
      </c>
      <c r="G166" s="1" t="str">
        <f t="shared" si="326"/>
        <v>0.435, 1, 1, 1, 1, 1, 1</v>
      </c>
      <c r="H166" s="1" t="str">
        <f t="shared" si="327"/>
        <v>1.035, 1, 1, 1, 1, 1, 1</v>
      </c>
      <c r="I166" s="3" t="s">
        <v>10</v>
      </c>
      <c r="K166" s="4" t="str">
        <f t="shared" si="328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29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30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15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16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17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18"/>
        <v/>
      </c>
      <c r="AV166">
        <v>0.05</v>
      </c>
      <c r="AW166">
        <v>1</v>
      </c>
      <c r="AX166">
        <v>1</v>
      </c>
      <c r="BA166" s="4" t="str">
        <f t="shared" si="331"/>
        <v/>
      </c>
      <c r="BE166" s="3"/>
      <c r="BG166" s="4" t="str">
        <f t="shared" si="332"/>
        <v/>
      </c>
    </row>
    <row r="167" spans="1:59">
      <c r="A167" t="str">
        <f t="shared" si="321"/>
        <v>c6013</v>
      </c>
      <c r="C167" t="str">
        <f t="shared" si="322"/>
        <v>Gold, Seal, Seal, Gacha, Gacha, Gacha, Gacha</v>
      </c>
      <c r="D167" s="1" t="str">
        <f t="shared" ca="1" si="323"/>
        <v>2, 7, 7, 5, 5, 5, 5</v>
      </c>
      <c r="E167" s="1" t="str">
        <f t="shared" si="324"/>
        <v>, , , e, e, e, e</v>
      </c>
      <c r="F167" s="1" t="str">
        <f t="shared" si="325"/>
        <v>1, 1, 0.4, 0.5, 0.25, 0.1, 0.05</v>
      </c>
      <c r="G167" s="1" t="str">
        <f t="shared" si="326"/>
        <v>0.47, 1, 1, 1, 1, 1, 1</v>
      </c>
      <c r="H167" s="1" t="str">
        <f t="shared" si="327"/>
        <v>1.07, 1, 1, 1, 1, 1, 1</v>
      </c>
      <c r="I167" s="3" t="s">
        <v>10</v>
      </c>
      <c r="K167" s="4" t="str">
        <f t="shared" si="328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29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30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15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16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17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18"/>
        <v/>
      </c>
      <c r="AV167">
        <v>0.05</v>
      </c>
      <c r="AW167">
        <v>1</v>
      </c>
      <c r="AX167">
        <v>1</v>
      </c>
      <c r="BA167" s="4" t="str">
        <f t="shared" si="331"/>
        <v/>
      </c>
      <c r="BE167" s="3"/>
      <c r="BG167" s="4" t="str">
        <f t="shared" si="332"/>
        <v/>
      </c>
    </row>
    <row r="168" spans="1:59">
      <c r="A168" t="str">
        <f t="shared" si="321"/>
        <v>c6014</v>
      </c>
      <c r="C168" t="str">
        <f t="shared" si="322"/>
        <v>Gold, Seal, Seal, Gacha, Gacha, Gacha, Gacha</v>
      </c>
      <c r="D168" s="1" t="str">
        <f t="shared" ca="1" si="323"/>
        <v>2, 7, 7, 5, 5, 5, 5</v>
      </c>
      <c r="E168" s="1" t="str">
        <f t="shared" si="324"/>
        <v>, , , e, e, e, e</v>
      </c>
      <c r="F168" s="1" t="str">
        <f t="shared" si="325"/>
        <v>1, 1, 0.4, 0.5, 0.25, 0.1, 0.05</v>
      </c>
      <c r="G168" s="1" t="str">
        <f t="shared" si="326"/>
        <v>0.505, 1, 1, 1, 1, 1, 1</v>
      </c>
      <c r="H168" s="1" t="str">
        <f t="shared" si="327"/>
        <v>1.105, 1, 1, 1, 1, 1, 1</v>
      </c>
      <c r="I168" s="3" t="s">
        <v>10</v>
      </c>
      <c r="K168" s="4" t="str">
        <f t="shared" si="328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29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30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33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34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35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36">IF(AND(OR(AS168="Gacha",AS168="Origin"),ISBLANK(AT168)),"서브밸류 필요","")</f>
        <v/>
      </c>
      <c r="AV168">
        <v>0.05</v>
      </c>
      <c r="AW168">
        <v>1</v>
      </c>
      <c r="AX168">
        <v>1</v>
      </c>
      <c r="BA168" s="4" t="str">
        <f t="shared" si="331"/>
        <v/>
      </c>
      <c r="BE168" s="3"/>
      <c r="BG168" s="4" t="str">
        <f t="shared" si="332"/>
        <v/>
      </c>
    </row>
    <row r="169" spans="1:59">
      <c r="A169" t="str">
        <f t="shared" si="321"/>
        <v>c6015</v>
      </c>
      <c r="C169" t="str">
        <f t="shared" si="322"/>
        <v>Gold, Seal, Seal, Gacha, Gacha, Gacha, Gacha</v>
      </c>
      <c r="D169" s="1" t="str">
        <f t="shared" ca="1" si="323"/>
        <v>2, 7, 7, 5, 5, 5, 5</v>
      </c>
      <c r="E169" s="1" t="str">
        <f t="shared" si="324"/>
        <v>, , , e, e, e, e</v>
      </c>
      <c r="F169" s="1" t="str">
        <f t="shared" si="325"/>
        <v>1, 1, 0.4, 0.5, 0.25, 0.1, 0.05</v>
      </c>
      <c r="G169" s="1" t="str">
        <f t="shared" si="326"/>
        <v>0.54, 1, 1, 1, 1, 1, 1</v>
      </c>
      <c r="H169" s="1" t="str">
        <f t="shared" si="327"/>
        <v>1.14, 1, 1, 1, 1, 1, 1</v>
      </c>
      <c r="I169" s="3" t="s">
        <v>10</v>
      </c>
      <c r="K169" s="4" t="str">
        <f t="shared" si="328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29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30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15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37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38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39">IF(AND(OR(AS169="Gacha",AS169="Origin"),ISBLANK(AT169)),"서브밸류 필요","")</f>
        <v/>
      </c>
      <c r="AV169">
        <v>0.05</v>
      </c>
      <c r="AW169">
        <v>1</v>
      </c>
      <c r="AX169">
        <v>1</v>
      </c>
      <c r="BA169" s="4" t="str">
        <f t="shared" si="331"/>
        <v/>
      </c>
      <c r="BE169" s="3"/>
      <c r="BG169" s="4" t="str">
        <f t="shared" si="332"/>
        <v/>
      </c>
    </row>
    <row r="170" spans="1:59">
      <c r="A170" t="str">
        <f t="shared" si="321"/>
        <v>c6016</v>
      </c>
      <c r="C170" t="str">
        <f t="shared" si="322"/>
        <v>Gold, Seal, Seal, Gacha, Gacha, Gacha, Gacha</v>
      </c>
      <c r="D170" s="1" t="str">
        <f t="shared" ca="1" si="323"/>
        <v>2, 7, 7, 5, 5, 5, 5</v>
      </c>
      <c r="E170" s="1" t="str">
        <f t="shared" si="324"/>
        <v>, , , e, e, e, e</v>
      </c>
      <c r="F170" s="1" t="str">
        <f t="shared" si="325"/>
        <v>1, 1, 0.4, 0.5, 0.25, 0.1, 0.05</v>
      </c>
      <c r="G170" s="1" t="str">
        <f t="shared" si="326"/>
        <v>0.575, 1, 1, 1, 1, 1, 1</v>
      </c>
      <c r="H170" s="1" t="str">
        <f t="shared" si="327"/>
        <v>1.175, 1, 1, 1, 1, 1, 1</v>
      </c>
      <c r="I170" s="3" t="s">
        <v>10</v>
      </c>
      <c r="K170" s="4" t="str">
        <f t="shared" si="328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29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30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15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37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38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39"/>
        <v/>
      </c>
      <c r="AV170">
        <v>0.05</v>
      </c>
      <c r="AW170">
        <v>1</v>
      </c>
      <c r="AX170">
        <v>1</v>
      </c>
      <c r="BA170" s="4" t="str">
        <f t="shared" si="331"/>
        <v/>
      </c>
      <c r="BE170" s="3"/>
      <c r="BG170" s="4" t="str">
        <f t="shared" si="332"/>
        <v/>
      </c>
    </row>
    <row r="171" spans="1:59">
      <c r="A171" t="str">
        <f t="shared" si="321"/>
        <v>c6017</v>
      </c>
      <c r="C171" t="str">
        <f t="shared" si="322"/>
        <v>Gold, Seal, Seal, Gacha, Gacha, Gacha, Gacha</v>
      </c>
      <c r="D171" s="1" t="str">
        <f t="shared" ca="1" si="323"/>
        <v>2, 7, 7, 5, 5, 5, 5</v>
      </c>
      <c r="E171" s="1" t="str">
        <f t="shared" si="324"/>
        <v>, , , e, e, e, e</v>
      </c>
      <c r="F171" s="1" t="str">
        <f t="shared" si="325"/>
        <v>1, 1, 0.4, 0.5, 0.25, 0.1, 0.05</v>
      </c>
      <c r="G171" s="1" t="str">
        <f t="shared" si="326"/>
        <v>0.61, 1, 1, 1, 1, 1, 1</v>
      </c>
      <c r="H171" s="1" t="str">
        <f t="shared" si="327"/>
        <v>1.21, 1, 1, 1, 1, 1, 1</v>
      </c>
      <c r="I171" s="3" t="s">
        <v>10</v>
      </c>
      <c r="K171" s="4" t="str">
        <f t="shared" si="328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29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30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15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37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38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39"/>
        <v/>
      </c>
      <c r="AV171">
        <v>0.05</v>
      </c>
      <c r="AW171">
        <v>1</v>
      </c>
      <c r="AX171">
        <v>1</v>
      </c>
      <c r="BA171" s="4" t="str">
        <f t="shared" si="331"/>
        <v/>
      </c>
      <c r="BE171" s="3"/>
      <c r="BG171" s="4" t="str">
        <f t="shared" si="332"/>
        <v/>
      </c>
    </row>
    <row r="172" spans="1:59">
      <c r="A172" t="str">
        <f t="shared" si="321"/>
        <v>c6018</v>
      </c>
      <c r="C172" t="str">
        <f t="shared" si="322"/>
        <v>Gold, Seal, Seal, Gacha, Gacha, Gacha, Gacha</v>
      </c>
      <c r="D172" s="1" t="str">
        <f t="shared" ca="1" si="323"/>
        <v>2, 7, 7, 5, 5, 5, 5</v>
      </c>
      <c r="E172" s="1" t="str">
        <f t="shared" si="324"/>
        <v>, , , e, e, e, e</v>
      </c>
      <c r="F172" s="1" t="str">
        <f t="shared" si="325"/>
        <v>1, 1, 0.4, 0.5, 0.25, 0.1, 0.05</v>
      </c>
      <c r="G172" s="1" t="str">
        <f t="shared" si="326"/>
        <v>0.645, 1, 1, 1, 1, 1, 1</v>
      </c>
      <c r="H172" s="1" t="str">
        <f t="shared" si="327"/>
        <v>1.245, 1, 1, 1, 1, 1, 1</v>
      </c>
      <c r="I172" s="3" t="s">
        <v>10</v>
      </c>
      <c r="K172" s="4" t="str">
        <f t="shared" si="328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29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30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15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37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38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39"/>
        <v/>
      </c>
      <c r="AV172">
        <v>0.05</v>
      </c>
      <c r="AW172">
        <v>1</v>
      </c>
      <c r="AX172">
        <v>1</v>
      </c>
      <c r="BA172" s="4" t="str">
        <f t="shared" si="331"/>
        <v/>
      </c>
      <c r="BE172" s="3"/>
      <c r="BG172" s="4" t="str">
        <f t="shared" si="332"/>
        <v/>
      </c>
    </row>
    <row r="173" spans="1:59">
      <c r="A173" t="str">
        <f t="shared" si="321"/>
        <v>c6019</v>
      </c>
      <c r="C173" t="str">
        <f t="shared" si="322"/>
        <v>Gold, Seal, Seal, Gacha, Gacha, Gacha, Gacha</v>
      </c>
      <c r="D173" s="1" t="str">
        <f t="shared" ca="1" si="323"/>
        <v>2, 7, 7, 5, 5, 5, 5</v>
      </c>
      <c r="E173" s="1" t="str">
        <f t="shared" si="324"/>
        <v>, , , e, e, e, e</v>
      </c>
      <c r="F173" s="1" t="str">
        <f t="shared" si="325"/>
        <v>1, 1, 0.4, 0.5, 0.25, 0.1, 0.05</v>
      </c>
      <c r="G173" s="1" t="str">
        <f t="shared" si="326"/>
        <v>0.68, 1, 1, 1, 1, 1, 1</v>
      </c>
      <c r="H173" s="1" t="str">
        <f t="shared" si="327"/>
        <v>1.28, 1, 1, 1, 1, 1, 1</v>
      </c>
      <c r="I173" s="3" t="s">
        <v>10</v>
      </c>
      <c r="K173" s="4" t="str">
        <f t="shared" si="328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29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30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15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37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38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39"/>
        <v/>
      </c>
      <c r="AV173">
        <v>0.05</v>
      </c>
      <c r="AW173">
        <v>1</v>
      </c>
      <c r="AX173">
        <v>1</v>
      </c>
      <c r="BA173" s="4" t="str">
        <f t="shared" si="331"/>
        <v/>
      </c>
      <c r="BE173" s="3"/>
      <c r="BG173" s="4" t="str">
        <f t="shared" si="332"/>
        <v/>
      </c>
    </row>
    <row r="174" spans="1:59">
      <c r="A174" t="str">
        <f t="shared" si="321"/>
        <v>c6020</v>
      </c>
      <c r="C174" t="str">
        <f t="shared" si="322"/>
        <v>Gold, Seal, Seal, Gacha, Gacha, Gacha, Gacha</v>
      </c>
      <c r="D174" s="1" t="str">
        <f t="shared" ca="1" si="323"/>
        <v>2, 7, 7, 5, 5, 5, 5</v>
      </c>
      <c r="E174" s="1" t="str">
        <f t="shared" si="324"/>
        <v>, , , e, e, e, e</v>
      </c>
      <c r="F174" s="1" t="str">
        <f t="shared" si="325"/>
        <v>1, 1, 0.4, 0.5, 0.25, 0.1, 0.05</v>
      </c>
      <c r="G174" s="1" t="str">
        <f t="shared" si="326"/>
        <v>0.715, 1, 1, 1, 1, 1, 1</v>
      </c>
      <c r="H174" s="1" t="str">
        <f t="shared" si="327"/>
        <v>1.315, 1, 1, 1, 1, 1, 1</v>
      </c>
      <c r="I174" s="3" t="s">
        <v>10</v>
      </c>
      <c r="K174" s="4" t="str">
        <f t="shared" si="328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29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30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15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37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38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39"/>
        <v/>
      </c>
      <c r="AV174">
        <v>0.05</v>
      </c>
      <c r="AW174">
        <v>1</v>
      </c>
      <c r="AX174">
        <v>1</v>
      </c>
      <c r="BA174" s="4" t="str">
        <f t="shared" si="331"/>
        <v/>
      </c>
      <c r="BE174" s="3"/>
      <c r="BG174" s="4" t="str">
        <f t="shared" si="332"/>
        <v/>
      </c>
    </row>
    <row r="175" spans="1:59">
      <c r="A175" t="str">
        <f t="shared" si="321"/>
        <v>c6021</v>
      </c>
      <c r="C175" t="str">
        <f t="shared" si="322"/>
        <v>Gold, Seal, Seal, Gacha, Gacha, Gacha, Gacha</v>
      </c>
      <c r="D175" s="1" t="str">
        <f t="shared" ca="1" si="323"/>
        <v>2, 7, 7, 5, 5, 5, 5</v>
      </c>
      <c r="E175" s="1" t="str">
        <f t="shared" si="324"/>
        <v>, , , e, e, e, e</v>
      </c>
      <c r="F175" s="1" t="str">
        <f t="shared" si="325"/>
        <v>1, 1, 0.4, 0.5, 0.25, 0.1, 0.05</v>
      </c>
      <c r="G175" s="1" t="str">
        <f t="shared" si="326"/>
        <v>0.75, 1, 1, 1, 1, 1, 1</v>
      </c>
      <c r="H175" s="1" t="str">
        <f t="shared" si="327"/>
        <v>1.35, 1, 1, 1, 1, 1, 1</v>
      </c>
      <c r="I175" s="3" t="s">
        <v>10</v>
      </c>
      <c r="K175" s="4" t="str">
        <f t="shared" si="328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29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30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40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37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38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39"/>
        <v/>
      </c>
      <c r="AV175">
        <v>0.05</v>
      </c>
      <c r="AW175">
        <v>1</v>
      </c>
      <c r="AX175">
        <v>1</v>
      </c>
      <c r="BA175" s="4" t="str">
        <f t="shared" si="331"/>
        <v/>
      </c>
      <c r="BE175" s="3"/>
      <c r="BG175" s="4" t="str">
        <f t="shared" si="332"/>
        <v/>
      </c>
    </row>
    <row r="176" spans="1:59">
      <c r="A176" t="str">
        <f t="shared" si="321"/>
        <v>c6022</v>
      </c>
      <c r="C176" t="str">
        <f t="shared" si="322"/>
        <v>Gold, Seal, Seal, Gacha, Gacha, Gacha, Gacha</v>
      </c>
      <c r="D176" s="1" t="str">
        <f t="shared" ca="1" si="323"/>
        <v>2, 7, 7, 5, 5, 5, 5</v>
      </c>
      <c r="E176" s="1" t="str">
        <f t="shared" si="324"/>
        <v>, , , e, e, e, e</v>
      </c>
      <c r="F176" s="1" t="str">
        <f t="shared" si="325"/>
        <v>1, 1, 0.4, 0.5, 0.25, 0.1, 0.05</v>
      </c>
      <c r="G176" s="1" t="str">
        <f t="shared" si="326"/>
        <v>0.785, 1, 1, 1, 1, 1, 1</v>
      </c>
      <c r="H176" s="1" t="str">
        <f t="shared" si="327"/>
        <v>1.385, 1, 1, 1, 1, 1, 1</v>
      </c>
      <c r="I176" s="3" t="s">
        <v>10</v>
      </c>
      <c r="K176" s="4" t="str">
        <f t="shared" si="328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29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30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15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37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38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39"/>
        <v/>
      </c>
      <c r="AV176">
        <v>0.05</v>
      </c>
      <c r="AW176">
        <v>1</v>
      </c>
      <c r="AX176">
        <v>1</v>
      </c>
      <c r="BA176" s="4" t="str">
        <f t="shared" si="331"/>
        <v/>
      </c>
      <c r="BE176" s="3"/>
      <c r="BG176" s="4" t="str">
        <f t="shared" si="332"/>
        <v/>
      </c>
    </row>
    <row r="177" spans="1:59">
      <c r="A177" t="str">
        <f t="shared" si="321"/>
        <v>c6023</v>
      </c>
      <c r="C177" t="str">
        <f t="shared" si="322"/>
        <v>Gold, Seal, Seal, Gacha, Gacha, Gacha, Gacha</v>
      </c>
      <c r="D177" s="1" t="str">
        <f t="shared" ca="1" si="323"/>
        <v>2, 7, 7, 5, 5, 5, 5</v>
      </c>
      <c r="E177" s="1" t="str">
        <f t="shared" si="324"/>
        <v>, , , e, e, e, e</v>
      </c>
      <c r="F177" s="1" t="str">
        <f t="shared" si="325"/>
        <v>1, 1, 0.4, 0.5, 0.25, 0.1, 0.05</v>
      </c>
      <c r="G177" s="1" t="str">
        <f t="shared" si="326"/>
        <v>0.82, 1, 1, 1, 1, 1, 1</v>
      </c>
      <c r="H177" s="1" t="str">
        <f t="shared" si="327"/>
        <v>1.42, 1, 1, 1, 1, 1, 1</v>
      </c>
      <c r="I177" s="3" t="s">
        <v>10</v>
      </c>
      <c r="K177" s="4" t="str">
        <f t="shared" si="328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29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30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15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37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38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39"/>
        <v/>
      </c>
      <c r="AV177">
        <v>0.05</v>
      </c>
      <c r="AW177">
        <v>1</v>
      </c>
      <c r="AX177">
        <v>1</v>
      </c>
      <c r="BA177" s="4" t="str">
        <f t="shared" si="331"/>
        <v/>
      </c>
      <c r="BE177" s="3"/>
      <c r="BG177" s="4" t="str">
        <f t="shared" si="332"/>
        <v/>
      </c>
    </row>
    <row r="178" spans="1:59">
      <c r="A178" t="str">
        <f t="shared" si="321"/>
        <v>c6024</v>
      </c>
      <c r="C178" t="str">
        <f t="shared" si="322"/>
        <v>Gold, Seal, Seal, Gacha, Gacha, Gacha, Gacha</v>
      </c>
      <c r="D178" s="1" t="str">
        <f t="shared" ca="1" si="323"/>
        <v>2, 7, 7, 5, 5, 5, 5</v>
      </c>
      <c r="E178" s="1" t="str">
        <f t="shared" si="324"/>
        <v>, , , e, e, e, e</v>
      </c>
      <c r="F178" s="1" t="str">
        <f t="shared" si="325"/>
        <v>1, 1, 0.4, 0.5, 0.25, 0.1, 0.05</v>
      </c>
      <c r="G178" s="1" t="str">
        <f t="shared" si="326"/>
        <v>0.855, 1, 1, 1, 1, 1, 1</v>
      </c>
      <c r="H178" s="1" t="str">
        <f t="shared" si="327"/>
        <v>1.455, 1, 1, 1, 1, 1, 1</v>
      </c>
      <c r="I178" s="3" t="s">
        <v>10</v>
      </c>
      <c r="K178" s="4" t="str">
        <f t="shared" si="328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29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30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15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37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38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39"/>
        <v/>
      </c>
      <c r="AV178">
        <v>0.05</v>
      </c>
      <c r="AW178">
        <v>1</v>
      </c>
      <c r="AX178">
        <v>1</v>
      </c>
      <c r="BA178" s="4" t="str">
        <f t="shared" si="331"/>
        <v/>
      </c>
      <c r="BE178" s="3"/>
      <c r="BG178" s="4" t="str">
        <f t="shared" si="332"/>
        <v/>
      </c>
    </row>
    <row r="179" spans="1:59">
      <c r="A179" t="str">
        <f t="shared" si="321"/>
        <v>c6025</v>
      </c>
      <c r="C179" t="str">
        <f t="shared" si="322"/>
        <v>Gold, Seal, Seal, Gacha, Gacha, Gacha, Gacha</v>
      </c>
      <c r="D179" s="1" t="str">
        <f t="shared" ca="1" si="323"/>
        <v>2, 7, 7, 5, 5, 5, 5</v>
      </c>
      <c r="E179" s="1" t="str">
        <f t="shared" si="324"/>
        <v>, , , e, e, e, e</v>
      </c>
      <c r="F179" s="1" t="str">
        <f t="shared" si="325"/>
        <v>1, 1, 0.4, 0.5, 0.25, 0.1, 0.05</v>
      </c>
      <c r="G179" s="1" t="str">
        <f t="shared" si="326"/>
        <v>0.89, 1, 1, 1, 1, 1, 1</v>
      </c>
      <c r="H179" s="1" t="str">
        <f t="shared" si="327"/>
        <v>1.49, 1, 1, 1, 1, 1, 1</v>
      </c>
      <c r="I179" s="3" t="s">
        <v>10</v>
      </c>
      <c r="K179" s="4" t="str">
        <f t="shared" si="328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29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30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15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37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38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39"/>
        <v/>
      </c>
      <c r="AV179">
        <v>0.05</v>
      </c>
      <c r="AW179">
        <v>1</v>
      </c>
      <c r="AX179">
        <v>1</v>
      </c>
      <c r="BA179" s="4" t="str">
        <f t="shared" si="331"/>
        <v/>
      </c>
      <c r="BE179" s="3"/>
      <c r="BG179" s="4" t="str">
        <f t="shared" si="332"/>
        <v/>
      </c>
    </row>
    <row r="180" spans="1:59">
      <c r="A180" t="str">
        <f t="shared" si="321"/>
        <v>c6026</v>
      </c>
      <c r="C180" t="str">
        <f t="shared" si="322"/>
        <v>Gold, Seal, Seal, Gacha, Gacha, Gacha, Gacha</v>
      </c>
      <c r="D180" s="1" t="str">
        <f t="shared" ca="1" si="323"/>
        <v>2, 7, 7, 5, 5, 5, 5</v>
      </c>
      <c r="E180" s="1" t="str">
        <f t="shared" si="324"/>
        <v>, , , e, e, e, e</v>
      </c>
      <c r="F180" s="1" t="str">
        <f t="shared" si="325"/>
        <v>1, 1, 0.4, 0.5, 0.25, 0.1, 0.05</v>
      </c>
      <c r="G180" s="1" t="str">
        <f t="shared" si="326"/>
        <v>0.925, 1, 1, 1, 1, 1, 1</v>
      </c>
      <c r="H180" s="1" t="str">
        <f t="shared" si="327"/>
        <v>1.525, 1, 1, 1, 1, 1, 1</v>
      </c>
      <c r="I180" s="3" t="s">
        <v>10</v>
      </c>
      <c r="K180" s="4" t="str">
        <f t="shared" si="328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29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30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15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37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38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39"/>
        <v/>
      </c>
      <c r="AV180">
        <v>0.05</v>
      </c>
      <c r="AW180">
        <v>1</v>
      </c>
      <c r="AX180">
        <v>1</v>
      </c>
      <c r="BA180" s="4" t="str">
        <f t="shared" si="331"/>
        <v/>
      </c>
      <c r="BE180" s="3"/>
      <c r="BG180" s="4" t="str">
        <f t="shared" si="332"/>
        <v/>
      </c>
    </row>
    <row r="181" spans="1:59">
      <c r="A181" t="str">
        <f t="shared" si="321"/>
        <v>c6027</v>
      </c>
      <c r="C181" t="str">
        <f t="shared" si="322"/>
        <v>Gold, Seal, Seal, Gacha, Gacha, Gacha, Gacha</v>
      </c>
      <c r="D181" s="1" t="str">
        <f t="shared" ca="1" si="323"/>
        <v>2, 7, 7, 5, 5, 5, 5</v>
      </c>
      <c r="E181" s="1" t="str">
        <f t="shared" si="324"/>
        <v>, , , e, e, e, e</v>
      </c>
      <c r="F181" s="1" t="str">
        <f t="shared" si="325"/>
        <v>1, 1, 0.4, 0.5, 0.25, 0.1, 0.05</v>
      </c>
      <c r="G181" s="1" t="str">
        <f t="shared" si="326"/>
        <v>0.96, 1, 1, 1, 1, 1, 1</v>
      </c>
      <c r="H181" s="1" t="str">
        <f t="shared" si="327"/>
        <v>1.56, 1, 1, 1, 1, 1, 1</v>
      </c>
      <c r="I181" s="3" t="s">
        <v>10</v>
      </c>
      <c r="K181" s="4" t="str">
        <f t="shared" si="328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29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30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15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37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38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39"/>
        <v/>
      </c>
      <c r="AV181">
        <v>0.05</v>
      </c>
      <c r="AW181">
        <v>1</v>
      </c>
      <c r="AX181">
        <v>1</v>
      </c>
      <c r="BA181" s="4" t="str">
        <f t="shared" si="331"/>
        <v/>
      </c>
      <c r="BE181" s="3"/>
      <c r="BG181" s="4" t="str">
        <f t="shared" si="332"/>
        <v/>
      </c>
    </row>
    <row r="182" spans="1:59">
      <c r="A182" t="str">
        <f t="shared" si="321"/>
        <v>c6028</v>
      </c>
      <c r="C182" t="str">
        <f t="shared" si="322"/>
        <v>Gold, Seal, Seal, Gacha, Gacha, Gacha, Gacha</v>
      </c>
      <c r="D182" s="1" t="str">
        <f t="shared" ca="1" si="323"/>
        <v>2, 7, 7, 5, 5, 5, 5</v>
      </c>
      <c r="E182" s="1" t="str">
        <f t="shared" si="324"/>
        <v>, , , e, e, e, e</v>
      </c>
      <c r="F182" s="1" t="str">
        <f t="shared" si="325"/>
        <v>1, 1, 0.4, 0.5, 0.25, 0.1, 0.05</v>
      </c>
      <c r="G182" s="1" t="str">
        <f t="shared" si="326"/>
        <v>0.995, 1, 1, 1, 1, 1, 1</v>
      </c>
      <c r="H182" s="1" t="str">
        <f t="shared" si="327"/>
        <v>1.595, 1, 1, 1, 1, 1, 1</v>
      </c>
      <c r="I182" s="3" t="s">
        <v>10</v>
      </c>
      <c r="K182" s="4" t="str">
        <f t="shared" si="328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29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30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41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37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38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39"/>
        <v/>
      </c>
      <c r="AV182">
        <v>0.05</v>
      </c>
      <c r="AW182">
        <v>1</v>
      </c>
      <c r="AX182">
        <v>1</v>
      </c>
      <c r="BA182" s="4" t="str">
        <f t="shared" si="331"/>
        <v/>
      </c>
      <c r="BE182" s="3"/>
      <c r="BG182" s="4" t="str">
        <f t="shared" si="332"/>
        <v/>
      </c>
    </row>
    <row r="183" spans="1:59">
      <c r="A183" t="s">
        <v>168</v>
      </c>
      <c r="B183" t="s">
        <v>220</v>
      </c>
      <c r="C183" t="str">
        <f t="shared" si="322"/>
        <v>Gold, Gold, Gacha, Gacha, Diamond, Diamond</v>
      </c>
      <c r="D183" s="1" t="str">
        <f t="shared" ca="1" si="323"/>
        <v>2, 2, 5, 5, 8, 8</v>
      </c>
      <c r="E183" s="1" t="str">
        <f t="shared" si="324"/>
        <v xml:space="preserve">, , w, w, , </v>
      </c>
      <c r="F183" s="1" t="str">
        <f t="shared" si="325"/>
        <v>0.6, 0.12, 0.8, 0.5, 0.05, 0.03</v>
      </c>
      <c r="G183" s="1" t="str">
        <f t="shared" si="326"/>
        <v>100, 900, 1, 1, 1, 1</v>
      </c>
      <c r="H183" s="1" t="str">
        <f t="shared" si="327"/>
        <v>230, 1145, 1, 1, 1, 1</v>
      </c>
      <c r="I183" s="3" t="s">
        <v>224</v>
      </c>
      <c r="K183" s="4" t="str">
        <f t="shared" si="328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29"/>
        <v/>
      </c>
      <c r="R183">
        <v>0.12</v>
      </c>
      <c r="S183">
        <v>900</v>
      </c>
      <c r="T183">
        <f t="shared" ref="T183:T207" si="342">T184-30</f>
        <v>1145</v>
      </c>
      <c r="U183" s="3" t="s">
        <v>13</v>
      </c>
      <c r="V183" t="s">
        <v>223</v>
      </c>
      <c r="W183" s="4" t="str">
        <f t="shared" si="330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15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43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44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39"/>
        <v/>
      </c>
      <c r="BA183" s="4" t="str">
        <f t="shared" si="331"/>
        <v/>
      </c>
      <c r="BE183" s="3"/>
      <c r="BG183" s="4" t="str">
        <f t="shared" si="332"/>
        <v/>
      </c>
    </row>
    <row r="184" spans="1:59">
      <c r="A184" t="s">
        <v>169</v>
      </c>
      <c r="C184" t="str">
        <f t="shared" ref="C184:C234" si="345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Gold, Gold, Gacha, Gacha, Diamond, Diamond</v>
      </c>
      <c r="D184" s="1" t="str">
        <f t="shared" ref="D184:D234" ca="1" si="3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ref="E184:E234" si="347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 xml:space="preserve">, , w, w, , </v>
      </c>
      <c r="F184" s="1" t="str">
        <f t="shared" ref="F184:F234" si="348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0.6, 0.12, 0.8, 0.5, 0.05, 0.03</v>
      </c>
      <c r="G184" s="1" t="str">
        <f t="shared" ref="G184:G234" si="349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103, 905, 1, 1, 1, 1</v>
      </c>
      <c r="H184" s="1" t="str">
        <f t="shared" ref="H184:H234" si="350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233, 1175, 1, 1, 1, 1</v>
      </c>
      <c r="I184" s="3" t="s">
        <v>10</v>
      </c>
      <c r="K184" s="4" t="str">
        <f t="shared" ref="K184:K208" si="351">IF(AND(OR(I184="Gacha",I184="Origin"),ISBLANK(J184)),"서브밸류 필요","")</f>
        <v/>
      </c>
      <c r="L184">
        <v>0.6</v>
      </c>
      <c r="M184">
        <f t="shared" ref="M184:M208" si="352">M183+3</f>
        <v>103</v>
      </c>
      <c r="N184">
        <f t="shared" ref="N184:N207" si="353">N183+3</f>
        <v>233</v>
      </c>
      <c r="O184" s="3" t="s">
        <v>10</v>
      </c>
      <c r="Q184" s="4" t="str">
        <f t="shared" ref="Q184:Q208" si="354">IF(AND(OR(O184="Gacha",O184="Origin"),ISBLANK(P184)),"서브밸류 필요","")</f>
        <v/>
      </c>
      <c r="R184">
        <v>0.12</v>
      </c>
      <c r="S184">
        <f t="shared" ref="S184:S208" si="355">S183+5</f>
        <v>905</v>
      </c>
      <c r="T184">
        <f t="shared" si="342"/>
        <v>1175</v>
      </c>
      <c r="U184" s="3" t="s">
        <v>13</v>
      </c>
      <c r="V184" t="s">
        <v>222</v>
      </c>
      <c r="W184" s="4" t="str">
        <f t="shared" ref="W184:W208" si="356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15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43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44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57">IF(AND(OR(AS184="Gacha",AS184="Origin"),ISBLANK(AT184)),"서브밸류 필요","")</f>
        <v/>
      </c>
      <c r="BA184" s="4" t="str">
        <f t="shared" ref="BA184:BA208" si="358">IF(AND(OR(AY184="Gacha",AY184="Origin"),ISBLANK(AZ184)),"서브밸류 필요","")</f>
        <v/>
      </c>
      <c r="BE184" s="3"/>
      <c r="BG184" s="4" t="str">
        <f t="shared" ref="BG184:BG208" si="359">IF(AND(OR(BE184="Gacha",BE184="Origin"),ISBLANK(BF184)),"서브밸류 필요","")</f>
        <v/>
      </c>
    </row>
    <row r="185" spans="1:59">
      <c r="A185" t="s">
        <v>170</v>
      </c>
      <c r="C185" t="str">
        <f t="shared" si="345"/>
        <v>Gold, Gold, Gacha, Gacha, Diamond, Diamond</v>
      </c>
      <c r="D185" s="1" t="str">
        <f t="shared" ca="1" si="346"/>
        <v>2, 2, 5, 5, 8, 8</v>
      </c>
      <c r="E185" s="1" t="str">
        <f t="shared" si="347"/>
        <v xml:space="preserve">, , w, w, , </v>
      </c>
      <c r="F185" s="1" t="str">
        <f t="shared" si="348"/>
        <v>0.6, 0.12, 0.8, 0.5, 0.05, 0.03</v>
      </c>
      <c r="G185" s="1" t="str">
        <f t="shared" si="349"/>
        <v>106, 910, 1, 1, 1, 1</v>
      </c>
      <c r="H185" s="1" t="str">
        <f t="shared" si="350"/>
        <v>236, 1205, 1, 1, 1, 1</v>
      </c>
      <c r="I185" s="3" t="s">
        <v>10</v>
      </c>
      <c r="K185" s="4" t="str">
        <f t="shared" si="351"/>
        <v/>
      </c>
      <c r="L185">
        <v>0.6</v>
      </c>
      <c r="M185">
        <f t="shared" si="352"/>
        <v>106</v>
      </c>
      <c r="N185">
        <f t="shared" si="353"/>
        <v>236</v>
      </c>
      <c r="O185" s="3" t="s">
        <v>10</v>
      </c>
      <c r="Q185" s="4" t="str">
        <f t="shared" si="354"/>
        <v/>
      </c>
      <c r="R185">
        <v>0.12</v>
      </c>
      <c r="S185">
        <f t="shared" si="355"/>
        <v>910</v>
      </c>
      <c r="T185">
        <f t="shared" si="342"/>
        <v>1205</v>
      </c>
      <c r="U185" s="3" t="s">
        <v>13</v>
      </c>
      <c r="V185" t="s">
        <v>222</v>
      </c>
      <c r="W185" s="4" t="str">
        <f t="shared" si="356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15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43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44"/>
        <v/>
      </c>
      <c r="AP185">
        <v>0.03</v>
      </c>
      <c r="AQ185">
        <v>1</v>
      </c>
      <c r="AR185">
        <v>1</v>
      </c>
      <c r="AS185" s="3"/>
      <c r="AU185" s="4" t="str">
        <f t="shared" si="357"/>
        <v/>
      </c>
      <c r="BA185" s="4" t="str">
        <f t="shared" si="358"/>
        <v/>
      </c>
      <c r="BE185" s="3"/>
      <c r="BG185" s="4" t="str">
        <f t="shared" si="359"/>
        <v/>
      </c>
    </row>
    <row r="186" spans="1:59">
      <c r="A186" t="s">
        <v>171</v>
      </c>
      <c r="C186" t="str">
        <f t="shared" si="345"/>
        <v>Gold, Gold, Gacha, Gacha, Diamond, Diamond</v>
      </c>
      <c r="D186" s="1" t="str">
        <f t="shared" ca="1" si="346"/>
        <v>2, 2, 5, 5, 8, 8</v>
      </c>
      <c r="E186" s="1" t="str">
        <f t="shared" si="347"/>
        <v xml:space="preserve">, , w, w, , </v>
      </c>
      <c r="F186" s="1" t="str">
        <f t="shared" si="348"/>
        <v>0.6, 0.12, 0.8, 0.5, 0.05, 0.03</v>
      </c>
      <c r="G186" s="1" t="str">
        <f t="shared" si="349"/>
        <v>109, 915, 1, 1, 1, 1</v>
      </c>
      <c r="H186" s="1" t="str">
        <f t="shared" si="350"/>
        <v>239, 1235, 1, 1, 1, 1</v>
      </c>
      <c r="I186" s="3" t="s">
        <v>10</v>
      </c>
      <c r="K186" s="4" t="str">
        <f t="shared" si="351"/>
        <v/>
      </c>
      <c r="L186">
        <v>0.6</v>
      </c>
      <c r="M186">
        <f t="shared" si="352"/>
        <v>109</v>
      </c>
      <c r="N186">
        <f t="shared" si="353"/>
        <v>239</v>
      </c>
      <c r="O186" s="3" t="s">
        <v>10</v>
      </c>
      <c r="Q186" s="4" t="str">
        <f t="shared" si="354"/>
        <v/>
      </c>
      <c r="R186">
        <v>0.12</v>
      </c>
      <c r="S186">
        <f t="shared" si="355"/>
        <v>915</v>
      </c>
      <c r="T186">
        <f t="shared" si="342"/>
        <v>1235</v>
      </c>
      <c r="U186" s="3" t="s">
        <v>13</v>
      </c>
      <c r="V186" t="s">
        <v>222</v>
      </c>
      <c r="W186" s="4" t="str">
        <f t="shared" si="356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15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43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44"/>
        <v/>
      </c>
      <c r="AP186">
        <v>0.03</v>
      </c>
      <c r="AQ186">
        <v>1</v>
      </c>
      <c r="AR186">
        <v>1</v>
      </c>
      <c r="AS186" s="3"/>
      <c r="AU186" s="4" t="str">
        <f t="shared" si="357"/>
        <v/>
      </c>
      <c r="BA186" s="4" t="str">
        <f t="shared" si="358"/>
        <v/>
      </c>
      <c r="BE186" s="3"/>
      <c r="BG186" s="4" t="str">
        <f t="shared" si="359"/>
        <v/>
      </c>
    </row>
    <row r="187" spans="1:59">
      <c r="A187" t="s">
        <v>172</v>
      </c>
      <c r="C187" t="str">
        <f t="shared" si="345"/>
        <v>Gold, Gold, Gacha, Gacha, Diamond, Diamond</v>
      </c>
      <c r="D187" s="1" t="str">
        <f t="shared" ca="1" si="346"/>
        <v>2, 2, 5, 5, 8, 8</v>
      </c>
      <c r="E187" s="1" t="str">
        <f t="shared" si="347"/>
        <v xml:space="preserve">, , w, w, , </v>
      </c>
      <c r="F187" s="1" t="str">
        <f t="shared" si="348"/>
        <v>0.6, 0.12, 0.8, 0.5, 0.05, 0.03</v>
      </c>
      <c r="G187" s="1" t="str">
        <f t="shared" si="349"/>
        <v>112, 920, 1, 1, 1, 1</v>
      </c>
      <c r="H187" s="1" t="str">
        <f t="shared" si="350"/>
        <v>242, 1265, 1, 1, 1, 1</v>
      </c>
      <c r="I187" s="3" t="s">
        <v>10</v>
      </c>
      <c r="K187" s="4" t="str">
        <f t="shared" si="351"/>
        <v/>
      </c>
      <c r="L187">
        <v>0.6</v>
      </c>
      <c r="M187">
        <f t="shared" si="352"/>
        <v>112</v>
      </c>
      <c r="N187">
        <f t="shared" si="353"/>
        <v>242</v>
      </c>
      <c r="O187" s="3" t="s">
        <v>10</v>
      </c>
      <c r="Q187" s="4" t="str">
        <f t="shared" si="354"/>
        <v/>
      </c>
      <c r="R187">
        <v>0.12</v>
      </c>
      <c r="S187">
        <f t="shared" si="355"/>
        <v>920</v>
      </c>
      <c r="T187">
        <f t="shared" si="342"/>
        <v>1265</v>
      </c>
      <c r="U187" s="3" t="s">
        <v>13</v>
      </c>
      <c r="V187" t="s">
        <v>222</v>
      </c>
      <c r="W187" s="4" t="str">
        <f t="shared" si="356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15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43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44"/>
        <v/>
      </c>
      <c r="AP187">
        <v>0.03</v>
      </c>
      <c r="AQ187">
        <v>1</v>
      </c>
      <c r="AR187">
        <v>1</v>
      </c>
      <c r="AS187" s="3"/>
      <c r="AU187" s="4" t="str">
        <f t="shared" si="357"/>
        <v/>
      </c>
      <c r="BA187" s="4" t="str">
        <f t="shared" si="358"/>
        <v/>
      </c>
      <c r="BE187" s="3"/>
      <c r="BG187" s="4" t="str">
        <f t="shared" si="359"/>
        <v/>
      </c>
    </row>
    <row r="188" spans="1:59">
      <c r="A188" t="s">
        <v>173</v>
      </c>
      <c r="C188" t="str">
        <f t="shared" si="345"/>
        <v>Gold, Gold, Gacha, Gacha, Diamond, Diamond</v>
      </c>
      <c r="D188" s="1" t="str">
        <f t="shared" ca="1" si="346"/>
        <v>2, 2, 5, 5, 8, 8</v>
      </c>
      <c r="E188" s="1" t="str">
        <f t="shared" si="347"/>
        <v xml:space="preserve">, , w, w, , </v>
      </c>
      <c r="F188" s="1" t="str">
        <f t="shared" si="348"/>
        <v>0.6, 0.12, 0.8, 0.5, 0.05, 0.03</v>
      </c>
      <c r="G188" s="1" t="str">
        <f t="shared" si="349"/>
        <v>115, 925, 1, 1, 1, 1</v>
      </c>
      <c r="H188" s="1" t="str">
        <f t="shared" si="350"/>
        <v>245, 1295, 1, 1, 1, 1</v>
      </c>
      <c r="I188" s="3" t="s">
        <v>10</v>
      </c>
      <c r="K188" s="4" t="str">
        <f t="shared" si="351"/>
        <v/>
      </c>
      <c r="L188">
        <v>0.6</v>
      </c>
      <c r="M188">
        <f t="shared" si="352"/>
        <v>115</v>
      </c>
      <c r="N188">
        <f t="shared" si="353"/>
        <v>245</v>
      </c>
      <c r="O188" s="3" t="s">
        <v>10</v>
      </c>
      <c r="Q188" s="4" t="str">
        <f t="shared" si="354"/>
        <v/>
      </c>
      <c r="R188">
        <v>0.12</v>
      </c>
      <c r="S188">
        <f t="shared" si="355"/>
        <v>925</v>
      </c>
      <c r="T188">
        <f t="shared" si="342"/>
        <v>1295</v>
      </c>
      <c r="U188" s="3" t="s">
        <v>13</v>
      </c>
      <c r="V188" t="s">
        <v>222</v>
      </c>
      <c r="W188" s="4" t="str">
        <f t="shared" si="356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15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43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44"/>
        <v/>
      </c>
      <c r="AP188">
        <v>0.03</v>
      </c>
      <c r="AQ188">
        <v>1</v>
      </c>
      <c r="AR188">
        <v>1</v>
      </c>
      <c r="AS188" s="3"/>
      <c r="AU188" s="4" t="str">
        <f t="shared" si="357"/>
        <v/>
      </c>
      <c r="BA188" s="4" t="str">
        <f t="shared" si="358"/>
        <v/>
      </c>
      <c r="BE188" s="3"/>
      <c r="BG188" s="4" t="str">
        <f t="shared" si="359"/>
        <v/>
      </c>
    </row>
    <row r="189" spans="1:59">
      <c r="A189" t="s">
        <v>174</v>
      </c>
      <c r="C189" t="str">
        <f t="shared" si="345"/>
        <v>Gold, Gold, Gacha, Gacha, Diamond, Diamond</v>
      </c>
      <c r="D189" s="1" t="str">
        <f t="shared" ca="1" si="346"/>
        <v>2, 2, 5, 5, 8, 8</v>
      </c>
      <c r="E189" s="1" t="str">
        <f t="shared" si="347"/>
        <v xml:space="preserve">, , w, w, , </v>
      </c>
      <c r="F189" s="1" t="str">
        <f t="shared" si="348"/>
        <v>0.6, 0.12, 0.8, 0.5, 0.05, 0.03</v>
      </c>
      <c r="G189" s="1" t="str">
        <f t="shared" si="349"/>
        <v>118, 930, 1, 1, 1, 1</v>
      </c>
      <c r="H189" s="1" t="str">
        <f t="shared" si="350"/>
        <v>248, 1325, 1, 1, 1, 1</v>
      </c>
      <c r="I189" s="3" t="s">
        <v>10</v>
      </c>
      <c r="K189" s="4" t="str">
        <f t="shared" si="351"/>
        <v/>
      </c>
      <c r="L189">
        <v>0.6</v>
      </c>
      <c r="M189">
        <f t="shared" si="352"/>
        <v>118</v>
      </c>
      <c r="N189">
        <f t="shared" si="353"/>
        <v>248</v>
      </c>
      <c r="O189" s="3" t="s">
        <v>10</v>
      </c>
      <c r="Q189" s="4" t="str">
        <f t="shared" si="354"/>
        <v/>
      </c>
      <c r="R189">
        <v>0.12</v>
      </c>
      <c r="S189">
        <f t="shared" si="355"/>
        <v>930</v>
      </c>
      <c r="T189">
        <f t="shared" si="342"/>
        <v>1325</v>
      </c>
      <c r="U189" s="3" t="s">
        <v>13</v>
      </c>
      <c r="V189" t="s">
        <v>222</v>
      </c>
      <c r="W189" s="4" t="str">
        <f t="shared" si="356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15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43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44"/>
        <v/>
      </c>
      <c r="AP189">
        <v>0.03</v>
      </c>
      <c r="AQ189">
        <v>1</v>
      </c>
      <c r="AR189">
        <v>1</v>
      </c>
      <c r="AS189" s="3"/>
      <c r="AU189" s="4" t="str">
        <f t="shared" si="357"/>
        <v/>
      </c>
      <c r="BA189" s="4" t="str">
        <f t="shared" si="358"/>
        <v/>
      </c>
      <c r="BE189" s="3"/>
      <c r="BG189" s="4" t="str">
        <f t="shared" si="359"/>
        <v/>
      </c>
    </row>
    <row r="190" spans="1:59">
      <c r="A190" t="s">
        <v>175</v>
      </c>
      <c r="C190" t="str">
        <f t="shared" si="345"/>
        <v>Gold, Gold, Gacha, Gacha, Diamond, Diamond</v>
      </c>
      <c r="D190" s="1" t="str">
        <f t="shared" ca="1" si="346"/>
        <v>2, 2, 5, 5, 8, 8</v>
      </c>
      <c r="E190" s="1" t="str">
        <f t="shared" si="347"/>
        <v xml:space="preserve">, , w, w, , </v>
      </c>
      <c r="F190" s="1" t="str">
        <f t="shared" si="348"/>
        <v>0.6, 0.12, 0.8, 0.5, 0.05, 0.03</v>
      </c>
      <c r="G190" s="1" t="str">
        <f t="shared" si="349"/>
        <v>121, 935, 1, 1, 1, 1</v>
      </c>
      <c r="H190" s="1" t="str">
        <f t="shared" si="350"/>
        <v>251, 1355, 1, 1, 1, 1</v>
      </c>
      <c r="I190" s="3" t="s">
        <v>10</v>
      </c>
      <c r="K190" s="4" t="str">
        <f t="shared" si="351"/>
        <v/>
      </c>
      <c r="L190">
        <v>0.6</v>
      </c>
      <c r="M190">
        <f t="shared" si="352"/>
        <v>121</v>
      </c>
      <c r="N190">
        <f t="shared" si="353"/>
        <v>251</v>
      </c>
      <c r="O190" s="3" t="s">
        <v>10</v>
      </c>
      <c r="Q190" s="4" t="str">
        <f t="shared" si="354"/>
        <v/>
      </c>
      <c r="R190">
        <v>0.12</v>
      </c>
      <c r="S190">
        <f t="shared" si="355"/>
        <v>935</v>
      </c>
      <c r="T190">
        <f t="shared" si="342"/>
        <v>1355</v>
      </c>
      <c r="U190" s="3" t="s">
        <v>13</v>
      </c>
      <c r="V190" t="s">
        <v>222</v>
      </c>
      <c r="W190" s="4" t="str">
        <f t="shared" si="356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15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43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44"/>
        <v/>
      </c>
      <c r="AP190">
        <v>0.03</v>
      </c>
      <c r="AQ190">
        <v>1</v>
      </c>
      <c r="AR190">
        <v>1</v>
      </c>
      <c r="AS190" s="3"/>
      <c r="AU190" s="4" t="str">
        <f t="shared" si="357"/>
        <v/>
      </c>
      <c r="BA190" s="4" t="str">
        <f t="shared" si="358"/>
        <v/>
      </c>
      <c r="BE190" s="3"/>
      <c r="BG190" s="4" t="str">
        <f t="shared" si="359"/>
        <v/>
      </c>
    </row>
    <row r="191" spans="1:59">
      <c r="A191" t="s">
        <v>176</v>
      </c>
      <c r="C191" t="str">
        <f t="shared" si="345"/>
        <v>Gold, Gold, Gacha, Gacha, Diamond, Diamond</v>
      </c>
      <c r="D191" s="1" t="str">
        <f t="shared" ca="1" si="346"/>
        <v>2, 2, 5, 5, 8, 8</v>
      </c>
      <c r="E191" s="1" t="str">
        <f t="shared" si="347"/>
        <v xml:space="preserve">, , w, w, , </v>
      </c>
      <c r="F191" s="1" t="str">
        <f t="shared" si="348"/>
        <v>0.6, 0.12, 0.8, 0.5, 0.05, 0.03</v>
      </c>
      <c r="G191" s="1" t="str">
        <f t="shared" si="349"/>
        <v>124, 940, 1, 1, 1, 1</v>
      </c>
      <c r="H191" s="1" t="str">
        <f t="shared" si="350"/>
        <v>254, 1385, 1, 1, 1, 1</v>
      </c>
      <c r="I191" s="3" t="s">
        <v>10</v>
      </c>
      <c r="K191" s="4" t="str">
        <f t="shared" si="351"/>
        <v/>
      </c>
      <c r="L191">
        <v>0.6</v>
      </c>
      <c r="M191">
        <f t="shared" si="352"/>
        <v>124</v>
      </c>
      <c r="N191">
        <f t="shared" si="353"/>
        <v>254</v>
      </c>
      <c r="O191" s="3" t="s">
        <v>10</v>
      </c>
      <c r="Q191" s="4" t="str">
        <f t="shared" si="354"/>
        <v/>
      </c>
      <c r="R191">
        <v>0.12</v>
      </c>
      <c r="S191">
        <f t="shared" si="355"/>
        <v>940</v>
      </c>
      <c r="T191">
        <f t="shared" si="342"/>
        <v>1385</v>
      </c>
      <c r="U191" s="3" t="s">
        <v>13</v>
      </c>
      <c r="V191" t="s">
        <v>222</v>
      </c>
      <c r="W191" s="4" t="str">
        <f t="shared" si="356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15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43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44"/>
        <v/>
      </c>
      <c r="AP191">
        <v>0.03</v>
      </c>
      <c r="AQ191">
        <v>1</v>
      </c>
      <c r="AR191">
        <v>1</v>
      </c>
      <c r="AS191" s="3"/>
      <c r="AU191" s="4" t="str">
        <f t="shared" si="357"/>
        <v/>
      </c>
      <c r="BA191" s="4" t="str">
        <f t="shared" si="358"/>
        <v/>
      </c>
      <c r="BE191" s="3"/>
      <c r="BG191" s="4" t="str">
        <f t="shared" si="359"/>
        <v/>
      </c>
    </row>
    <row r="192" spans="1:59">
      <c r="A192" t="s">
        <v>177</v>
      </c>
      <c r="C192" t="str">
        <f t="shared" si="345"/>
        <v>Gold, Gold, Gacha, Gacha, Diamond, Diamond</v>
      </c>
      <c r="D192" s="1" t="str">
        <f t="shared" ca="1" si="346"/>
        <v>2, 2, 5, 5, 8, 8</v>
      </c>
      <c r="E192" s="1" t="str">
        <f t="shared" si="347"/>
        <v xml:space="preserve">, , w, w, , </v>
      </c>
      <c r="F192" s="1" t="str">
        <f t="shared" si="348"/>
        <v>0.6, 0.12, 0.8, 0.5, 0.05, 0.03</v>
      </c>
      <c r="G192" s="1" t="str">
        <f t="shared" si="349"/>
        <v>127, 945, 1, 1, 1, 1</v>
      </c>
      <c r="H192" s="1" t="str">
        <f t="shared" si="350"/>
        <v>257, 1415, 1, 1, 1, 1</v>
      </c>
      <c r="I192" s="3" t="s">
        <v>10</v>
      </c>
      <c r="K192" s="4" t="str">
        <f t="shared" si="351"/>
        <v/>
      </c>
      <c r="L192">
        <v>0.6</v>
      </c>
      <c r="M192">
        <f t="shared" si="352"/>
        <v>127</v>
      </c>
      <c r="N192">
        <f t="shared" si="353"/>
        <v>257</v>
      </c>
      <c r="O192" s="3" t="s">
        <v>10</v>
      </c>
      <c r="Q192" s="4" t="str">
        <f t="shared" si="354"/>
        <v/>
      </c>
      <c r="R192">
        <v>0.12</v>
      </c>
      <c r="S192">
        <f t="shared" si="355"/>
        <v>945</v>
      </c>
      <c r="T192">
        <f t="shared" si="342"/>
        <v>1415</v>
      </c>
      <c r="U192" s="3" t="s">
        <v>13</v>
      </c>
      <c r="V192" t="s">
        <v>222</v>
      </c>
      <c r="W192" s="4" t="str">
        <f t="shared" si="356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15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43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44"/>
        <v/>
      </c>
      <c r="AP192">
        <v>0.03</v>
      </c>
      <c r="AQ192">
        <v>1</v>
      </c>
      <c r="AR192">
        <v>1</v>
      </c>
      <c r="AS192" s="3"/>
      <c r="AU192" s="4" t="str">
        <f t="shared" si="357"/>
        <v/>
      </c>
      <c r="BA192" s="4" t="str">
        <f t="shared" si="358"/>
        <v/>
      </c>
      <c r="BE192" s="3"/>
      <c r="BG192" s="4" t="str">
        <f t="shared" si="359"/>
        <v/>
      </c>
    </row>
    <row r="193" spans="1:59">
      <c r="A193" t="s">
        <v>178</v>
      </c>
      <c r="C193" t="str">
        <f t="shared" si="345"/>
        <v>Gold, Gold, Gacha, Gacha, Diamond, Diamond</v>
      </c>
      <c r="D193" s="1" t="str">
        <f t="shared" ca="1" si="346"/>
        <v>2, 2, 5, 5, 8, 8</v>
      </c>
      <c r="E193" s="1" t="str">
        <f t="shared" si="347"/>
        <v xml:space="preserve">, , w, w, , </v>
      </c>
      <c r="F193" s="1" t="str">
        <f t="shared" si="348"/>
        <v>0.6, 0.12, 0.8, 0.5, 0.05, 0.03</v>
      </c>
      <c r="G193" s="1" t="str">
        <f t="shared" si="349"/>
        <v>130, 950, 1, 1, 1, 1</v>
      </c>
      <c r="H193" s="1" t="str">
        <f t="shared" si="350"/>
        <v>260, 1445, 1, 1, 1, 1</v>
      </c>
      <c r="I193" s="3" t="s">
        <v>10</v>
      </c>
      <c r="K193" s="4" t="str">
        <f t="shared" si="351"/>
        <v/>
      </c>
      <c r="L193">
        <v>0.6</v>
      </c>
      <c r="M193">
        <f t="shared" si="352"/>
        <v>130</v>
      </c>
      <c r="N193">
        <f t="shared" si="353"/>
        <v>260</v>
      </c>
      <c r="O193" s="3" t="s">
        <v>10</v>
      </c>
      <c r="Q193" s="4" t="str">
        <f t="shared" si="354"/>
        <v/>
      </c>
      <c r="R193">
        <v>0.12</v>
      </c>
      <c r="S193">
        <f t="shared" si="355"/>
        <v>950</v>
      </c>
      <c r="T193">
        <f t="shared" si="342"/>
        <v>1445</v>
      </c>
      <c r="U193" s="3" t="s">
        <v>13</v>
      </c>
      <c r="V193" t="s">
        <v>222</v>
      </c>
      <c r="W193" s="4" t="str">
        <f t="shared" si="356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15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43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44"/>
        <v/>
      </c>
      <c r="AP193">
        <v>0.03</v>
      </c>
      <c r="AQ193">
        <v>1</v>
      </c>
      <c r="AR193">
        <v>1</v>
      </c>
      <c r="AS193" s="3"/>
      <c r="AU193" s="4" t="str">
        <f t="shared" si="357"/>
        <v/>
      </c>
      <c r="BA193" s="4" t="str">
        <f t="shared" si="358"/>
        <v/>
      </c>
      <c r="BE193" s="3"/>
      <c r="BG193" s="4" t="str">
        <f t="shared" si="359"/>
        <v/>
      </c>
    </row>
    <row r="194" spans="1:59">
      <c r="A194" t="s">
        <v>179</v>
      </c>
      <c r="C194" t="str">
        <f t="shared" si="345"/>
        <v>Gold, Gold, Gacha, Gacha, Diamond, Diamond</v>
      </c>
      <c r="D194" s="1" t="str">
        <f t="shared" ca="1" si="346"/>
        <v>2, 2, 5, 5, 8, 8</v>
      </c>
      <c r="E194" s="1" t="str">
        <f t="shared" si="347"/>
        <v xml:space="preserve">, , w, w, , </v>
      </c>
      <c r="F194" s="1" t="str">
        <f t="shared" si="348"/>
        <v>0.6, 0.12, 0.8, 0.5, 0.05, 0.03</v>
      </c>
      <c r="G194" s="1" t="str">
        <f t="shared" si="349"/>
        <v>133, 955, 1, 1, 1, 1</v>
      </c>
      <c r="H194" s="1" t="str">
        <f t="shared" si="350"/>
        <v>263, 1475, 1, 1, 1, 1</v>
      </c>
      <c r="I194" s="3" t="s">
        <v>10</v>
      </c>
      <c r="K194" s="4" t="str">
        <f t="shared" si="351"/>
        <v/>
      </c>
      <c r="L194">
        <v>0.6</v>
      </c>
      <c r="M194">
        <f t="shared" si="352"/>
        <v>133</v>
      </c>
      <c r="N194">
        <f t="shared" si="353"/>
        <v>263</v>
      </c>
      <c r="O194" s="3" t="s">
        <v>10</v>
      </c>
      <c r="Q194" s="4" t="str">
        <f t="shared" si="354"/>
        <v/>
      </c>
      <c r="R194">
        <v>0.12</v>
      </c>
      <c r="S194">
        <f t="shared" si="355"/>
        <v>955</v>
      </c>
      <c r="T194">
        <f t="shared" si="342"/>
        <v>1475</v>
      </c>
      <c r="U194" s="3" t="s">
        <v>13</v>
      </c>
      <c r="V194" t="s">
        <v>222</v>
      </c>
      <c r="W194" s="4" t="str">
        <f t="shared" si="356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15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43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44"/>
        <v/>
      </c>
      <c r="AP194">
        <v>0.03</v>
      </c>
      <c r="AQ194">
        <v>1</v>
      </c>
      <c r="AR194">
        <v>1</v>
      </c>
      <c r="AS194" s="3"/>
      <c r="AU194" s="4" t="str">
        <f t="shared" si="357"/>
        <v/>
      </c>
      <c r="BA194" s="4" t="str">
        <f t="shared" si="358"/>
        <v/>
      </c>
      <c r="BE194" s="3"/>
      <c r="BG194" s="4" t="str">
        <f t="shared" si="359"/>
        <v/>
      </c>
    </row>
    <row r="195" spans="1:59">
      <c r="A195" t="s">
        <v>180</v>
      </c>
      <c r="C195" t="str">
        <f t="shared" si="345"/>
        <v>Gold, Gold, Gacha, Gacha, Diamond, Diamond</v>
      </c>
      <c r="D195" s="1" t="str">
        <f t="shared" ca="1" si="346"/>
        <v>2, 2, 5, 5, 8, 8</v>
      </c>
      <c r="E195" s="1" t="str">
        <f t="shared" si="347"/>
        <v xml:space="preserve">, , w, w, , </v>
      </c>
      <c r="F195" s="1" t="str">
        <f t="shared" si="348"/>
        <v>0.6, 0.12, 0.8, 0.5, 0.05, 0.03</v>
      </c>
      <c r="G195" s="1" t="str">
        <f t="shared" si="349"/>
        <v>136, 960, 1, 1, 1, 1</v>
      </c>
      <c r="H195" s="1" t="str">
        <f t="shared" si="350"/>
        <v>266, 1505, 1, 1, 1, 1</v>
      </c>
      <c r="I195" s="3" t="s">
        <v>10</v>
      </c>
      <c r="K195" s="4" t="str">
        <f t="shared" si="351"/>
        <v/>
      </c>
      <c r="L195">
        <v>0.6</v>
      </c>
      <c r="M195">
        <f t="shared" si="352"/>
        <v>136</v>
      </c>
      <c r="N195">
        <f t="shared" si="353"/>
        <v>266</v>
      </c>
      <c r="O195" s="3" t="s">
        <v>10</v>
      </c>
      <c r="Q195" s="4" t="str">
        <f t="shared" si="354"/>
        <v/>
      </c>
      <c r="R195">
        <v>0.12</v>
      </c>
      <c r="S195">
        <f t="shared" si="355"/>
        <v>960</v>
      </c>
      <c r="T195">
        <f t="shared" si="342"/>
        <v>1505</v>
      </c>
      <c r="U195" s="3" t="s">
        <v>13</v>
      </c>
      <c r="V195" t="s">
        <v>222</v>
      </c>
      <c r="W195" s="4" t="str">
        <f t="shared" si="356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15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43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44"/>
        <v/>
      </c>
      <c r="AP195">
        <v>0.03</v>
      </c>
      <c r="AQ195">
        <v>1</v>
      </c>
      <c r="AR195">
        <v>1</v>
      </c>
      <c r="AS195" s="3"/>
      <c r="AU195" s="4" t="str">
        <f t="shared" si="357"/>
        <v/>
      </c>
      <c r="BA195" s="4" t="str">
        <f t="shared" si="358"/>
        <v/>
      </c>
      <c r="BE195" s="3"/>
      <c r="BG195" s="4" t="str">
        <f t="shared" si="359"/>
        <v/>
      </c>
    </row>
    <row r="196" spans="1:59">
      <c r="A196" t="s">
        <v>181</v>
      </c>
      <c r="C196" t="str">
        <f t="shared" si="345"/>
        <v>Gold, Gold, Gacha, Gacha, Diamond, Diamond</v>
      </c>
      <c r="D196" s="1" t="str">
        <f t="shared" ca="1" si="346"/>
        <v>2, 2, 5, 5, 8, 8</v>
      </c>
      <c r="E196" s="1" t="str">
        <f t="shared" si="347"/>
        <v xml:space="preserve">, , w, w, , </v>
      </c>
      <c r="F196" s="1" t="str">
        <f t="shared" si="348"/>
        <v>0.6, 0.12, 0.8, 0.5, 0.05, 0.03</v>
      </c>
      <c r="G196" s="1" t="str">
        <f t="shared" si="349"/>
        <v>139, 965, 1, 1, 1, 1</v>
      </c>
      <c r="H196" s="1" t="str">
        <f t="shared" si="350"/>
        <v>269, 1535, 1, 1, 1, 1</v>
      </c>
      <c r="I196" s="3" t="s">
        <v>10</v>
      </c>
      <c r="K196" s="4" t="str">
        <f t="shared" si="351"/>
        <v/>
      </c>
      <c r="L196">
        <v>0.6</v>
      </c>
      <c r="M196">
        <f t="shared" si="352"/>
        <v>139</v>
      </c>
      <c r="N196">
        <f t="shared" si="353"/>
        <v>269</v>
      </c>
      <c r="O196" s="3" t="s">
        <v>10</v>
      </c>
      <c r="Q196" s="4" t="str">
        <f t="shared" si="354"/>
        <v/>
      </c>
      <c r="R196">
        <v>0.12</v>
      </c>
      <c r="S196">
        <f t="shared" si="355"/>
        <v>965</v>
      </c>
      <c r="T196">
        <f t="shared" si="342"/>
        <v>1535</v>
      </c>
      <c r="U196" s="3" t="s">
        <v>13</v>
      </c>
      <c r="V196" t="s">
        <v>222</v>
      </c>
      <c r="W196" s="4" t="str">
        <f t="shared" si="356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15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43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44"/>
        <v/>
      </c>
      <c r="AP196">
        <v>0.03</v>
      </c>
      <c r="AQ196">
        <v>1</v>
      </c>
      <c r="AR196">
        <v>1</v>
      </c>
      <c r="AS196" s="3"/>
      <c r="AU196" s="4" t="str">
        <f t="shared" si="357"/>
        <v/>
      </c>
      <c r="BA196" s="4" t="str">
        <f t="shared" si="358"/>
        <v/>
      </c>
      <c r="BE196" s="3"/>
      <c r="BG196" s="4" t="str">
        <f t="shared" si="359"/>
        <v/>
      </c>
    </row>
    <row r="197" spans="1:59">
      <c r="A197" t="s">
        <v>182</v>
      </c>
      <c r="C197" t="str">
        <f t="shared" si="345"/>
        <v>Gold, Gold, Gacha, Gacha, Diamond, Diamond</v>
      </c>
      <c r="D197" s="1" t="str">
        <f t="shared" ca="1" si="346"/>
        <v>2, 2, 5, 5, 8, 8</v>
      </c>
      <c r="E197" s="1" t="str">
        <f t="shared" si="347"/>
        <v xml:space="preserve">, , w, w, , </v>
      </c>
      <c r="F197" s="1" t="str">
        <f t="shared" si="348"/>
        <v>0.6, 0.12, 0.8, 0.5, 0.05, 0.03</v>
      </c>
      <c r="G197" s="1" t="str">
        <f t="shared" si="349"/>
        <v>142, 970, 1, 1, 1, 1</v>
      </c>
      <c r="H197" s="1" t="str">
        <f t="shared" si="350"/>
        <v>272, 1565, 1, 1, 1, 1</v>
      </c>
      <c r="I197" s="3" t="s">
        <v>10</v>
      </c>
      <c r="K197" s="4" t="str">
        <f t="shared" si="351"/>
        <v/>
      </c>
      <c r="L197">
        <v>0.6</v>
      </c>
      <c r="M197">
        <f t="shared" si="352"/>
        <v>142</v>
      </c>
      <c r="N197">
        <f t="shared" si="353"/>
        <v>272</v>
      </c>
      <c r="O197" s="3" t="s">
        <v>10</v>
      </c>
      <c r="Q197" s="4" t="str">
        <f t="shared" si="354"/>
        <v/>
      </c>
      <c r="R197">
        <v>0.12</v>
      </c>
      <c r="S197">
        <f t="shared" si="355"/>
        <v>970</v>
      </c>
      <c r="T197">
        <f t="shared" si="342"/>
        <v>1565</v>
      </c>
      <c r="U197" s="3" t="s">
        <v>13</v>
      </c>
      <c r="V197" t="s">
        <v>222</v>
      </c>
      <c r="W197" s="4" t="str">
        <f t="shared" si="356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15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43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44"/>
        <v/>
      </c>
      <c r="AP197">
        <v>0.03</v>
      </c>
      <c r="AQ197">
        <v>1</v>
      </c>
      <c r="AR197">
        <v>1</v>
      </c>
      <c r="AS197" s="3"/>
      <c r="AU197" s="4" t="str">
        <f t="shared" si="357"/>
        <v/>
      </c>
      <c r="BA197" s="4" t="str">
        <f t="shared" si="358"/>
        <v/>
      </c>
      <c r="BE197" s="3"/>
      <c r="BG197" s="4" t="str">
        <f t="shared" si="359"/>
        <v/>
      </c>
    </row>
    <row r="198" spans="1:59">
      <c r="A198" t="s">
        <v>183</v>
      </c>
      <c r="C198" t="str">
        <f t="shared" si="345"/>
        <v>Gold, Gold, Gacha, Gacha, Diamond, Diamond</v>
      </c>
      <c r="D198" s="1" t="str">
        <f t="shared" ca="1" si="346"/>
        <v>2, 2, 5, 5, 8, 8</v>
      </c>
      <c r="E198" s="1" t="str">
        <f t="shared" si="347"/>
        <v xml:space="preserve">, , w, w, , </v>
      </c>
      <c r="F198" s="1" t="str">
        <f t="shared" si="348"/>
        <v>0.6, 0.12, 0.8, 0.5, 0.05, 0.03</v>
      </c>
      <c r="G198" s="1" t="str">
        <f t="shared" si="349"/>
        <v>145, 975, 1, 1, 1, 1</v>
      </c>
      <c r="H198" s="1" t="str">
        <f t="shared" si="350"/>
        <v>275, 1595, 1, 1, 1, 1</v>
      </c>
      <c r="I198" s="3" t="s">
        <v>10</v>
      </c>
      <c r="K198" s="4" t="str">
        <f t="shared" si="351"/>
        <v/>
      </c>
      <c r="L198">
        <v>0.6</v>
      </c>
      <c r="M198">
        <f t="shared" si="352"/>
        <v>145</v>
      </c>
      <c r="N198">
        <f t="shared" si="353"/>
        <v>275</v>
      </c>
      <c r="O198" s="3" t="s">
        <v>10</v>
      </c>
      <c r="Q198" s="4" t="str">
        <f t="shared" si="354"/>
        <v/>
      </c>
      <c r="R198">
        <v>0.12</v>
      </c>
      <c r="S198">
        <f t="shared" si="355"/>
        <v>975</v>
      </c>
      <c r="T198">
        <f t="shared" si="342"/>
        <v>1595</v>
      </c>
      <c r="U198" s="3" t="s">
        <v>13</v>
      </c>
      <c r="V198" t="s">
        <v>222</v>
      </c>
      <c r="W198" s="4" t="str">
        <f t="shared" si="356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15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43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44"/>
        <v/>
      </c>
      <c r="AP198">
        <v>0.03</v>
      </c>
      <c r="AQ198">
        <v>1</v>
      </c>
      <c r="AR198">
        <v>1</v>
      </c>
      <c r="AS198" s="3"/>
      <c r="AU198" s="4" t="str">
        <f t="shared" si="357"/>
        <v/>
      </c>
      <c r="BA198" s="4" t="str">
        <f t="shared" si="358"/>
        <v/>
      </c>
      <c r="BE198" s="3"/>
      <c r="BG198" s="4" t="str">
        <f t="shared" si="359"/>
        <v/>
      </c>
    </row>
    <row r="199" spans="1:59">
      <c r="A199" t="s">
        <v>184</v>
      </c>
      <c r="C199" t="str">
        <f t="shared" si="345"/>
        <v>Gold, Gold, Gacha, Gacha, Diamond, Diamond</v>
      </c>
      <c r="D199" s="1" t="str">
        <f t="shared" ca="1" si="346"/>
        <v>2, 2, 5, 5, 8, 8</v>
      </c>
      <c r="E199" s="1" t="str">
        <f t="shared" si="347"/>
        <v xml:space="preserve">, , w, w, , </v>
      </c>
      <c r="F199" s="1" t="str">
        <f t="shared" si="348"/>
        <v>0.6, 0.12, 0.8, 0.5, 0.05, 0.03</v>
      </c>
      <c r="G199" s="1" t="str">
        <f t="shared" si="349"/>
        <v>148, 980, 1, 1, 1, 1</v>
      </c>
      <c r="H199" s="1" t="str">
        <f t="shared" si="350"/>
        <v>278, 1625, 1, 1, 1, 1</v>
      </c>
      <c r="I199" s="3" t="s">
        <v>10</v>
      </c>
      <c r="K199" s="4" t="str">
        <f t="shared" si="351"/>
        <v/>
      </c>
      <c r="L199">
        <v>0.6</v>
      </c>
      <c r="M199">
        <f t="shared" si="352"/>
        <v>148</v>
      </c>
      <c r="N199">
        <f t="shared" si="353"/>
        <v>278</v>
      </c>
      <c r="O199" s="3" t="s">
        <v>10</v>
      </c>
      <c r="Q199" s="4" t="str">
        <f t="shared" si="354"/>
        <v/>
      </c>
      <c r="R199">
        <v>0.12</v>
      </c>
      <c r="S199">
        <f t="shared" si="355"/>
        <v>980</v>
      </c>
      <c r="T199">
        <f t="shared" si="342"/>
        <v>1625</v>
      </c>
      <c r="U199" s="3" t="s">
        <v>13</v>
      </c>
      <c r="V199" t="s">
        <v>222</v>
      </c>
      <c r="W199" s="4" t="str">
        <f t="shared" si="356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15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43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44"/>
        <v/>
      </c>
      <c r="AP199">
        <v>0.03</v>
      </c>
      <c r="AQ199">
        <v>1</v>
      </c>
      <c r="AR199">
        <v>1</v>
      </c>
      <c r="AS199" s="3"/>
      <c r="AU199" s="4" t="str">
        <f t="shared" si="357"/>
        <v/>
      </c>
      <c r="BA199" s="4" t="str">
        <f t="shared" si="358"/>
        <v/>
      </c>
      <c r="BE199" s="3"/>
      <c r="BG199" s="4" t="str">
        <f t="shared" si="359"/>
        <v/>
      </c>
    </row>
    <row r="200" spans="1:59">
      <c r="A200" t="s">
        <v>185</v>
      </c>
      <c r="C200" t="str">
        <f t="shared" si="345"/>
        <v>Gold, Gold, Gacha, Gacha, Diamond, Diamond</v>
      </c>
      <c r="D200" s="1" t="str">
        <f t="shared" ca="1" si="346"/>
        <v>2, 2, 5, 5, 8, 8</v>
      </c>
      <c r="E200" s="1" t="str">
        <f t="shared" si="347"/>
        <v xml:space="preserve">, , w, w, , </v>
      </c>
      <c r="F200" s="1" t="str">
        <f t="shared" si="348"/>
        <v>0.6, 0.12, 0.8, 0.5, 0.05, 0.03</v>
      </c>
      <c r="G200" s="1" t="str">
        <f t="shared" si="349"/>
        <v>151, 985, 1, 1, 1, 1</v>
      </c>
      <c r="H200" s="1" t="str">
        <f t="shared" si="350"/>
        <v>281, 1655, 1, 1, 1, 1</v>
      </c>
      <c r="I200" s="3" t="s">
        <v>10</v>
      </c>
      <c r="K200" s="4" t="str">
        <f t="shared" si="351"/>
        <v/>
      </c>
      <c r="L200">
        <v>0.6</v>
      </c>
      <c r="M200">
        <f t="shared" si="352"/>
        <v>151</v>
      </c>
      <c r="N200">
        <f t="shared" si="353"/>
        <v>281</v>
      </c>
      <c r="O200" s="3" t="s">
        <v>10</v>
      </c>
      <c r="Q200" s="4" t="str">
        <f t="shared" si="354"/>
        <v/>
      </c>
      <c r="R200">
        <v>0.12</v>
      </c>
      <c r="S200">
        <f t="shared" si="355"/>
        <v>985</v>
      </c>
      <c r="T200">
        <f t="shared" si="342"/>
        <v>1655</v>
      </c>
      <c r="U200" s="3" t="s">
        <v>13</v>
      </c>
      <c r="V200" t="s">
        <v>222</v>
      </c>
      <c r="W200" s="4" t="str">
        <f t="shared" si="356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15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43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44"/>
        <v/>
      </c>
      <c r="AP200">
        <v>0.03</v>
      </c>
      <c r="AQ200">
        <v>1</v>
      </c>
      <c r="AR200">
        <v>1</v>
      </c>
      <c r="AS200" s="3"/>
      <c r="AU200" s="4" t="str">
        <f t="shared" si="357"/>
        <v/>
      </c>
      <c r="BA200" s="4" t="str">
        <f t="shared" si="358"/>
        <v/>
      </c>
      <c r="BE200" s="3"/>
      <c r="BG200" s="4" t="str">
        <f t="shared" si="359"/>
        <v/>
      </c>
    </row>
    <row r="201" spans="1:59">
      <c r="A201" t="s">
        <v>186</v>
      </c>
      <c r="C201" t="str">
        <f t="shared" si="345"/>
        <v>Gold, Gold, Gacha, Gacha, Diamond, Diamond</v>
      </c>
      <c r="D201" s="1" t="str">
        <f t="shared" ca="1" si="346"/>
        <v>2, 2, 5, 5, 8, 8</v>
      </c>
      <c r="E201" s="1" t="str">
        <f t="shared" si="347"/>
        <v xml:space="preserve">, , w, w, , </v>
      </c>
      <c r="F201" s="1" t="str">
        <f t="shared" si="348"/>
        <v>0.6, 0.12, 0.8, 0.5, 0.05, 0.03</v>
      </c>
      <c r="G201" s="1" t="str">
        <f t="shared" si="349"/>
        <v>154, 990, 1, 1, 1, 1</v>
      </c>
      <c r="H201" s="1" t="str">
        <f t="shared" si="350"/>
        <v>284, 1685, 1, 1, 1, 1</v>
      </c>
      <c r="I201" s="3" t="s">
        <v>10</v>
      </c>
      <c r="K201" s="4" t="str">
        <f t="shared" si="351"/>
        <v/>
      </c>
      <c r="L201">
        <v>0.6</v>
      </c>
      <c r="M201">
        <f t="shared" si="352"/>
        <v>154</v>
      </c>
      <c r="N201">
        <f t="shared" si="353"/>
        <v>284</v>
      </c>
      <c r="O201" s="3" t="s">
        <v>10</v>
      </c>
      <c r="Q201" s="4" t="str">
        <f t="shared" si="354"/>
        <v/>
      </c>
      <c r="R201">
        <v>0.12</v>
      </c>
      <c r="S201">
        <f t="shared" si="355"/>
        <v>990</v>
      </c>
      <c r="T201">
        <f t="shared" si="342"/>
        <v>1685</v>
      </c>
      <c r="U201" s="3" t="s">
        <v>13</v>
      </c>
      <c r="V201" t="s">
        <v>222</v>
      </c>
      <c r="W201" s="4" t="str">
        <f t="shared" si="356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15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43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44"/>
        <v/>
      </c>
      <c r="AP201">
        <v>0.03</v>
      </c>
      <c r="AQ201">
        <v>1</v>
      </c>
      <c r="AR201">
        <v>1</v>
      </c>
      <c r="AS201" s="3"/>
      <c r="AU201" s="4" t="str">
        <f t="shared" si="357"/>
        <v/>
      </c>
      <c r="BA201" s="4" t="str">
        <f t="shared" si="358"/>
        <v/>
      </c>
      <c r="BE201" s="3"/>
      <c r="BG201" s="4" t="str">
        <f t="shared" si="359"/>
        <v/>
      </c>
    </row>
    <row r="202" spans="1:59">
      <c r="A202" t="s">
        <v>187</v>
      </c>
      <c r="C202" t="str">
        <f t="shared" si="345"/>
        <v>Gold, Gold, Gacha, Gacha, Diamond, Diamond</v>
      </c>
      <c r="D202" s="1" t="str">
        <f t="shared" ca="1" si="346"/>
        <v>2, 2, 5, 5, 8, 8</v>
      </c>
      <c r="E202" s="1" t="str">
        <f t="shared" si="347"/>
        <v xml:space="preserve">, , w, w, , </v>
      </c>
      <c r="F202" s="1" t="str">
        <f t="shared" si="348"/>
        <v>0.6, 0.12, 0.8, 0.5, 0.05, 0.03</v>
      </c>
      <c r="G202" s="1" t="str">
        <f t="shared" si="349"/>
        <v>157, 995, 1, 1, 1, 1</v>
      </c>
      <c r="H202" s="1" t="str">
        <f t="shared" si="350"/>
        <v>287, 1715, 1, 1, 1, 1</v>
      </c>
      <c r="I202" s="3" t="s">
        <v>10</v>
      </c>
      <c r="K202" s="4" t="str">
        <f t="shared" si="351"/>
        <v/>
      </c>
      <c r="L202">
        <v>0.6</v>
      </c>
      <c r="M202">
        <f t="shared" si="352"/>
        <v>157</v>
      </c>
      <c r="N202">
        <f t="shared" si="353"/>
        <v>287</v>
      </c>
      <c r="O202" s="3" t="s">
        <v>10</v>
      </c>
      <c r="Q202" s="4" t="str">
        <f t="shared" si="354"/>
        <v/>
      </c>
      <c r="R202">
        <v>0.12</v>
      </c>
      <c r="S202">
        <f t="shared" si="355"/>
        <v>995</v>
      </c>
      <c r="T202">
        <f t="shared" si="342"/>
        <v>1715</v>
      </c>
      <c r="U202" s="3" t="s">
        <v>13</v>
      </c>
      <c r="V202" t="s">
        <v>222</v>
      </c>
      <c r="W202" s="4" t="str">
        <f t="shared" si="356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15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43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44"/>
        <v/>
      </c>
      <c r="AP202">
        <v>0.03</v>
      </c>
      <c r="AQ202">
        <v>1</v>
      </c>
      <c r="AR202">
        <v>1</v>
      </c>
      <c r="AS202" s="3"/>
      <c r="AU202" s="4" t="str">
        <f t="shared" si="357"/>
        <v/>
      </c>
      <c r="BA202" s="4" t="str">
        <f t="shared" si="358"/>
        <v/>
      </c>
      <c r="BE202" s="3"/>
      <c r="BG202" s="4" t="str">
        <f t="shared" si="359"/>
        <v/>
      </c>
    </row>
    <row r="203" spans="1:59">
      <c r="A203" t="s">
        <v>188</v>
      </c>
      <c r="C203" t="str">
        <f t="shared" si="345"/>
        <v>Gold, Gold, Gacha, Gacha, Diamond, Diamond</v>
      </c>
      <c r="D203" s="1" t="str">
        <f t="shared" ca="1" si="346"/>
        <v>2, 2, 5, 5, 8, 8</v>
      </c>
      <c r="E203" s="1" t="str">
        <f t="shared" si="347"/>
        <v xml:space="preserve">, , w, w, , </v>
      </c>
      <c r="F203" s="1" t="str">
        <f t="shared" si="348"/>
        <v>0.6, 0.12, 0.8, 0.5, 0.05, 0.03</v>
      </c>
      <c r="G203" s="1" t="str">
        <f t="shared" si="349"/>
        <v>160, 1000, 1, 1, 1, 1</v>
      </c>
      <c r="H203" s="1" t="str">
        <f t="shared" si="350"/>
        <v>290, 1745, 1, 1, 1, 1</v>
      </c>
      <c r="I203" s="3" t="s">
        <v>10</v>
      </c>
      <c r="K203" s="4" t="str">
        <f t="shared" si="351"/>
        <v/>
      </c>
      <c r="L203">
        <v>0.6</v>
      </c>
      <c r="M203">
        <f t="shared" si="352"/>
        <v>160</v>
      </c>
      <c r="N203">
        <f t="shared" si="353"/>
        <v>290</v>
      </c>
      <c r="O203" s="3" t="s">
        <v>10</v>
      </c>
      <c r="Q203" s="4" t="str">
        <f t="shared" si="354"/>
        <v/>
      </c>
      <c r="R203">
        <v>0.12</v>
      </c>
      <c r="S203">
        <f t="shared" si="355"/>
        <v>1000</v>
      </c>
      <c r="T203">
        <f t="shared" si="342"/>
        <v>1745</v>
      </c>
      <c r="U203" s="3" t="s">
        <v>13</v>
      </c>
      <c r="V203" t="s">
        <v>222</v>
      </c>
      <c r="W203" s="4" t="str">
        <f t="shared" si="356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15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43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44"/>
        <v/>
      </c>
      <c r="AP203">
        <v>0.03</v>
      </c>
      <c r="AQ203">
        <v>1</v>
      </c>
      <c r="AR203">
        <v>1</v>
      </c>
      <c r="AS203" s="3"/>
      <c r="AU203" s="4" t="str">
        <f t="shared" si="357"/>
        <v/>
      </c>
      <c r="BA203" s="4" t="str">
        <f t="shared" si="358"/>
        <v/>
      </c>
      <c r="BE203" s="3"/>
      <c r="BG203" s="4" t="str">
        <f t="shared" si="359"/>
        <v/>
      </c>
    </row>
    <row r="204" spans="1:59">
      <c r="A204" t="s">
        <v>189</v>
      </c>
      <c r="C204" t="str">
        <f t="shared" si="345"/>
        <v>Gold, Gold, Gacha, Gacha, Diamond, Diamond</v>
      </c>
      <c r="D204" s="1" t="str">
        <f t="shared" ca="1" si="346"/>
        <v>2, 2, 5, 5, 8, 8</v>
      </c>
      <c r="E204" s="1" t="str">
        <f t="shared" si="347"/>
        <v xml:space="preserve">, , w, w, , </v>
      </c>
      <c r="F204" s="1" t="str">
        <f t="shared" si="348"/>
        <v>0.6, 0.12, 0.8, 0.5, 0.05, 0.03</v>
      </c>
      <c r="G204" s="1" t="str">
        <f t="shared" si="349"/>
        <v>163, 1005, 1, 1, 1, 1</v>
      </c>
      <c r="H204" s="1" t="str">
        <f t="shared" si="350"/>
        <v>293, 1775, 1, 1, 1, 1</v>
      </c>
      <c r="I204" s="3" t="s">
        <v>10</v>
      </c>
      <c r="K204" s="4" t="str">
        <f t="shared" si="351"/>
        <v/>
      </c>
      <c r="L204">
        <v>0.6</v>
      </c>
      <c r="M204">
        <f t="shared" si="352"/>
        <v>163</v>
      </c>
      <c r="N204">
        <f t="shared" si="353"/>
        <v>293</v>
      </c>
      <c r="O204" s="3" t="s">
        <v>10</v>
      </c>
      <c r="Q204" s="4" t="str">
        <f t="shared" si="354"/>
        <v/>
      </c>
      <c r="R204">
        <v>0.12</v>
      </c>
      <c r="S204">
        <f t="shared" si="355"/>
        <v>1005</v>
      </c>
      <c r="T204">
        <f t="shared" si="342"/>
        <v>1775</v>
      </c>
      <c r="U204" s="3" t="s">
        <v>13</v>
      </c>
      <c r="V204" t="s">
        <v>222</v>
      </c>
      <c r="W204" s="4" t="str">
        <f t="shared" si="356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15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43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44"/>
        <v/>
      </c>
      <c r="AP204">
        <v>0.03</v>
      </c>
      <c r="AQ204">
        <v>1</v>
      </c>
      <c r="AR204">
        <v>1</v>
      </c>
      <c r="AS204" s="3"/>
      <c r="AU204" s="4" t="str">
        <f t="shared" si="357"/>
        <v/>
      </c>
      <c r="BA204" s="4" t="str">
        <f t="shared" si="358"/>
        <v/>
      </c>
      <c r="BE204" s="3"/>
      <c r="BG204" s="4" t="str">
        <f t="shared" si="359"/>
        <v/>
      </c>
    </row>
    <row r="205" spans="1:59">
      <c r="A205" t="s">
        <v>190</v>
      </c>
      <c r="C205" t="str">
        <f t="shared" si="345"/>
        <v>Gold, Gold, Gacha, Gacha, Diamond, Diamond</v>
      </c>
      <c r="D205" s="1" t="str">
        <f t="shared" ca="1" si="346"/>
        <v>2, 2, 5, 5, 8, 8</v>
      </c>
      <c r="E205" s="1" t="str">
        <f t="shared" si="347"/>
        <v xml:space="preserve">, , w, w, , </v>
      </c>
      <c r="F205" s="1" t="str">
        <f t="shared" si="348"/>
        <v>0.6, 0.12, 0.8, 0.5, 0.05, 0.03</v>
      </c>
      <c r="G205" s="1" t="str">
        <f t="shared" si="349"/>
        <v>166, 1010, 1, 1, 1, 1</v>
      </c>
      <c r="H205" s="1" t="str">
        <f t="shared" si="350"/>
        <v>296, 1805, 1, 1, 1, 1</v>
      </c>
      <c r="I205" s="3" t="s">
        <v>10</v>
      </c>
      <c r="K205" s="4" t="str">
        <f t="shared" si="351"/>
        <v/>
      </c>
      <c r="L205">
        <v>0.6</v>
      </c>
      <c r="M205">
        <f t="shared" si="352"/>
        <v>166</v>
      </c>
      <c r="N205">
        <f t="shared" si="353"/>
        <v>296</v>
      </c>
      <c r="O205" s="3" t="s">
        <v>10</v>
      </c>
      <c r="Q205" s="4" t="str">
        <f t="shared" si="354"/>
        <v/>
      </c>
      <c r="R205">
        <v>0.12</v>
      </c>
      <c r="S205">
        <f t="shared" si="355"/>
        <v>1010</v>
      </c>
      <c r="T205">
        <f t="shared" si="342"/>
        <v>1805</v>
      </c>
      <c r="U205" s="3" t="s">
        <v>13</v>
      </c>
      <c r="V205" t="s">
        <v>222</v>
      </c>
      <c r="W205" s="4" t="str">
        <f t="shared" si="356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15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43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44"/>
        <v/>
      </c>
      <c r="AP205">
        <v>0.03</v>
      </c>
      <c r="AQ205">
        <v>1</v>
      </c>
      <c r="AR205">
        <v>1</v>
      </c>
      <c r="AS205" s="3"/>
      <c r="AU205" s="4" t="str">
        <f t="shared" si="357"/>
        <v/>
      </c>
      <c r="BA205" s="4" t="str">
        <f t="shared" si="358"/>
        <v/>
      </c>
      <c r="BE205" s="3"/>
      <c r="BG205" s="4" t="str">
        <f t="shared" si="359"/>
        <v/>
      </c>
    </row>
    <row r="206" spans="1:59">
      <c r="A206" t="s">
        <v>191</v>
      </c>
      <c r="C206" t="str">
        <f t="shared" si="345"/>
        <v>Gold, Gold, Gacha, Gacha, Diamond, Diamond</v>
      </c>
      <c r="D206" s="1" t="str">
        <f t="shared" ca="1" si="346"/>
        <v>2, 2, 5, 5, 8, 8</v>
      </c>
      <c r="E206" s="1" t="str">
        <f t="shared" si="347"/>
        <v xml:space="preserve">, , w, w, , </v>
      </c>
      <c r="F206" s="1" t="str">
        <f t="shared" si="348"/>
        <v>0.6, 0.12, 0.8, 0.5, 0.05, 0.03</v>
      </c>
      <c r="G206" s="1" t="str">
        <f t="shared" si="349"/>
        <v>169, 1015, 1, 1, 1, 1</v>
      </c>
      <c r="H206" s="1" t="str">
        <f t="shared" si="350"/>
        <v>299, 1835, 1, 1, 1, 1</v>
      </c>
      <c r="I206" s="3" t="s">
        <v>10</v>
      </c>
      <c r="K206" s="4" t="str">
        <f t="shared" si="351"/>
        <v/>
      </c>
      <c r="L206">
        <v>0.6</v>
      </c>
      <c r="M206">
        <f t="shared" si="352"/>
        <v>169</v>
      </c>
      <c r="N206">
        <f t="shared" si="353"/>
        <v>299</v>
      </c>
      <c r="O206" s="3" t="s">
        <v>10</v>
      </c>
      <c r="Q206" s="4" t="str">
        <f t="shared" si="354"/>
        <v/>
      </c>
      <c r="R206">
        <v>0.12</v>
      </c>
      <c r="S206">
        <f t="shared" si="355"/>
        <v>1015</v>
      </c>
      <c r="T206">
        <f t="shared" si="342"/>
        <v>1835</v>
      </c>
      <c r="U206" s="3" t="s">
        <v>13</v>
      </c>
      <c r="V206" t="s">
        <v>222</v>
      </c>
      <c r="W206" s="4" t="str">
        <f t="shared" si="356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15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43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44"/>
        <v/>
      </c>
      <c r="AP206">
        <v>0.03</v>
      </c>
      <c r="AQ206">
        <v>1</v>
      </c>
      <c r="AR206">
        <v>1</v>
      </c>
      <c r="AS206" s="3"/>
      <c r="AU206" s="4" t="str">
        <f t="shared" si="357"/>
        <v/>
      </c>
      <c r="BA206" s="4" t="str">
        <f t="shared" si="358"/>
        <v/>
      </c>
      <c r="BE206" s="3"/>
      <c r="BG206" s="4" t="str">
        <f t="shared" si="359"/>
        <v/>
      </c>
    </row>
    <row r="207" spans="1:59">
      <c r="A207" t="s">
        <v>192</v>
      </c>
      <c r="C207" t="str">
        <f t="shared" si="345"/>
        <v>Gold, Gold, Gacha, Gacha, Diamond, Diamond</v>
      </c>
      <c r="D207" s="1" t="str">
        <f t="shared" ca="1" si="346"/>
        <v>2, 2, 5, 5, 8, 8</v>
      </c>
      <c r="E207" s="1" t="str">
        <f t="shared" si="347"/>
        <v xml:space="preserve">, , w, w, , </v>
      </c>
      <c r="F207" s="1" t="str">
        <f t="shared" si="348"/>
        <v>0.6, 0.12, 0.8, 0.5, 0.05, 0.03</v>
      </c>
      <c r="G207" s="1" t="str">
        <f t="shared" si="349"/>
        <v>172, 1020, 1, 1, 1, 1</v>
      </c>
      <c r="H207" s="1" t="str">
        <f t="shared" si="350"/>
        <v>302, 1865, 1, 1, 1, 1</v>
      </c>
      <c r="I207" s="3" t="s">
        <v>10</v>
      </c>
      <c r="K207" s="4" t="str">
        <f t="shared" si="351"/>
        <v/>
      </c>
      <c r="L207">
        <v>0.6</v>
      </c>
      <c r="M207">
        <f t="shared" si="352"/>
        <v>172</v>
      </c>
      <c r="N207">
        <f t="shared" si="353"/>
        <v>302</v>
      </c>
      <c r="O207" s="3" t="s">
        <v>10</v>
      </c>
      <c r="Q207" s="4" t="str">
        <f t="shared" si="354"/>
        <v/>
      </c>
      <c r="R207">
        <v>0.12</v>
      </c>
      <c r="S207">
        <f t="shared" si="355"/>
        <v>1020</v>
      </c>
      <c r="T207">
        <f t="shared" si="342"/>
        <v>1865</v>
      </c>
      <c r="U207" s="3" t="s">
        <v>13</v>
      </c>
      <c r="V207" t="s">
        <v>222</v>
      </c>
      <c r="W207" s="4" t="str">
        <f t="shared" si="356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15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43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44"/>
        <v/>
      </c>
      <c r="AP207">
        <v>0.03</v>
      </c>
      <c r="AQ207">
        <v>1</v>
      </c>
      <c r="AR207">
        <v>1</v>
      </c>
      <c r="AS207" s="3"/>
      <c r="AU207" s="4" t="str">
        <f t="shared" si="357"/>
        <v/>
      </c>
      <c r="BA207" s="4" t="str">
        <f t="shared" si="358"/>
        <v/>
      </c>
      <c r="BE207" s="3"/>
      <c r="BG207" s="4" t="str">
        <f t="shared" si="359"/>
        <v/>
      </c>
    </row>
    <row r="208" spans="1:59">
      <c r="A208" t="s">
        <v>193</v>
      </c>
      <c r="C208" t="str">
        <f t="shared" si="345"/>
        <v>Gold, Gold, Gacha, Gacha, Diamond, Diamond</v>
      </c>
      <c r="D208" s="1" t="str">
        <f t="shared" ca="1" si="346"/>
        <v>2, 2, 5, 5, 8, 8</v>
      </c>
      <c r="E208" s="1" t="str">
        <f t="shared" si="347"/>
        <v xml:space="preserve">, , w, w, , </v>
      </c>
      <c r="F208" s="1" t="str">
        <f t="shared" si="348"/>
        <v>0.6, 0.12, 0.8, 0.5, 0.05, 0.03</v>
      </c>
      <c r="G208" s="1" t="str">
        <f t="shared" si="349"/>
        <v>175, 1025, 1, 1, 1, 1</v>
      </c>
      <c r="H208" s="1" t="str">
        <f t="shared" si="350"/>
        <v>305, 1895, 1, 1, 1, 1</v>
      </c>
      <c r="I208" s="3" t="s">
        <v>10</v>
      </c>
      <c r="K208" s="4" t="str">
        <f t="shared" si="351"/>
        <v/>
      </c>
      <c r="L208">
        <v>0.6</v>
      </c>
      <c r="M208">
        <f t="shared" si="352"/>
        <v>175</v>
      </c>
      <c r="N208" s="5">
        <v>305</v>
      </c>
      <c r="O208" s="3" t="s">
        <v>10</v>
      </c>
      <c r="Q208" s="4" t="str">
        <f t="shared" si="354"/>
        <v/>
      </c>
      <c r="R208">
        <v>0.12</v>
      </c>
      <c r="S208">
        <f t="shared" si="355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56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15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43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44"/>
        <v/>
      </c>
      <c r="AP208">
        <v>0.03</v>
      </c>
      <c r="AQ208">
        <v>1</v>
      </c>
      <c r="AR208">
        <v>1</v>
      </c>
      <c r="AS208" s="3"/>
      <c r="AU208" s="4" t="str">
        <f t="shared" si="357"/>
        <v/>
      </c>
      <c r="BA208" s="4" t="str">
        <f t="shared" si="358"/>
        <v/>
      </c>
      <c r="BE208" s="3"/>
      <c r="BG208" s="4" t="str">
        <f t="shared" si="359"/>
        <v/>
      </c>
    </row>
    <row r="209" spans="1:59">
      <c r="A209" t="s">
        <v>194</v>
      </c>
      <c r="B209" t="s">
        <v>221</v>
      </c>
      <c r="C209" t="str">
        <f t="shared" si="345"/>
        <v>Gold</v>
      </c>
      <c r="D209" s="1" t="str">
        <f t="shared" ca="1" si="346"/>
        <v>2</v>
      </c>
      <c r="E209" s="1" t="str">
        <f t="shared" si="347"/>
        <v/>
      </c>
      <c r="F209" s="1" t="str">
        <f t="shared" si="348"/>
        <v>1</v>
      </c>
      <c r="G209" s="1" t="str">
        <f t="shared" si="349"/>
        <v>100</v>
      </c>
      <c r="H209" s="1" t="str">
        <f t="shared" si="350"/>
        <v>230</v>
      </c>
      <c r="I209" s="3" t="s">
        <v>10</v>
      </c>
      <c r="K209" s="4" t="str">
        <f t="shared" ref="K209" si="360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61">IF(AND(OR(O209="Gacha",O209="Origin"),ISBLANK(P209)),"서브밸류 필요","")</f>
        <v/>
      </c>
      <c r="U209" s="3"/>
      <c r="W209" s="4" t="str">
        <f t="shared" ref="W209" si="362">IF(AND(OR(U209="Gacha",U209="Origin"),ISBLANK(V209)),"서브밸류 필요","")</f>
        <v/>
      </c>
      <c r="AA209" s="3"/>
      <c r="AC209" s="4" t="str">
        <f t="shared" ref="AC209" si="363">IF(AND(OR(AA209="Gacha",AA209="Origin"),ISBLANK(AB209)),"서브밸류 필요","")</f>
        <v/>
      </c>
      <c r="AG209" s="3"/>
      <c r="AI209" s="4" t="str">
        <f t="shared" si="343"/>
        <v/>
      </c>
      <c r="AM209" s="3"/>
      <c r="AO209" s="4" t="str">
        <f t="shared" si="344"/>
        <v/>
      </c>
      <c r="AS209" s="3"/>
      <c r="AU209" s="4" t="str">
        <f t="shared" ref="AU209" si="364">IF(AND(OR(AS209="Gacha",AS209="Origin"),ISBLANK(AT209)),"서브밸류 필요","")</f>
        <v/>
      </c>
      <c r="BA209" s="4" t="str">
        <f t="shared" ref="BA209" si="365">IF(AND(OR(AY209="Gacha",AY209="Origin"),ISBLANK(AZ209)),"서브밸류 필요","")</f>
        <v/>
      </c>
      <c r="BE209" s="3"/>
      <c r="BG209" s="4" t="str">
        <f t="shared" ref="BG209:BG234" si="366">IF(AND(OR(BE209="Gacha",BE209="Origin"),ISBLANK(BF209)),"서브밸류 필요","")</f>
        <v/>
      </c>
    </row>
    <row r="210" spans="1:59">
      <c r="A210" t="s">
        <v>195</v>
      </c>
      <c r="C210" t="str">
        <f t="shared" si="345"/>
        <v>Gold</v>
      </c>
      <c r="D210" s="1" t="str">
        <f t="shared" ca="1" si="346"/>
        <v>2</v>
      </c>
      <c r="E210" s="1" t="str">
        <f t="shared" si="347"/>
        <v/>
      </c>
      <c r="F210" s="1" t="str">
        <f t="shared" si="348"/>
        <v>1</v>
      </c>
      <c r="G210" s="1" t="str">
        <f t="shared" si="349"/>
        <v>103</v>
      </c>
      <c r="H210" s="1" t="str">
        <f t="shared" si="350"/>
        <v>233</v>
      </c>
      <c r="I210" s="3" t="s">
        <v>10</v>
      </c>
      <c r="K210" s="4" t="str">
        <f t="shared" ref="K210:K235" si="367">IF(AND(OR(I210="Gacha",I210="Origin"),ISBLANK(J210)),"서브밸류 필요","")</f>
        <v/>
      </c>
      <c r="L210">
        <v>1</v>
      </c>
      <c r="M210">
        <f t="shared" ref="M210:N210" si="368">M184</f>
        <v>103</v>
      </c>
      <c r="N210">
        <f t="shared" si="368"/>
        <v>233</v>
      </c>
      <c r="O210" s="3"/>
      <c r="Q210" s="4" t="str">
        <f t="shared" ref="Q210:Q234" si="369">IF(AND(OR(O210="Gacha",O210="Origin"),ISBLANK(P210)),"서브밸류 필요","")</f>
        <v/>
      </c>
      <c r="U210" s="3"/>
      <c r="W210" s="4" t="str">
        <f t="shared" ref="W210:W234" si="370">IF(AND(OR(U210="Gacha",U210="Origin"),ISBLANK(V210)),"서브밸류 필요","")</f>
        <v/>
      </c>
      <c r="AA210" s="3"/>
      <c r="AC210" s="4" t="str">
        <f t="shared" ref="AC210:AC234" si="371">IF(AND(OR(AA210="Gacha",AA210="Origin"),ISBLANK(AB210)),"서브밸류 필요","")</f>
        <v/>
      </c>
      <c r="AG210" s="3"/>
      <c r="AI210" s="4" t="str">
        <f t="shared" ref="AI210:AI234" si="372">IF(AND(OR(AG210="Gacha",AG210="Origin"),ISBLANK(AH210)),"서브밸류 필요","")</f>
        <v/>
      </c>
      <c r="AM210" s="3"/>
      <c r="AO210" s="4" t="str">
        <f t="shared" ref="AO210:AO234" si="373">IF(AND(OR(AM210="Gacha",AM210="Origin"),ISBLANK(AN210)),"서브밸류 필요","")</f>
        <v/>
      </c>
      <c r="AS210" s="3"/>
      <c r="AU210" s="4" t="str">
        <f t="shared" ref="AU210:AU234" si="374">IF(AND(OR(AS210="Gacha",AS210="Origin"),ISBLANK(AT210)),"서브밸류 필요","")</f>
        <v/>
      </c>
      <c r="BA210" s="4" t="str">
        <f t="shared" ref="BA210:BA234" si="375">IF(AND(OR(AY210="Gacha",AY210="Origin"),ISBLANK(AZ210)),"서브밸류 필요","")</f>
        <v/>
      </c>
      <c r="BE210" s="3"/>
      <c r="BG210" s="4" t="str">
        <f t="shared" si="366"/>
        <v/>
      </c>
    </row>
    <row r="211" spans="1:59">
      <c r="A211" t="s">
        <v>196</v>
      </c>
      <c r="C211" t="str">
        <f t="shared" si="345"/>
        <v>Gold</v>
      </c>
      <c r="D211" s="1" t="str">
        <f t="shared" ca="1" si="346"/>
        <v>2</v>
      </c>
      <c r="E211" s="1" t="str">
        <f t="shared" si="347"/>
        <v/>
      </c>
      <c r="F211" s="1" t="str">
        <f t="shared" si="348"/>
        <v>1</v>
      </c>
      <c r="G211" s="1" t="str">
        <f t="shared" si="349"/>
        <v>106</v>
      </c>
      <c r="H211" s="1" t="str">
        <f t="shared" si="350"/>
        <v>236</v>
      </c>
      <c r="I211" s="3" t="s">
        <v>10</v>
      </c>
      <c r="K211" s="4" t="str">
        <f t="shared" si="367"/>
        <v/>
      </c>
      <c r="L211">
        <v>1</v>
      </c>
      <c r="M211">
        <f t="shared" ref="M211:N211" si="376">M185</f>
        <v>106</v>
      </c>
      <c r="N211">
        <f t="shared" si="376"/>
        <v>236</v>
      </c>
      <c r="O211" s="3"/>
      <c r="Q211" s="4" t="str">
        <f t="shared" si="369"/>
        <v/>
      </c>
      <c r="U211" s="3"/>
      <c r="W211" s="4" t="str">
        <f t="shared" si="370"/>
        <v/>
      </c>
      <c r="AA211" s="3"/>
      <c r="AC211" s="4" t="str">
        <f t="shared" si="371"/>
        <v/>
      </c>
      <c r="AG211" s="3"/>
      <c r="AI211" s="4" t="str">
        <f t="shared" si="372"/>
        <v/>
      </c>
      <c r="AM211" s="3"/>
      <c r="AO211" s="4" t="str">
        <f t="shared" si="373"/>
        <v/>
      </c>
      <c r="AS211" s="3"/>
      <c r="AU211" s="4" t="str">
        <f t="shared" si="374"/>
        <v/>
      </c>
      <c r="BA211" s="4" t="str">
        <f t="shared" si="375"/>
        <v/>
      </c>
      <c r="BE211" s="3"/>
      <c r="BG211" s="4" t="str">
        <f t="shared" si="366"/>
        <v/>
      </c>
    </row>
    <row r="212" spans="1:59">
      <c r="A212" t="s">
        <v>197</v>
      </c>
      <c r="C212" t="str">
        <f t="shared" si="345"/>
        <v>Gold</v>
      </c>
      <c r="D212" s="1" t="str">
        <f t="shared" ca="1" si="346"/>
        <v>2</v>
      </c>
      <c r="E212" s="1" t="str">
        <f t="shared" si="347"/>
        <v/>
      </c>
      <c r="F212" s="1" t="str">
        <f t="shared" si="348"/>
        <v>1</v>
      </c>
      <c r="G212" s="1" t="str">
        <f t="shared" si="349"/>
        <v>109</v>
      </c>
      <c r="H212" s="1" t="str">
        <f t="shared" si="350"/>
        <v>239</v>
      </c>
      <c r="I212" s="3" t="s">
        <v>10</v>
      </c>
      <c r="K212" s="4" t="str">
        <f t="shared" si="367"/>
        <v/>
      </c>
      <c r="L212">
        <v>1</v>
      </c>
      <c r="M212">
        <f t="shared" ref="M212:N212" si="377">M186</f>
        <v>109</v>
      </c>
      <c r="N212">
        <f t="shared" si="377"/>
        <v>239</v>
      </c>
      <c r="O212" s="3"/>
      <c r="Q212" s="4" t="str">
        <f t="shared" si="369"/>
        <v/>
      </c>
      <c r="U212" s="3"/>
      <c r="W212" s="4" t="str">
        <f t="shared" si="370"/>
        <v/>
      </c>
      <c r="AA212" s="3"/>
      <c r="AC212" s="4" t="str">
        <f t="shared" si="371"/>
        <v/>
      </c>
      <c r="AG212" s="3"/>
      <c r="AI212" s="4" t="str">
        <f t="shared" si="372"/>
        <v/>
      </c>
      <c r="AM212" s="3"/>
      <c r="AO212" s="4" t="str">
        <f t="shared" si="373"/>
        <v/>
      </c>
      <c r="AS212" s="3"/>
      <c r="AU212" s="4" t="str">
        <f t="shared" si="374"/>
        <v/>
      </c>
      <c r="BA212" s="4" t="str">
        <f t="shared" si="375"/>
        <v/>
      </c>
      <c r="BE212" s="3"/>
      <c r="BG212" s="4" t="str">
        <f t="shared" si="366"/>
        <v/>
      </c>
    </row>
    <row r="213" spans="1:59">
      <c r="A213" t="s">
        <v>198</v>
      </c>
      <c r="C213" t="str">
        <f t="shared" si="345"/>
        <v>Gold</v>
      </c>
      <c r="D213" s="1" t="str">
        <f t="shared" ca="1" si="346"/>
        <v>2</v>
      </c>
      <c r="E213" s="1" t="str">
        <f t="shared" si="347"/>
        <v/>
      </c>
      <c r="F213" s="1" t="str">
        <f t="shared" si="348"/>
        <v>1</v>
      </c>
      <c r="G213" s="1" t="str">
        <f t="shared" si="349"/>
        <v>112</v>
      </c>
      <c r="H213" s="1" t="str">
        <f t="shared" si="350"/>
        <v>242</v>
      </c>
      <c r="I213" s="3" t="s">
        <v>10</v>
      </c>
      <c r="K213" s="4" t="str">
        <f t="shared" si="367"/>
        <v/>
      </c>
      <c r="L213">
        <v>1</v>
      </c>
      <c r="M213">
        <f t="shared" ref="M213:N213" si="378">M187</f>
        <v>112</v>
      </c>
      <c r="N213">
        <f t="shared" si="378"/>
        <v>242</v>
      </c>
      <c r="O213" s="3"/>
      <c r="Q213" s="4" t="str">
        <f t="shared" si="369"/>
        <v/>
      </c>
      <c r="U213" s="3"/>
      <c r="W213" s="4" t="str">
        <f t="shared" si="370"/>
        <v/>
      </c>
      <c r="AA213" s="3"/>
      <c r="AC213" s="4" t="str">
        <f t="shared" si="371"/>
        <v/>
      </c>
      <c r="AG213" s="3"/>
      <c r="AI213" s="4" t="str">
        <f t="shared" si="372"/>
        <v/>
      </c>
      <c r="AM213" s="3"/>
      <c r="AO213" s="4" t="str">
        <f t="shared" si="373"/>
        <v/>
      </c>
      <c r="AS213" s="3"/>
      <c r="AU213" s="4" t="str">
        <f t="shared" si="374"/>
        <v/>
      </c>
      <c r="BA213" s="4" t="str">
        <f t="shared" si="375"/>
        <v/>
      </c>
      <c r="BE213" s="3"/>
      <c r="BG213" s="4" t="str">
        <f t="shared" si="366"/>
        <v/>
      </c>
    </row>
    <row r="214" spans="1:59">
      <c r="A214" t="s">
        <v>199</v>
      </c>
      <c r="C214" t="str">
        <f t="shared" si="345"/>
        <v>Gold</v>
      </c>
      <c r="D214" s="1" t="str">
        <f t="shared" ca="1" si="346"/>
        <v>2</v>
      </c>
      <c r="E214" s="1" t="str">
        <f t="shared" si="347"/>
        <v/>
      </c>
      <c r="F214" s="1" t="str">
        <f t="shared" si="348"/>
        <v>1</v>
      </c>
      <c r="G214" s="1" t="str">
        <f t="shared" si="349"/>
        <v>115</v>
      </c>
      <c r="H214" s="1" t="str">
        <f t="shared" si="350"/>
        <v>245</v>
      </c>
      <c r="I214" s="3" t="s">
        <v>10</v>
      </c>
      <c r="K214" s="4" t="str">
        <f t="shared" si="367"/>
        <v/>
      </c>
      <c r="L214">
        <v>1</v>
      </c>
      <c r="M214">
        <f t="shared" ref="M214:N214" si="379">M188</f>
        <v>115</v>
      </c>
      <c r="N214">
        <f t="shared" si="379"/>
        <v>245</v>
      </c>
      <c r="O214" s="3"/>
      <c r="Q214" s="4" t="str">
        <f t="shared" si="369"/>
        <v/>
      </c>
      <c r="U214" s="3"/>
      <c r="W214" s="4" t="str">
        <f t="shared" si="370"/>
        <v/>
      </c>
      <c r="AA214" s="3"/>
      <c r="AC214" s="4" t="str">
        <f t="shared" si="371"/>
        <v/>
      </c>
      <c r="AG214" s="3"/>
      <c r="AI214" s="4" t="str">
        <f t="shared" si="372"/>
        <v/>
      </c>
      <c r="AM214" s="3"/>
      <c r="AO214" s="4" t="str">
        <f t="shared" si="373"/>
        <v/>
      </c>
      <c r="AS214" s="3"/>
      <c r="AU214" s="4" t="str">
        <f t="shared" si="374"/>
        <v/>
      </c>
      <c r="BA214" s="4" t="str">
        <f t="shared" si="375"/>
        <v/>
      </c>
      <c r="BE214" s="3"/>
      <c r="BG214" s="4" t="str">
        <f t="shared" si="366"/>
        <v/>
      </c>
    </row>
    <row r="215" spans="1:59">
      <c r="A215" t="s">
        <v>200</v>
      </c>
      <c r="C215" t="str">
        <f t="shared" si="345"/>
        <v>Gold</v>
      </c>
      <c r="D215" s="1" t="str">
        <f t="shared" ca="1" si="346"/>
        <v>2</v>
      </c>
      <c r="E215" s="1" t="str">
        <f t="shared" si="347"/>
        <v/>
      </c>
      <c r="F215" s="1" t="str">
        <f t="shared" si="348"/>
        <v>1</v>
      </c>
      <c r="G215" s="1" t="str">
        <f t="shared" si="349"/>
        <v>118</v>
      </c>
      <c r="H215" s="1" t="str">
        <f t="shared" si="350"/>
        <v>248</v>
      </c>
      <c r="I215" s="3" t="s">
        <v>10</v>
      </c>
      <c r="K215" s="4" t="str">
        <f t="shared" si="367"/>
        <v/>
      </c>
      <c r="L215">
        <v>1</v>
      </c>
      <c r="M215">
        <f t="shared" ref="M215:N215" si="380">M189</f>
        <v>118</v>
      </c>
      <c r="N215">
        <f t="shared" si="380"/>
        <v>248</v>
      </c>
      <c r="O215" s="3"/>
      <c r="Q215" s="4" t="str">
        <f t="shared" si="369"/>
        <v/>
      </c>
      <c r="U215" s="3"/>
      <c r="W215" s="4" t="str">
        <f t="shared" si="370"/>
        <v/>
      </c>
      <c r="AA215" s="3"/>
      <c r="AC215" s="4" t="str">
        <f t="shared" si="371"/>
        <v/>
      </c>
      <c r="AG215" s="3"/>
      <c r="AI215" s="4" t="str">
        <f t="shared" si="372"/>
        <v/>
      </c>
      <c r="AM215" s="3"/>
      <c r="AO215" s="4" t="str">
        <f t="shared" si="373"/>
        <v/>
      </c>
      <c r="AS215" s="3"/>
      <c r="AU215" s="4" t="str">
        <f t="shared" si="374"/>
        <v/>
      </c>
      <c r="BA215" s="4" t="str">
        <f t="shared" si="375"/>
        <v/>
      </c>
      <c r="BE215" s="3"/>
      <c r="BG215" s="4" t="str">
        <f t="shared" si="366"/>
        <v/>
      </c>
    </row>
    <row r="216" spans="1:59">
      <c r="A216" t="s">
        <v>201</v>
      </c>
      <c r="C216" t="str">
        <f t="shared" si="345"/>
        <v>Gold</v>
      </c>
      <c r="D216" s="1" t="str">
        <f t="shared" ca="1" si="346"/>
        <v>2</v>
      </c>
      <c r="E216" s="1" t="str">
        <f t="shared" si="347"/>
        <v/>
      </c>
      <c r="F216" s="1" t="str">
        <f t="shared" si="348"/>
        <v>1</v>
      </c>
      <c r="G216" s="1" t="str">
        <f t="shared" si="349"/>
        <v>121</v>
      </c>
      <c r="H216" s="1" t="str">
        <f t="shared" si="350"/>
        <v>251</v>
      </c>
      <c r="I216" s="3" t="s">
        <v>10</v>
      </c>
      <c r="K216" s="4" t="str">
        <f t="shared" si="367"/>
        <v/>
      </c>
      <c r="L216">
        <v>1</v>
      </c>
      <c r="M216">
        <f t="shared" ref="M216:N216" si="381">M190</f>
        <v>121</v>
      </c>
      <c r="N216">
        <f t="shared" si="381"/>
        <v>251</v>
      </c>
      <c r="O216" s="3"/>
      <c r="Q216" s="4" t="str">
        <f t="shared" si="369"/>
        <v/>
      </c>
      <c r="U216" s="3"/>
      <c r="W216" s="4" t="str">
        <f t="shared" si="370"/>
        <v/>
      </c>
      <c r="AA216" s="3"/>
      <c r="AC216" s="4" t="str">
        <f t="shared" si="371"/>
        <v/>
      </c>
      <c r="AG216" s="3"/>
      <c r="AI216" s="4" t="str">
        <f t="shared" si="372"/>
        <v/>
      </c>
      <c r="AM216" s="3"/>
      <c r="AO216" s="4" t="str">
        <f t="shared" si="373"/>
        <v/>
      </c>
      <c r="AS216" s="3"/>
      <c r="AU216" s="4" t="str">
        <f t="shared" si="374"/>
        <v/>
      </c>
      <c r="BA216" s="4" t="str">
        <f t="shared" si="375"/>
        <v/>
      </c>
      <c r="BE216" s="3"/>
      <c r="BG216" s="4" t="str">
        <f t="shared" si="366"/>
        <v/>
      </c>
    </row>
    <row r="217" spans="1:59">
      <c r="A217" t="s">
        <v>202</v>
      </c>
      <c r="C217" t="str">
        <f t="shared" si="345"/>
        <v>Gold</v>
      </c>
      <c r="D217" s="1" t="str">
        <f t="shared" ca="1" si="346"/>
        <v>2</v>
      </c>
      <c r="E217" s="1" t="str">
        <f t="shared" si="347"/>
        <v/>
      </c>
      <c r="F217" s="1" t="str">
        <f t="shared" si="348"/>
        <v>1</v>
      </c>
      <c r="G217" s="1" t="str">
        <f t="shared" si="349"/>
        <v>124</v>
      </c>
      <c r="H217" s="1" t="str">
        <f t="shared" si="350"/>
        <v>254</v>
      </c>
      <c r="I217" s="3" t="s">
        <v>10</v>
      </c>
      <c r="K217" s="4" t="str">
        <f t="shared" si="367"/>
        <v/>
      </c>
      <c r="L217">
        <v>1</v>
      </c>
      <c r="M217">
        <f t="shared" ref="M217:N217" si="382">M191</f>
        <v>124</v>
      </c>
      <c r="N217">
        <f t="shared" si="382"/>
        <v>254</v>
      </c>
      <c r="O217" s="3"/>
      <c r="Q217" s="4" t="str">
        <f t="shared" si="369"/>
        <v/>
      </c>
      <c r="U217" s="3"/>
      <c r="W217" s="4" t="str">
        <f t="shared" si="370"/>
        <v/>
      </c>
      <c r="AA217" s="3"/>
      <c r="AC217" s="4" t="str">
        <f t="shared" si="371"/>
        <v/>
      </c>
      <c r="AG217" s="3"/>
      <c r="AI217" s="4" t="str">
        <f t="shared" si="372"/>
        <v/>
      </c>
      <c r="AM217" s="3"/>
      <c r="AO217" s="4" t="str">
        <f t="shared" si="373"/>
        <v/>
      </c>
      <c r="AS217" s="3"/>
      <c r="AU217" s="4" t="str">
        <f t="shared" si="374"/>
        <v/>
      </c>
      <c r="BA217" s="4" t="str">
        <f t="shared" si="375"/>
        <v/>
      </c>
      <c r="BE217" s="3"/>
      <c r="BG217" s="4" t="str">
        <f t="shared" si="366"/>
        <v/>
      </c>
    </row>
    <row r="218" spans="1:59">
      <c r="A218" t="s">
        <v>203</v>
      </c>
      <c r="C218" t="str">
        <f t="shared" si="345"/>
        <v>Gold</v>
      </c>
      <c r="D218" s="1" t="str">
        <f t="shared" ca="1" si="346"/>
        <v>2</v>
      </c>
      <c r="E218" s="1" t="str">
        <f t="shared" si="347"/>
        <v/>
      </c>
      <c r="F218" s="1" t="str">
        <f t="shared" si="348"/>
        <v>1</v>
      </c>
      <c r="G218" s="1" t="str">
        <f t="shared" si="349"/>
        <v>127</v>
      </c>
      <c r="H218" s="1" t="str">
        <f t="shared" si="350"/>
        <v>257</v>
      </c>
      <c r="I218" s="3" t="s">
        <v>10</v>
      </c>
      <c r="K218" s="4" t="str">
        <f t="shared" si="367"/>
        <v/>
      </c>
      <c r="L218">
        <v>1</v>
      </c>
      <c r="M218">
        <f t="shared" ref="M218:N218" si="383">M192</f>
        <v>127</v>
      </c>
      <c r="N218">
        <f t="shared" si="383"/>
        <v>257</v>
      </c>
      <c r="O218" s="3"/>
      <c r="Q218" s="4" t="str">
        <f t="shared" si="369"/>
        <v/>
      </c>
      <c r="U218" s="3"/>
      <c r="W218" s="4" t="str">
        <f t="shared" si="370"/>
        <v/>
      </c>
      <c r="AA218" s="3"/>
      <c r="AC218" s="4" t="str">
        <f t="shared" si="371"/>
        <v/>
      </c>
      <c r="AG218" s="3"/>
      <c r="AI218" s="4" t="str">
        <f t="shared" si="372"/>
        <v/>
      </c>
      <c r="AM218" s="3"/>
      <c r="AO218" s="4" t="str">
        <f t="shared" si="373"/>
        <v/>
      </c>
      <c r="AS218" s="3"/>
      <c r="AU218" s="4" t="str">
        <f t="shared" si="374"/>
        <v/>
      </c>
      <c r="BA218" s="4" t="str">
        <f t="shared" si="375"/>
        <v/>
      </c>
      <c r="BE218" s="3"/>
      <c r="BG218" s="4" t="str">
        <f t="shared" si="366"/>
        <v/>
      </c>
    </row>
    <row r="219" spans="1:59">
      <c r="A219" t="s">
        <v>204</v>
      </c>
      <c r="C219" t="str">
        <f t="shared" si="345"/>
        <v>Gold</v>
      </c>
      <c r="D219" s="1" t="str">
        <f t="shared" ca="1" si="346"/>
        <v>2</v>
      </c>
      <c r="E219" s="1" t="str">
        <f t="shared" si="347"/>
        <v/>
      </c>
      <c r="F219" s="1" t="str">
        <f t="shared" si="348"/>
        <v>1</v>
      </c>
      <c r="G219" s="1" t="str">
        <f t="shared" si="349"/>
        <v>130</v>
      </c>
      <c r="H219" s="1" t="str">
        <f t="shared" si="350"/>
        <v>260</v>
      </c>
      <c r="I219" s="3" t="s">
        <v>10</v>
      </c>
      <c r="K219" s="4" t="str">
        <f t="shared" si="367"/>
        <v/>
      </c>
      <c r="L219">
        <v>1</v>
      </c>
      <c r="M219">
        <f t="shared" ref="M219:N219" si="384">M193</f>
        <v>130</v>
      </c>
      <c r="N219">
        <f t="shared" si="384"/>
        <v>260</v>
      </c>
      <c r="O219" s="3"/>
      <c r="Q219" s="4" t="str">
        <f t="shared" si="369"/>
        <v/>
      </c>
      <c r="U219" s="3"/>
      <c r="W219" s="4" t="str">
        <f t="shared" si="370"/>
        <v/>
      </c>
      <c r="AA219" s="3"/>
      <c r="AC219" s="4" t="str">
        <f t="shared" si="371"/>
        <v/>
      </c>
      <c r="AG219" s="3"/>
      <c r="AI219" s="4" t="str">
        <f t="shared" si="372"/>
        <v/>
      </c>
      <c r="AM219" s="3"/>
      <c r="AO219" s="4" t="str">
        <f t="shared" si="373"/>
        <v/>
      </c>
      <c r="AS219" s="3"/>
      <c r="AU219" s="4" t="str">
        <f t="shared" si="374"/>
        <v/>
      </c>
      <c r="BA219" s="4" t="str">
        <f t="shared" si="375"/>
        <v/>
      </c>
      <c r="BE219" s="3"/>
      <c r="BG219" s="4" t="str">
        <f t="shared" si="366"/>
        <v/>
      </c>
    </row>
    <row r="220" spans="1:59">
      <c r="A220" t="s">
        <v>205</v>
      </c>
      <c r="C220" t="str">
        <f t="shared" si="345"/>
        <v>Gold</v>
      </c>
      <c r="D220" s="1" t="str">
        <f t="shared" ca="1" si="346"/>
        <v>2</v>
      </c>
      <c r="E220" s="1" t="str">
        <f t="shared" si="347"/>
        <v/>
      </c>
      <c r="F220" s="1" t="str">
        <f t="shared" si="348"/>
        <v>1</v>
      </c>
      <c r="G220" s="1" t="str">
        <f t="shared" si="349"/>
        <v>133</v>
      </c>
      <c r="H220" s="1" t="str">
        <f t="shared" si="350"/>
        <v>263</v>
      </c>
      <c r="I220" s="3" t="s">
        <v>10</v>
      </c>
      <c r="K220" s="4" t="str">
        <f t="shared" si="367"/>
        <v/>
      </c>
      <c r="L220">
        <v>1</v>
      </c>
      <c r="M220">
        <f t="shared" ref="M220:N220" si="385">M194</f>
        <v>133</v>
      </c>
      <c r="N220">
        <f t="shared" si="385"/>
        <v>263</v>
      </c>
      <c r="O220" s="3"/>
      <c r="Q220" s="4" t="str">
        <f t="shared" si="369"/>
        <v/>
      </c>
      <c r="U220" s="3"/>
      <c r="W220" s="4" t="str">
        <f t="shared" si="370"/>
        <v/>
      </c>
      <c r="AA220" s="3"/>
      <c r="AC220" s="4" t="str">
        <f t="shared" si="371"/>
        <v/>
      </c>
      <c r="AG220" s="3"/>
      <c r="AI220" s="4" t="str">
        <f t="shared" si="372"/>
        <v/>
      </c>
      <c r="AM220" s="3"/>
      <c r="AO220" s="4" t="str">
        <f t="shared" si="373"/>
        <v/>
      </c>
      <c r="AS220" s="3"/>
      <c r="AU220" s="4" t="str">
        <f t="shared" si="374"/>
        <v/>
      </c>
      <c r="BA220" s="4" t="str">
        <f t="shared" si="375"/>
        <v/>
      </c>
      <c r="BE220" s="3"/>
      <c r="BG220" s="4" t="str">
        <f t="shared" si="366"/>
        <v/>
      </c>
    </row>
    <row r="221" spans="1:59">
      <c r="A221" t="s">
        <v>206</v>
      </c>
      <c r="C221" t="str">
        <f t="shared" si="345"/>
        <v>Gold</v>
      </c>
      <c r="D221" s="1" t="str">
        <f t="shared" ca="1" si="346"/>
        <v>2</v>
      </c>
      <c r="E221" s="1" t="str">
        <f t="shared" si="347"/>
        <v/>
      </c>
      <c r="F221" s="1" t="str">
        <f t="shared" si="348"/>
        <v>1</v>
      </c>
      <c r="G221" s="1" t="str">
        <f t="shared" si="349"/>
        <v>136</v>
      </c>
      <c r="H221" s="1" t="str">
        <f t="shared" si="350"/>
        <v>266</v>
      </c>
      <c r="I221" s="3" t="s">
        <v>10</v>
      </c>
      <c r="K221" s="4" t="str">
        <f t="shared" si="367"/>
        <v/>
      </c>
      <c r="L221">
        <v>1</v>
      </c>
      <c r="M221">
        <f t="shared" ref="M221:N221" si="386">M195</f>
        <v>136</v>
      </c>
      <c r="N221">
        <f t="shared" si="386"/>
        <v>266</v>
      </c>
      <c r="O221" s="3"/>
      <c r="Q221" s="4" t="str">
        <f t="shared" si="369"/>
        <v/>
      </c>
      <c r="U221" s="3"/>
      <c r="W221" s="4" t="str">
        <f t="shared" si="370"/>
        <v/>
      </c>
      <c r="AA221" s="3"/>
      <c r="AC221" s="4" t="str">
        <f t="shared" si="371"/>
        <v/>
      </c>
      <c r="AG221" s="3"/>
      <c r="AI221" s="4" t="str">
        <f t="shared" si="372"/>
        <v/>
      </c>
      <c r="AM221" s="3"/>
      <c r="AO221" s="4" t="str">
        <f t="shared" si="373"/>
        <v/>
      </c>
      <c r="AS221" s="3"/>
      <c r="AU221" s="4" t="str">
        <f t="shared" si="374"/>
        <v/>
      </c>
      <c r="BA221" s="4" t="str">
        <f t="shared" si="375"/>
        <v/>
      </c>
      <c r="BE221" s="3"/>
      <c r="BG221" s="4" t="str">
        <f t="shared" si="366"/>
        <v/>
      </c>
    </row>
    <row r="222" spans="1:59">
      <c r="A222" t="s">
        <v>207</v>
      </c>
      <c r="C222" t="str">
        <f t="shared" si="345"/>
        <v>Gold</v>
      </c>
      <c r="D222" s="1" t="str">
        <f t="shared" ca="1" si="346"/>
        <v>2</v>
      </c>
      <c r="E222" s="1" t="str">
        <f t="shared" si="347"/>
        <v/>
      </c>
      <c r="F222" s="1" t="str">
        <f t="shared" si="348"/>
        <v>1</v>
      </c>
      <c r="G222" s="1" t="str">
        <f t="shared" si="349"/>
        <v>139</v>
      </c>
      <c r="H222" s="1" t="str">
        <f t="shared" si="350"/>
        <v>269</v>
      </c>
      <c r="I222" s="3" t="s">
        <v>10</v>
      </c>
      <c r="K222" s="4" t="str">
        <f t="shared" si="367"/>
        <v/>
      </c>
      <c r="L222">
        <v>1</v>
      </c>
      <c r="M222">
        <f t="shared" ref="M222:N222" si="387">M196</f>
        <v>139</v>
      </c>
      <c r="N222">
        <f t="shared" si="387"/>
        <v>269</v>
      </c>
      <c r="O222" s="3"/>
      <c r="Q222" s="4" t="str">
        <f t="shared" si="369"/>
        <v/>
      </c>
      <c r="U222" s="3"/>
      <c r="W222" s="4" t="str">
        <f t="shared" si="370"/>
        <v/>
      </c>
      <c r="AA222" s="3"/>
      <c r="AC222" s="4" t="str">
        <f t="shared" si="371"/>
        <v/>
      </c>
      <c r="AG222" s="3"/>
      <c r="AI222" s="4" t="str">
        <f t="shared" si="372"/>
        <v/>
      </c>
      <c r="AM222" s="3"/>
      <c r="AO222" s="4" t="str">
        <f t="shared" si="373"/>
        <v/>
      </c>
      <c r="AS222" s="3"/>
      <c r="AU222" s="4" t="str">
        <f t="shared" si="374"/>
        <v/>
      </c>
      <c r="BA222" s="4" t="str">
        <f t="shared" si="375"/>
        <v/>
      </c>
      <c r="BE222" s="3"/>
      <c r="BG222" s="4" t="str">
        <f t="shared" si="366"/>
        <v/>
      </c>
    </row>
    <row r="223" spans="1:59">
      <c r="A223" t="s">
        <v>208</v>
      </c>
      <c r="C223" t="str">
        <f t="shared" si="345"/>
        <v>Gold</v>
      </c>
      <c r="D223" s="1" t="str">
        <f t="shared" ca="1" si="346"/>
        <v>2</v>
      </c>
      <c r="E223" s="1" t="str">
        <f t="shared" si="347"/>
        <v/>
      </c>
      <c r="F223" s="1" t="str">
        <f t="shared" si="348"/>
        <v>1</v>
      </c>
      <c r="G223" s="1" t="str">
        <f t="shared" si="349"/>
        <v>142</v>
      </c>
      <c r="H223" s="1" t="str">
        <f t="shared" si="350"/>
        <v>272</v>
      </c>
      <c r="I223" s="3" t="s">
        <v>10</v>
      </c>
      <c r="K223" s="4" t="str">
        <f t="shared" si="367"/>
        <v/>
      </c>
      <c r="L223">
        <v>1</v>
      </c>
      <c r="M223">
        <f t="shared" ref="M223:N223" si="388">M197</f>
        <v>142</v>
      </c>
      <c r="N223">
        <f t="shared" si="388"/>
        <v>272</v>
      </c>
      <c r="O223" s="3"/>
      <c r="Q223" s="4" t="str">
        <f t="shared" si="369"/>
        <v/>
      </c>
      <c r="U223" s="3"/>
      <c r="W223" s="4" t="str">
        <f t="shared" si="370"/>
        <v/>
      </c>
      <c r="AA223" s="3"/>
      <c r="AC223" s="4" t="str">
        <f t="shared" si="371"/>
        <v/>
      </c>
      <c r="AG223" s="3"/>
      <c r="AI223" s="4" t="str">
        <f t="shared" si="372"/>
        <v/>
      </c>
      <c r="AM223" s="3"/>
      <c r="AO223" s="4" t="str">
        <f t="shared" si="373"/>
        <v/>
      </c>
      <c r="AS223" s="3"/>
      <c r="AU223" s="4" t="str">
        <f t="shared" si="374"/>
        <v/>
      </c>
      <c r="BA223" s="4" t="str">
        <f t="shared" si="375"/>
        <v/>
      </c>
      <c r="BE223" s="3"/>
      <c r="BG223" s="4" t="str">
        <f t="shared" si="366"/>
        <v/>
      </c>
    </row>
    <row r="224" spans="1:59">
      <c r="A224" t="s">
        <v>209</v>
      </c>
      <c r="C224" t="str">
        <f t="shared" si="345"/>
        <v>Gold</v>
      </c>
      <c r="D224" s="1" t="str">
        <f t="shared" ca="1" si="346"/>
        <v>2</v>
      </c>
      <c r="E224" s="1" t="str">
        <f t="shared" si="347"/>
        <v/>
      </c>
      <c r="F224" s="1" t="str">
        <f t="shared" si="348"/>
        <v>1</v>
      </c>
      <c r="G224" s="1" t="str">
        <f t="shared" si="349"/>
        <v>145</v>
      </c>
      <c r="H224" s="1" t="str">
        <f t="shared" si="350"/>
        <v>275</v>
      </c>
      <c r="I224" s="3" t="s">
        <v>10</v>
      </c>
      <c r="K224" s="4" t="str">
        <f t="shared" si="367"/>
        <v/>
      </c>
      <c r="L224">
        <v>1</v>
      </c>
      <c r="M224">
        <f t="shared" ref="M224:N224" si="389">M198</f>
        <v>145</v>
      </c>
      <c r="N224">
        <f t="shared" si="389"/>
        <v>275</v>
      </c>
      <c r="O224" s="3"/>
      <c r="Q224" s="4" t="str">
        <f t="shared" si="369"/>
        <v/>
      </c>
      <c r="U224" s="3"/>
      <c r="W224" s="4" t="str">
        <f t="shared" si="370"/>
        <v/>
      </c>
      <c r="AA224" s="3"/>
      <c r="AC224" s="4" t="str">
        <f t="shared" si="371"/>
        <v/>
      </c>
      <c r="AG224" s="3"/>
      <c r="AI224" s="4" t="str">
        <f t="shared" si="372"/>
        <v/>
      </c>
      <c r="AM224" s="3"/>
      <c r="AO224" s="4" t="str">
        <f t="shared" si="373"/>
        <v/>
      </c>
      <c r="AS224" s="3"/>
      <c r="AU224" s="4" t="str">
        <f t="shared" si="374"/>
        <v/>
      </c>
      <c r="BA224" s="4" t="str">
        <f t="shared" si="375"/>
        <v/>
      </c>
      <c r="BE224" s="3"/>
      <c r="BG224" s="4" t="str">
        <f t="shared" si="366"/>
        <v/>
      </c>
    </row>
    <row r="225" spans="1:59">
      <c r="A225" t="s">
        <v>210</v>
      </c>
      <c r="C225" t="str">
        <f t="shared" si="345"/>
        <v>Gold</v>
      </c>
      <c r="D225" s="1" t="str">
        <f t="shared" ca="1" si="346"/>
        <v>2</v>
      </c>
      <c r="E225" s="1" t="str">
        <f t="shared" si="347"/>
        <v/>
      </c>
      <c r="F225" s="1" t="str">
        <f t="shared" si="348"/>
        <v>1</v>
      </c>
      <c r="G225" s="1" t="str">
        <f t="shared" si="349"/>
        <v>148</v>
      </c>
      <c r="H225" s="1" t="str">
        <f t="shared" si="350"/>
        <v>278</v>
      </c>
      <c r="I225" s="3" t="s">
        <v>10</v>
      </c>
      <c r="K225" s="4" t="str">
        <f t="shared" si="367"/>
        <v/>
      </c>
      <c r="L225">
        <v>1</v>
      </c>
      <c r="M225">
        <f t="shared" ref="M225:N225" si="390">M199</f>
        <v>148</v>
      </c>
      <c r="N225">
        <f t="shared" si="390"/>
        <v>278</v>
      </c>
      <c r="O225" s="3"/>
      <c r="Q225" s="4" t="str">
        <f t="shared" si="369"/>
        <v/>
      </c>
      <c r="U225" s="3"/>
      <c r="W225" s="4" t="str">
        <f t="shared" si="370"/>
        <v/>
      </c>
      <c r="AA225" s="3"/>
      <c r="AC225" s="4" t="str">
        <f t="shared" si="371"/>
        <v/>
      </c>
      <c r="AG225" s="3"/>
      <c r="AI225" s="4" t="str">
        <f t="shared" si="372"/>
        <v/>
      </c>
      <c r="AM225" s="3"/>
      <c r="AO225" s="4" t="str">
        <f t="shared" si="373"/>
        <v/>
      </c>
      <c r="AS225" s="3"/>
      <c r="AU225" s="4" t="str">
        <f t="shared" si="374"/>
        <v/>
      </c>
      <c r="BA225" s="4" t="str">
        <f t="shared" si="375"/>
        <v/>
      </c>
      <c r="BE225" s="3"/>
      <c r="BG225" s="4" t="str">
        <f t="shared" si="366"/>
        <v/>
      </c>
    </row>
    <row r="226" spans="1:59">
      <c r="A226" t="s">
        <v>211</v>
      </c>
      <c r="C226" t="str">
        <f t="shared" si="345"/>
        <v>Gold</v>
      </c>
      <c r="D226" s="1" t="str">
        <f t="shared" ca="1" si="346"/>
        <v>2</v>
      </c>
      <c r="E226" s="1" t="str">
        <f t="shared" si="347"/>
        <v/>
      </c>
      <c r="F226" s="1" t="str">
        <f t="shared" si="348"/>
        <v>1</v>
      </c>
      <c r="G226" s="1" t="str">
        <f t="shared" si="349"/>
        <v>151</v>
      </c>
      <c r="H226" s="1" t="str">
        <f t="shared" si="350"/>
        <v>281</v>
      </c>
      <c r="I226" s="3" t="s">
        <v>10</v>
      </c>
      <c r="K226" s="4" t="str">
        <f t="shared" si="367"/>
        <v/>
      </c>
      <c r="L226">
        <v>1</v>
      </c>
      <c r="M226">
        <f t="shared" ref="M226:N226" si="391">M200</f>
        <v>151</v>
      </c>
      <c r="N226">
        <f t="shared" si="391"/>
        <v>281</v>
      </c>
      <c r="O226" s="3"/>
      <c r="Q226" s="4" t="str">
        <f t="shared" si="369"/>
        <v/>
      </c>
      <c r="U226" s="3"/>
      <c r="W226" s="4" t="str">
        <f t="shared" si="370"/>
        <v/>
      </c>
      <c r="AA226" s="3"/>
      <c r="AC226" s="4" t="str">
        <f t="shared" si="371"/>
        <v/>
      </c>
      <c r="AG226" s="3"/>
      <c r="AI226" s="4" t="str">
        <f t="shared" si="372"/>
        <v/>
      </c>
      <c r="AM226" s="3"/>
      <c r="AO226" s="4" t="str">
        <f t="shared" si="373"/>
        <v/>
      </c>
      <c r="AS226" s="3"/>
      <c r="AU226" s="4" t="str">
        <f t="shared" si="374"/>
        <v/>
      </c>
      <c r="BA226" s="4" t="str">
        <f t="shared" si="375"/>
        <v/>
      </c>
      <c r="BE226" s="3"/>
      <c r="BG226" s="4" t="str">
        <f t="shared" si="366"/>
        <v/>
      </c>
    </row>
    <row r="227" spans="1:59">
      <c r="A227" t="s">
        <v>212</v>
      </c>
      <c r="C227" t="str">
        <f t="shared" si="345"/>
        <v>Gold</v>
      </c>
      <c r="D227" s="1" t="str">
        <f t="shared" ca="1" si="346"/>
        <v>2</v>
      </c>
      <c r="E227" s="1" t="str">
        <f t="shared" si="347"/>
        <v/>
      </c>
      <c r="F227" s="1" t="str">
        <f t="shared" si="348"/>
        <v>1</v>
      </c>
      <c r="G227" s="1" t="str">
        <f t="shared" si="349"/>
        <v>154</v>
      </c>
      <c r="H227" s="1" t="str">
        <f t="shared" si="350"/>
        <v>284</v>
      </c>
      <c r="I227" s="3" t="s">
        <v>10</v>
      </c>
      <c r="K227" s="4" t="str">
        <f t="shared" si="367"/>
        <v/>
      </c>
      <c r="L227">
        <v>1</v>
      </c>
      <c r="M227">
        <f t="shared" ref="M227:N227" si="392">M201</f>
        <v>154</v>
      </c>
      <c r="N227">
        <f t="shared" si="392"/>
        <v>284</v>
      </c>
      <c r="O227" s="3"/>
      <c r="Q227" s="4" t="str">
        <f t="shared" si="369"/>
        <v/>
      </c>
      <c r="U227" s="3"/>
      <c r="W227" s="4" t="str">
        <f t="shared" si="370"/>
        <v/>
      </c>
      <c r="AA227" s="3"/>
      <c r="AC227" s="4" t="str">
        <f t="shared" si="371"/>
        <v/>
      </c>
      <c r="AG227" s="3"/>
      <c r="AI227" s="4" t="str">
        <f t="shared" si="372"/>
        <v/>
      </c>
      <c r="AM227" s="3"/>
      <c r="AO227" s="4" t="str">
        <f t="shared" si="373"/>
        <v/>
      </c>
      <c r="AS227" s="3"/>
      <c r="AU227" s="4" t="str">
        <f t="shared" si="374"/>
        <v/>
      </c>
      <c r="BA227" s="4" t="str">
        <f t="shared" si="375"/>
        <v/>
      </c>
      <c r="BE227" s="3"/>
      <c r="BG227" s="4" t="str">
        <f t="shared" si="366"/>
        <v/>
      </c>
    </row>
    <row r="228" spans="1:59">
      <c r="A228" t="s">
        <v>213</v>
      </c>
      <c r="C228" t="str">
        <f t="shared" si="345"/>
        <v>Gold</v>
      </c>
      <c r="D228" s="1" t="str">
        <f t="shared" ca="1" si="346"/>
        <v>2</v>
      </c>
      <c r="E228" s="1" t="str">
        <f t="shared" si="347"/>
        <v/>
      </c>
      <c r="F228" s="1" t="str">
        <f t="shared" si="348"/>
        <v>1</v>
      </c>
      <c r="G228" s="1" t="str">
        <f t="shared" si="349"/>
        <v>157</v>
      </c>
      <c r="H228" s="1" t="str">
        <f t="shared" si="350"/>
        <v>287</v>
      </c>
      <c r="I228" s="3" t="s">
        <v>10</v>
      </c>
      <c r="K228" s="4" t="str">
        <f t="shared" si="367"/>
        <v/>
      </c>
      <c r="L228">
        <v>1</v>
      </c>
      <c r="M228">
        <f t="shared" ref="M228:N228" si="393">M202</f>
        <v>157</v>
      </c>
      <c r="N228">
        <f t="shared" si="393"/>
        <v>287</v>
      </c>
      <c r="O228" s="3"/>
      <c r="Q228" s="4" t="str">
        <f t="shared" si="369"/>
        <v/>
      </c>
      <c r="U228" s="3"/>
      <c r="W228" s="4" t="str">
        <f t="shared" si="370"/>
        <v/>
      </c>
      <c r="AA228" s="3"/>
      <c r="AC228" s="4" t="str">
        <f t="shared" si="371"/>
        <v/>
      </c>
      <c r="AG228" s="3"/>
      <c r="AI228" s="4" t="str">
        <f t="shared" si="372"/>
        <v/>
      </c>
      <c r="AM228" s="3"/>
      <c r="AO228" s="4" t="str">
        <f t="shared" si="373"/>
        <v/>
      </c>
      <c r="AS228" s="3"/>
      <c r="AU228" s="4" t="str">
        <f t="shared" si="374"/>
        <v/>
      </c>
      <c r="BA228" s="4" t="str">
        <f t="shared" si="375"/>
        <v/>
      </c>
      <c r="BE228" s="3"/>
      <c r="BG228" s="4" t="str">
        <f t="shared" si="366"/>
        <v/>
      </c>
    </row>
    <row r="229" spans="1:59">
      <c r="A229" t="s">
        <v>214</v>
      </c>
      <c r="C229" t="str">
        <f t="shared" si="345"/>
        <v>Gold</v>
      </c>
      <c r="D229" s="1" t="str">
        <f t="shared" ca="1" si="346"/>
        <v>2</v>
      </c>
      <c r="E229" s="1" t="str">
        <f t="shared" si="347"/>
        <v/>
      </c>
      <c r="F229" s="1" t="str">
        <f t="shared" si="348"/>
        <v>1</v>
      </c>
      <c r="G229" s="1" t="str">
        <f t="shared" si="349"/>
        <v>160</v>
      </c>
      <c r="H229" s="1" t="str">
        <f t="shared" si="350"/>
        <v>290</v>
      </c>
      <c r="I229" s="3" t="s">
        <v>10</v>
      </c>
      <c r="K229" s="4" t="str">
        <f t="shared" si="367"/>
        <v/>
      </c>
      <c r="L229">
        <v>1</v>
      </c>
      <c r="M229">
        <f t="shared" ref="M229:N229" si="394">M203</f>
        <v>160</v>
      </c>
      <c r="N229">
        <f t="shared" si="394"/>
        <v>290</v>
      </c>
      <c r="O229" s="3"/>
      <c r="Q229" s="4" t="str">
        <f t="shared" si="369"/>
        <v/>
      </c>
      <c r="U229" s="3"/>
      <c r="W229" s="4" t="str">
        <f t="shared" si="370"/>
        <v/>
      </c>
      <c r="AA229" s="3"/>
      <c r="AC229" s="4" t="str">
        <f t="shared" si="371"/>
        <v/>
      </c>
      <c r="AG229" s="3"/>
      <c r="AI229" s="4" t="str">
        <f t="shared" si="372"/>
        <v/>
      </c>
      <c r="AM229" s="3"/>
      <c r="AO229" s="4" t="str">
        <f t="shared" si="373"/>
        <v/>
      </c>
      <c r="AS229" s="3"/>
      <c r="AU229" s="4" t="str">
        <f t="shared" si="374"/>
        <v/>
      </c>
      <c r="BA229" s="4" t="str">
        <f t="shared" si="375"/>
        <v/>
      </c>
      <c r="BE229" s="3"/>
      <c r="BG229" s="4" t="str">
        <f t="shared" si="366"/>
        <v/>
      </c>
    </row>
    <row r="230" spans="1:59">
      <c r="A230" t="s">
        <v>215</v>
      </c>
      <c r="C230" t="str">
        <f t="shared" si="345"/>
        <v>Gold</v>
      </c>
      <c r="D230" s="1" t="str">
        <f t="shared" ca="1" si="346"/>
        <v>2</v>
      </c>
      <c r="E230" s="1" t="str">
        <f t="shared" si="347"/>
        <v/>
      </c>
      <c r="F230" s="1" t="str">
        <f t="shared" si="348"/>
        <v>1</v>
      </c>
      <c r="G230" s="1" t="str">
        <f t="shared" si="349"/>
        <v>163</v>
      </c>
      <c r="H230" s="1" t="str">
        <f t="shared" si="350"/>
        <v>293</v>
      </c>
      <c r="I230" s="3" t="s">
        <v>10</v>
      </c>
      <c r="K230" s="4" t="str">
        <f t="shared" si="367"/>
        <v/>
      </c>
      <c r="L230">
        <v>1</v>
      </c>
      <c r="M230">
        <f t="shared" ref="M230:N230" si="395">M204</f>
        <v>163</v>
      </c>
      <c r="N230">
        <f t="shared" si="395"/>
        <v>293</v>
      </c>
      <c r="O230" s="3"/>
      <c r="Q230" s="4" t="str">
        <f t="shared" si="369"/>
        <v/>
      </c>
      <c r="U230" s="3"/>
      <c r="W230" s="4" t="str">
        <f t="shared" si="370"/>
        <v/>
      </c>
      <c r="AA230" s="3"/>
      <c r="AC230" s="4" t="str">
        <f t="shared" si="371"/>
        <v/>
      </c>
      <c r="AG230" s="3"/>
      <c r="AI230" s="4" t="str">
        <f t="shared" si="372"/>
        <v/>
      </c>
      <c r="AM230" s="3"/>
      <c r="AO230" s="4" t="str">
        <f t="shared" si="373"/>
        <v/>
      </c>
      <c r="AS230" s="3"/>
      <c r="AU230" s="4" t="str">
        <f t="shared" si="374"/>
        <v/>
      </c>
      <c r="BA230" s="4" t="str">
        <f t="shared" si="375"/>
        <v/>
      </c>
      <c r="BE230" s="3"/>
      <c r="BG230" s="4" t="str">
        <f t="shared" si="366"/>
        <v/>
      </c>
    </row>
    <row r="231" spans="1:59">
      <c r="A231" t="s">
        <v>216</v>
      </c>
      <c r="C231" t="str">
        <f t="shared" si="345"/>
        <v>Gold</v>
      </c>
      <c r="D231" s="1" t="str">
        <f t="shared" ca="1" si="346"/>
        <v>2</v>
      </c>
      <c r="E231" s="1" t="str">
        <f t="shared" si="347"/>
        <v/>
      </c>
      <c r="F231" s="1" t="str">
        <f t="shared" si="348"/>
        <v>1</v>
      </c>
      <c r="G231" s="1" t="str">
        <f t="shared" si="349"/>
        <v>166</v>
      </c>
      <c r="H231" s="1" t="str">
        <f t="shared" si="350"/>
        <v>296</v>
      </c>
      <c r="I231" s="3" t="s">
        <v>10</v>
      </c>
      <c r="K231" s="4" t="str">
        <f t="shared" si="367"/>
        <v/>
      </c>
      <c r="L231">
        <v>1</v>
      </c>
      <c r="M231">
        <f t="shared" ref="M231:N231" si="396">M205</f>
        <v>166</v>
      </c>
      <c r="N231">
        <f t="shared" si="396"/>
        <v>296</v>
      </c>
      <c r="O231" s="3"/>
      <c r="Q231" s="4" t="str">
        <f t="shared" si="369"/>
        <v/>
      </c>
      <c r="U231" s="3"/>
      <c r="W231" s="4" t="str">
        <f t="shared" si="370"/>
        <v/>
      </c>
      <c r="AA231" s="3"/>
      <c r="AC231" s="4" t="str">
        <f t="shared" si="371"/>
        <v/>
      </c>
      <c r="AG231" s="3"/>
      <c r="AI231" s="4" t="str">
        <f t="shared" si="372"/>
        <v/>
      </c>
      <c r="AM231" s="3"/>
      <c r="AO231" s="4" t="str">
        <f t="shared" si="373"/>
        <v/>
      </c>
      <c r="AS231" s="3"/>
      <c r="AU231" s="4" t="str">
        <f t="shared" si="374"/>
        <v/>
      </c>
      <c r="BA231" s="4" t="str">
        <f t="shared" si="375"/>
        <v/>
      </c>
      <c r="BE231" s="3"/>
      <c r="BG231" s="4" t="str">
        <f t="shared" si="366"/>
        <v/>
      </c>
    </row>
    <row r="232" spans="1:59">
      <c r="A232" t="s">
        <v>217</v>
      </c>
      <c r="C232" t="str">
        <f t="shared" si="345"/>
        <v>Gold</v>
      </c>
      <c r="D232" s="1" t="str">
        <f t="shared" ca="1" si="346"/>
        <v>2</v>
      </c>
      <c r="E232" s="1" t="str">
        <f t="shared" si="347"/>
        <v/>
      </c>
      <c r="F232" s="1" t="str">
        <f t="shared" si="348"/>
        <v>1</v>
      </c>
      <c r="G232" s="1" t="str">
        <f t="shared" si="349"/>
        <v>169</v>
      </c>
      <c r="H232" s="1" t="str">
        <f t="shared" si="350"/>
        <v>299</v>
      </c>
      <c r="I232" s="3" t="s">
        <v>10</v>
      </c>
      <c r="K232" s="4" t="str">
        <f t="shared" si="367"/>
        <v/>
      </c>
      <c r="L232">
        <v>1</v>
      </c>
      <c r="M232">
        <f t="shared" ref="M232:N232" si="397">M206</f>
        <v>169</v>
      </c>
      <c r="N232">
        <f t="shared" si="397"/>
        <v>299</v>
      </c>
      <c r="O232" s="3"/>
      <c r="Q232" s="4" t="str">
        <f t="shared" si="369"/>
        <v/>
      </c>
      <c r="U232" s="3"/>
      <c r="W232" s="4" t="str">
        <f t="shared" si="370"/>
        <v/>
      </c>
      <c r="AA232" s="3"/>
      <c r="AC232" s="4" t="str">
        <f t="shared" si="371"/>
        <v/>
      </c>
      <c r="AG232" s="3"/>
      <c r="AI232" s="4" t="str">
        <f t="shared" si="372"/>
        <v/>
      </c>
      <c r="AM232" s="3"/>
      <c r="AO232" s="4" t="str">
        <f t="shared" si="373"/>
        <v/>
      </c>
      <c r="AS232" s="3"/>
      <c r="AU232" s="4" t="str">
        <f t="shared" si="374"/>
        <v/>
      </c>
      <c r="BA232" s="4" t="str">
        <f t="shared" si="375"/>
        <v/>
      </c>
      <c r="BE232" s="3"/>
      <c r="BG232" s="4" t="str">
        <f t="shared" si="366"/>
        <v/>
      </c>
    </row>
    <row r="233" spans="1:59">
      <c r="A233" t="s">
        <v>218</v>
      </c>
      <c r="C233" t="str">
        <f t="shared" si="345"/>
        <v>Gold</v>
      </c>
      <c r="D233" s="1" t="str">
        <f t="shared" ca="1" si="346"/>
        <v>2</v>
      </c>
      <c r="E233" s="1" t="str">
        <f t="shared" si="347"/>
        <v/>
      </c>
      <c r="F233" s="1" t="str">
        <f t="shared" si="348"/>
        <v>1</v>
      </c>
      <c r="G233" s="1" t="str">
        <f t="shared" si="349"/>
        <v>172</v>
      </c>
      <c r="H233" s="1" t="str">
        <f t="shared" si="350"/>
        <v>302</v>
      </c>
      <c r="I233" s="3" t="s">
        <v>10</v>
      </c>
      <c r="K233" s="4" t="str">
        <f t="shared" si="367"/>
        <v/>
      </c>
      <c r="L233">
        <v>1</v>
      </c>
      <c r="M233">
        <f t="shared" ref="M233:N233" si="398">M207</f>
        <v>172</v>
      </c>
      <c r="N233">
        <f t="shared" si="398"/>
        <v>302</v>
      </c>
      <c r="O233" s="3"/>
      <c r="Q233" s="4" t="str">
        <f t="shared" si="369"/>
        <v/>
      </c>
      <c r="U233" s="3"/>
      <c r="W233" s="4" t="str">
        <f t="shared" si="370"/>
        <v/>
      </c>
      <c r="AA233" s="3"/>
      <c r="AC233" s="4" t="str">
        <f t="shared" si="371"/>
        <v/>
      </c>
      <c r="AG233" s="3"/>
      <c r="AI233" s="4" t="str">
        <f t="shared" si="372"/>
        <v/>
      </c>
      <c r="AM233" s="3"/>
      <c r="AO233" s="4" t="str">
        <f t="shared" si="373"/>
        <v/>
      </c>
      <c r="AS233" s="3"/>
      <c r="AU233" s="4" t="str">
        <f t="shared" si="374"/>
        <v/>
      </c>
      <c r="BA233" s="4" t="str">
        <f t="shared" si="375"/>
        <v/>
      </c>
      <c r="BE233" s="3"/>
      <c r="BG233" s="4" t="str">
        <f t="shared" si="366"/>
        <v/>
      </c>
    </row>
    <row r="234" spans="1:59">
      <c r="A234" t="s">
        <v>219</v>
      </c>
      <c r="C234" t="str">
        <f t="shared" si="345"/>
        <v>Gold</v>
      </c>
      <c r="D234" s="1" t="str">
        <f t="shared" ca="1" si="346"/>
        <v>2</v>
      </c>
      <c r="E234" s="1" t="str">
        <f t="shared" si="347"/>
        <v/>
      </c>
      <c r="F234" s="1" t="str">
        <f t="shared" si="348"/>
        <v>1</v>
      </c>
      <c r="G234" s="1" t="str">
        <f t="shared" si="349"/>
        <v>175</v>
      </c>
      <c r="H234" s="1" t="str">
        <f t="shared" si="350"/>
        <v>305</v>
      </c>
      <c r="I234" s="3" t="s">
        <v>10</v>
      </c>
      <c r="K234" s="4" t="str">
        <f t="shared" si="367"/>
        <v/>
      </c>
      <c r="L234">
        <v>1</v>
      </c>
      <c r="M234">
        <f t="shared" ref="M234:N234" si="399">M208</f>
        <v>175</v>
      </c>
      <c r="N234">
        <f t="shared" si="399"/>
        <v>305</v>
      </c>
      <c r="O234" s="3"/>
      <c r="Q234" s="4" t="str">
        <f t="shared" si="369"/>
        <v/>
      </c>
      <c r="U234" s="3"/>
      <c r="W234" s="4" t="str">
        <f t="shared" si="370"/>
        <v/>
      </c>
      <c r="AA234" s="3"/>
      <c r="AC234" s="4" t="str">
        <f t="shared" si="371"/>
        <v/>
      </c>
      <c r="AG234" s="3"/>
      <c r="AI234" s="4" t="str">
        <f t="shared" si="372"/>
        <v/>
      </c>
      <c r="AM234" s="3"/>
      <c r="AO234" s="4" t="str">
        <f t="shared" si="373"/>
        <v/>
      </c>
      <c r="AS234" s="3"/>
      <c r="AU234" s="4" t="str">
        <f t="shared" si="374"/>
        <v/>
      </c>
      <c r="BA234" s="4" t="str">
        <f t="shared" si="375"/>
        <v/>
      </c>
      <c r="BE234" s="3"/>
      <c r="BG234" s="4" t="str">
        <f t="shared" si="366"/>
        <v/>
      </c>
    </row>
    <row r="235" spans="1:59">
      <c r="A235" t="s">
        <v>317</v>
      </c>
      <c r="B235" t="s">
        <v>321</v>
      </c>
      <c r="C235" t="str">
        <f t="shared" ref="C235:C248" si="400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Gacha</v>
      </c>
      <c r="D235" s="1" t="str">
        <f t="shared" ref="D235:D248" ca="1" si="40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35" s="1" t="str">
        <f t="shared" ref="E235:E248" si="402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>en</v>
      </c>
      <c r="F235" s="1" t="str">
        <f t="shared" ref="F235:F248" si="403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:G248" si="404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1</v>
      </c>
      <c r="H235" s="1" t="str">
        <f t="shared" ref="H235:H248" si="405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1</v>
      </c>
      <c r="I235" s="3" t="s">
        <v>13</v>
      </c>
      <c r="J235" t="s">
        <v>314</v>
      </c>
      <c r="K235" s="4" t="str">
        <f t="shared" si="367"/>
        <v/>
      </c>
      <c r="L235">
        <v>1</v>
      </c>
      <c r="M235">
        <v>1</v>
      </c>
      <c r="N235">
        <v>1</v>
      </c>
      <c r="O235" s="3"/>
      <c r="Q235" s="4" t="str">
        <f t="shared" ref="Q235:Q248" si="406">IF(AND(OR(O235="Gacha",O235="Origin"),ISBLANK(P235)),"서브밸류 필요","")</f>
        <v/>
      </c>
      <c r="U235" s="3"/>
      <c r="W235" s="4" t="str">
        <f t="shared" ref="W235:W248" si="407">IF(AND(OR(U235="Gacha",U235="Origin"),ISBLANK(V235)),"서브밸류 필요","")</f>
        <v/>
      </c>
      <c r="AA235" s="3"/>
      <c r="AC235" s="4" t="str">
        <f t="shared" ref="AC235:AC248" si="408">IF(AND(OR(AA235="Gacha",AA235="Origin"),ISBLANK(AB235)),"서브밸류 필요","")</f>
        <v/>
      </c>
      <c r="AG235" s="3"/>
      <c r="AI235" s="4" t="str">
        <f t="shared" ref="AI235:AI248" si="409">IF(AND(OR(AG235="Gacha",AG235="Origin"),ISBLANK(AH235)),"서브밸류 필요","")</f>
        <v/>
      </c>
      <c r="AM235" s="3"/>
      <c r="AO235" s="4" t="str">
        <f t="shared" ref="AO235:AO248" si="410">IF(AND(OR(AM235="Gacha",AM235="Origin"),ISBLANK(AN235)),"서브밸류 필요","")</f>
        <v/>
      </c>
      <c r="AS235" s="3"/>
      <c r="AU235" s="4" t="str">
        <f t="shared" ref="AU235:AU248" si="411">IF(AND(OR(AS235="Gacha",AS235="Origin"),ISBLANK(AT235)),"서브밸류 필요","")</f>
        <v/>
      </c>
      <c r="BA235" s="4" t="str">
        <f t="shared" ref="BA235:BA248" si="412">IF(AND(OR(AY235="Gacha",AY235="Origin"),ISBLANK(AZ235)),"서브밸류 필요","")</f>
        <v/>
      </c>
      <c r="BE235" s="3"/>
      <c r="BG235" s="4" t="str">
        <f t="shared" ref="BG235:BG248" si="413">IF(AND(OR(BE235="Gacha",BE235="Origin"),ISBLANK(BF235)),"서브밸류 필요","")</f>
        <v/>
      </c>
    </row>
    <row r="236" spans="1:59">
      <c r="A236" t="s">
        <v>318</v>
      </c>
      <c r="B236" t="s">
        <v>322</v>
      </c>
      <c r="C236" t="str">
        <f t="shared" si="400"/>
        <v>Gacha, Gacha</v>
      </c>
      <c r="D236" s="1" t="str">
        <f t="shared" ca="1" si="401"/>
        <v>5, 5</v>
      </c>
      <c r="E236" s="1" t="str">
        <f t="shared" si="402"/>
        <v>en, en</v>
      </c>
      <c r="F236" s="1" t="str">
        <f t="shared" si="403"/>
        <v>1, 1</v>
      </c>
      <c r="G236" s="1" t="str">
        <f t="shared" si="404"/>
        <v>1, 1</v>
      </c>
      <c r="H236" s="1" t="str">
        <f t="shared" si="405"/>
        <v>1, 1</v>
      </c>
      <c r="I236" s="3" t="s">
        <v>13</v>
      </c>
      <c r="J236" t="s">
        <v>314</v>
      </c>
      <c r="K236" s="4" t="str">
        <f t="shared" ref="K236:K239" si="414">IF(AND(OR(I236="Gacha",I236="Origin"),ISBLANK(J236)),"서브밸류 필요","")</f>
        <v/>
      </c>
      <c r="L236">
        <v>1</v>
      </c>
      <c r="M236">
        <v>1</v>
      </c>
      <c r="N236">
        <v>1</v>
      </c>
      <c r="O236" s="3" t="s">
        <v>13</v>
      </c>
      <c r="P236" t="s">
        <v>314</v>
      </c>
      <c r="Q236" s="4" t="str">
        <f t="shared" si="406"/>
        <v/>
      </c>
      <c r="R236">
        <v>1</v>
      </c>
      <c r="S236">
        <v>1</v>
      </c>
      <c r="T236">
        <v>1</v>
      </c>
      <c r="U236" s="3"/>
      <c r="W236" s="4" t="str">
        <f t="shared" si="407"/>
        <v/>
      </c>
      <c r="AA236" s="3"/>
      <c r="AC236" s="4" t="str">
        <f t="shared" si="408"/>
        <v/>
      </c>
      <c r="AG236" s="3"/>
      <c r="AI236" s="4" t="str">
        <f t="shared" si="409"/>
        <v/>
      </c>
      <c r="AM236" s="3"/>
      <c r="AO236" s="4" t="str">
        <f t="shared" si="410"/>
        <v/>
      </c>
      <c r="AS236" s="3"/>
      <c r="AU236" s="4" t="str">
        <f t="shared" si="411"/>
        <v/>
      </c>
      <c r="BA236" s="4" t="str">
        <f t="shared" si="412"/>
        <v/>
      </c>
      <c r="BE236" s="3"/>
      <c r="BG236" s="4" t="str">
        <f t="shared" si="413"/>
        <v/>
      </c>
    </row>
    <row r="237" spans="1:59">
      <c r="A237" t="s">
        <v>319</v>
      </c>
      <c r="B237" t="s">
        <v>323</v>
      </c>
      <c r="C237" t="str">
        <f t="shared" si="400"/>
        <v>Gacha, Gacha, Gacha</v>
      </c>
      <c r="D237" s="1" t="str">
        <f t="shared" ca="1" si="401"/>
        <v>5, 5, 5</v>
      </c>
      <c r="E237" s="1" t="str">
        <f t="shared" si="402"/>
        <v>en, en, en</v>
      </c>
      <c r="F237" s="1" t="str">
        <f t="shared" si="403"/>
        <v>1, 1, 1</v>
      </c>
      <c r="G237" s="1" t="str">
        <f t="shared" si="404"/>
        <v>1, 1, 1</v>
      </c>
      <c r="H237" s="1" t="str">
        <f t="shared" si="405"/>
        <v>1, 1, 1</v>
      </c>
      <c r="I237" s="3" t="s">
        <v>13</v>
      </c>
      <c r="J237" t="s">
        <v>314</v>
      </c>
      <c r="K237" s="4" t="str">
        <f t="shared" si="414"/>
        <v/>
      </c>
      <c r="L237">
        <v>1</v>
      </c>
      <c r="M237">
        <v>1</v>
      </c>
      <c r="N237">
        <v>1</v>
      </c>
      <c r="O237" s="3" t="s">
        <v>13</v>
      </c>
      <c r="P237" t="s">
        <v>314</v>
      </c>
      <c r="Q237" s="4" t="str">
        <f t="shared" si="406"/>
        <v/>
      </c>
      <c r="R237">
        <v>1</v>
      </c>
      <c r="S237">
        <v>1</v>
      </c>
      <c r="T237">
        <v>1</v>
      </c>
      <c r="U237" s="3" t="s">
        <v>13</v>
      </c>
      <c r="V237" t="s">
        <v>314</v>
      </c>
      <c r="W237" s="4" t="str">
        <f t="shared" si="407"/>
        <v/>
      </c>
      <c r="X237">
        <v>1</v>
      </c>
      <c r="Y237">
        <v>1</v>
      </c>
      <c r="Z237">
        <v>1</v>
      </c>
      <c r="AA237" s="3"/>
      <c r="AC237" s="4" t="str">
        <f t="shared" si="408"/>
        <v/>
      </c>
      <c r="AG237" s="3"/>
      <c r="AI237" s="4" t="str">
        <f t="shared" si="409"/>
        <v/>
      </c>
      <c r="AM237" s="3"/>
      <c r="AO237" s="4" t="str">
        <f t="shared" si="410"/>
        <v/>
      </c>
      <c r="AS237" s="3"/>
      <c r="AU237" s="4" t="str">
        <f t="shared" si="411"/>
        <v/>
      </c>
      <c r="BA237" s="4" t="str">
        <f t="shared" si="412"/>
        <v/>
      </c>
      <c r="BE237" s="3"/>
      <c r="BG237" s="4" t="str">
        <f t="shared" si="413"/>
        <v/>
      </c>
    </row>
    <row r="238" spans="1:59">
      <c r="A238" t="s">
        <v>320</v>
      </c>
      <c r="B238" t="s">
        <v>324</v>
      </c>
      <c r="C238" t="str">
        <f t="shared" ref="C238" si="415">IF(ISBLANK(I238),"",I238)
&amp;IF(ISBLANK(O238),"",", "&amp;O238)
&amp;IF(ISBLANK(U238),"",", "&amp;U238)
&amp;IF(ISBLANK(AA238),"",", "&amp;AA238)
&amp;IF(ISBLANK(AG238),"",", "&amp;AG238)
&amp;IF(ISBLANK(AM238),"",", "&amp;AM238)
&amp;IF(ISBLANK(AS238),"",", "&amp;AS238)
&amp;IF(ISBLANK(AY238),"",", "&amp;AY238)
&amp;IF(ISBLANK(BE238),"",", "&amp;BE238)</f>
        <v>Gacha, Gacha, Gacha, Gacha</v>
      </c>
      <c r="D238" s="1" t="str">
        <f t="shared" ref="D238" ca="1" si="41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38" s="1" t="str">
        <f t="shared" ref="E238" si="417">IF(ISBLANK(J238),"",J238)
&amp;IF(ISBLANK(O238),"",", "&amp;P238)
&amp;IF(ISBLANK(U238),"",", "&amp;V238)
&amp;IF(ISBLANK(AA238),"",", "&amp;AB238)
&amp;IF(ISBLANK(AG238),"",", "&amp;AH238)
&amp;IF(ISBLANK(AM238),"",", "&amp;AN238)
&amp;IF(ISBLANK(AS238),"",", "&amp;AT238)
&amp;IF(ISBLANK(AY238),"",", "&amp;AZ238)
&amp;IF(ISBLANK(BE238),"",", "&amp;BF238)</f>
        <v>en, en, en, en</v>
      </c>
      <c r="F238" s="1" t="str">
        <f t="shared" ref="F238" si="418">IF(ISBLANK(L238),"",L238)
&amp;IF(ISBLANK(R238),"",", "&amp;R238)
&amp;IF(ISBLANK(X238),"",", "&amp;X238)
&amp;IF(ISBLANK(AD238),"",", "&amp;AD238)
&amp;IF(ISBLANK(AJ238),"",", "&amp;AJ238)
&amp;IF(ISBLANK(AP238),"",", "&amp;AP238)
&amp;IF(ISBLANK(AV238),"",", "&amp;AV238)
&amp;IF(ISBLANK(BB238),"",", "&amp;BB238)
&amp;IF(ISBLANK(BH238),"",", "&amp;BH238)</f>
        <v>1, 1, 1, 1</v>
      </c>
      <c r="G238" s="1" t="str">
        <f t="shared" ref="G238" si="419">IF(ISBLANK(M238),"",M238)
&amp;IF(ISBLANK(S238),"",", "&amp;S238)
&amp;IF(ISBLANK(Y238),"",", "&amp;Y238)
&amp;IF(ISBLANK(AE238),"",", "&amp;AE238)
&amp;IF(ISBLANK(AK238),"",", "&amp;AK238)
&amp;IF(ISBLANK(AQ238),"",", "&amp;AQ238)
&amp;IF(ISBLANK(AW238),"",", "&amp;AW238)
&amp;IF(ISBLANK(BC238),"",", "&amp;BC238)
&amp;IF(ISBLANK(BI238),"",", "&amp;BI238)</f>
        <v>1, 1, 1, 1</v>
      </c>
      <c r="H238" s="1" t="str">
        <f t="shared" ref="H238" si="420">IF(ISBLANK(N238),"",N238)
&amp;IF(ISBLANK(T238),"",", "&amp;T238)
&amp;IF(ISBLANK(Z238),"",", "&amp;Z238)
&amp;IF(ISBLANK(AF238),"",", "&amp;AF238)
&amp;IF(ISBLANK(AL238),"",", "&amp;AL238)
&amp;IF(ISBLANK(AR238),"",", "&amp;AR238)
&amp;IF(ISBLANK(AX238),"",", "&amp;AX238)
&amp;IF(ISBLANK(BD238),"",", "&amp;BD238)
&amp;IF(ISBLANK(BJ238),"",", "&amp;BJ238)</f>
        <v>1, 1, 1, 1</v>
      </c>
      <c r="I238" s="3" t="s">
        <v>13</v>
      </c>
      <c r="J238" t="s">
        <v>314</v>
      </c>
      <c r="K238" s="4" t="str">
        <f t="shared" si="414"/>
        <v/>
      </c>
      <c r="L238">
        <v>1</v>
      </c>
      <c r="M238">
        <v>1</v>
      </c>
      <c r="N238">
        <v>1</v>
      </c>
      <c r="O238" s="3" t="s">
        <v>13</v>
      </c>
      <c r="P238" t="s">
        <v>314</v>
      </c>
      <c r="Q238" s="4" t="str">
        <f t="shared" si="406"/>
        <v/>
      </c>
      <c r="R238">
        <v>1</v>
      </c>
      <c r="S238">
        <v>1</v>
      </c>
      <c r="T238">
        <v>1</v>
      </c>
      <c r="U238" s="3" t="s">
        <v>13</v>
      </c>
      <c r="V238" t="s">
        <v>314</v>
      </c>
      <c r="W238" s="4" t="str">
        <f t="shared" si="407"/>
        <v/>
      </c>
      <c r="X238">
        <v>1</v>
      </c>
      <c r="Y238">
        <v>1</v>
      </c>
      <c r="Z238">
        <v>1</v>
      </c>
      <c r="AA238" s="3" t="s">
        <v>13</v>
      </c>
      <c r="AB238" t="s">
        <v>314</v>
      </c>
      <c r="AC238" s="4" t="str">
        <f t="shared" si="408"/>
        <v/>
      </c>
      <c r="AD238">
        <v>1</v>
      </c>
      <c r="AE238">
        <v>1</v>
      </c>
      <c r="AF238">
        <v>1</v>
      </c>
      <c r="AG238" s="3"/>
      <c r="AM238" s="3"/>
      <c r="AS238" s="3"/>
      <c r="BE238" s="3"/>
    </row>
    <row r="239" spans="1:59">
      <c r="A239" t="s">
        <v>333</v>
      </c>
      <c r="B239" t="s">
        <v>325</v>
      </c>
      <c r="C239" t="str">
        <f t="shared" si="400"/>
        <v>Gacha</v>
      </c>
      <c r="D239" s="1" t="str">
        <f t="shared" ca="1" si="401"/>
        <v>5</v>
      </c>
      <c r="E239" s="1" t="str">
        <f t="shared" si="402"/>
        <v>ej</v>
      </c>
      <c r="F239" s="1" t="str">
        <f t="shared" si="403"/>
        <v>1</v>
      </c>
      <c r="G239" s="1" t="str">
        <f t="shared" si="404"/>
        <v>1</v>
      </c>
      <c r="H239" s="1" t="str">
        <f t="shared" si="405"/>
        <v>1</v>
      </c>
      <c r="I239" s="3" t="s">
        <v>13</v>
      </c>
      <c r="J239" t="s">
        <v>315</v>
      </c>
      <c r="K239" s="4" t="str">
        <f t="shared" si="414"/>
        <v/>
      </c>
      <c r="L239">
        <v>1</v>
      </c>
      <c r="M239">
        <v>1</v>
      </c>
      <c r="N239">
        <v>1</v>
      </c>
      <c r="O239" s="3"/>
      <c r="Q239" s="4" t="str">
        <f t="shared" ref="Q239:Q246" si="421">IF(AND(OR(O239="Gacha",O239="Origin"),ISBLANK(P239)),"서브밸류 필요","")</f>
        <v/>
      </c>
      <c r="U239" s="3"/>
      <c r="W239" s="4" t="str">
        <f t="shared" ref="W239:W246" si="422">IF(AND(OR(U239="Gacha",U239="Origin"),ISBLANK(V239)),"서브밸류 필요","")</f>
        <v/>
      </c>
      <c r="AA239" s="3"/>
      <c r="AC239" s="4" t="str">
        <f t="shared" ref="AC239:AC246" si="423">IF(AND(OR(AA239="Gacha",AA239="Origin"),ISBLANK(AB239)),"서브밸류 필요","")</f>
        <v/>
      </c>
      <c r="AG239" s="3"/>
      <c r="AI239" s="4" t="str">
        <f t="shared" ref="AI239:AI241" si="424">IF(AND(OR(AG239="Gacha",AG239="Origin"),ISBLANK(AH239)),"서브밸류 필요","")</f>
        <v/>
      </c>
      <c r="AM239" s="3"/>
      <c r="AO239" s="4" t="str">
        <f t="shared" si="410"/>
        <v/>
      </c>
      <c r="AS239" s="3"/>
      <c r="AU239" s="4" t="str">
        <f t="shared" si="411"/>
        <v/>
      </c>
      <c r="BA239" s="4" t="str">
        <f t="shared" si="412"/>
        <v/>
      </c>
      <c r="BE239" s="3"/>
      <c r="BG239" s="4" t="str">
        <f t="shared" si="413"/>
        <v/>
      </c>
    </row>
    <row r="240" spans="1:59">
      <c r="A240" t="s">
        <v>334</v>
      </c>
      <c r="B240" t="s">
        <v>326</v>
      </c>
      <c r="C240" t="str">
        <f t="shared" si="400"/>
        <v>Gacha, Gacha</v>
      </c>
      <c r="D240" s="1" t="str">
        <f t="shared" ca="1" si="401"/>
        <v>5, 5</v>
      </c>
      <c r="E240" s="1" t="str">
        <f t="shared" si="402"/>
        <v>ej, ej</v>
      </c>
      <c r="F240" s="1" t="str">
        <f t="shared" si="403"/>
        <v>1, 1</v>
      </c>
      <c r="G240" s="1" t="str">
        <f t="shared" si="404"/>
        <v>1, 1</v>
      </c>
      <c r="H240" s="1" t="str">
        <f t="shared" si="405"/>
        <v>1, 1</v>
      </c>
      <c r="I240" s="3" t="s">
        <v>13</v>
      </c>
      <c r="J240" t="s">
        <v>315</v>
      </c>
      <c r="K240" s="4" t="str">
        <f t="shared" ref="K240:K246" si="425">IF(AND(OR(I240="Gacha",I240="Origin"),ISBLANK(J240)),"서브밸류 필요","")</f>
        <v/>
      </c>
      <c r="L240">
        <v>1</v>
      </c>
      <c r="M240">
        <v>1</v>
      </c>
      <c r="N240">
        <v>1</v>
      </c>
      <c r="O240" s="3" t="s">
        <v>13</v>
      </c>
      <c r="P240" t="s">
        <v>315</v>
      </c>
      <c r="Q240" s="4" t="str">
        <f t="shared" si="421"/>
        <v/>
      </c>
      <c r="R240">
        <v>1</v>
      </c>
      <c r="S240">
        <v>1</v>
      </c>
      <c r="T240">
        <v>1</v>
      </c>
      <c r="U240" s="3"/>
      <c r="W240" s="4" t="str">
        <f t="shared" si="422"/>
        <v/>
      </c>
      <c r="AA240" s="3"/>
      <c r="AC240" s="4" t="str">
        <f t="shared" si="423"/>
        <v/>
      </c>
      <c r="AG240" s="3"/>
      <c r="AI240" s="4" t="str">
        <f t="shared" si="424"/>
        <v/>
      </c>
      <c r="AM240" s="3"/>
      <c r="AO240" s="4" t="str">
        <f t="shared" si="410"/>
        <v/>
      </c>
      <c r="AS240" s="3"/>
      <c r="AU240" s="4" t="str">
        <f t="shared" si="411"/>
        <v/>
      </c>
      <c r="BA240" s="4" t="str">
        <f t="shared" si="412"/>
        <v/>
      </c>
      <c r="BE240" s="3"/>
      <c r="BG240" s="4" t="str">
        <f t="shared" si="413"/>
        <v/>
      </c>
    </row>
    <row r="241" spans="1:62">
      <c r="A241" t="s">
        <v>335</v>
      </c>
      <c r="B241" t="s">
        <v>327</v>
      </c>
      <c r="C241" t="str">
        <f t="shared" si="400"/>
        <v>Gacha, Gacha, Gacha</v>
      </c>
      <c r="D241" s="1" t="str">
        <f t="shared" ca="1" si="401"/>
        <v>5, 5, 5</v>
      </c>
      <c r="E241" s="1" t="str">
        <f t="shared" si="402"/>
        <v>ej, ej, ej</v>
      </c>
      <c r="F241" s="1" t="str">
        <f t="shared" si="403"/>
        <v>1, 1, 1</v>
      </c>
      <c r="G241" s="1" t="str">
        <f t="shared" si="404"/>
        <v>1, 1, 1</v>
      </c>
      <c r="H241" s="1" t="str">
        <f t="shared" si="405"/>
        <v>1, 1, 1</v>
      </c>
      <c r="I241" s="3" t="s">
        <v>13</v>
      </c>
      <c r="J241" t="s">
        <v>315</v>
      </c>
      <c r="K241" s="4" t="str">
        <f t="shared" si="425"/>
        <v/>
      </c>
      <c r="L241">
        <v>1</v>
      </c>
      <c r="M241">
        <v>1</v>
      </c>
      <c r="N241">
        <v>1</v>
      </c>
      <c r="O241" s="3" t="s">
        <v>13</v>
      </c>
      <c r="P241" t="s">
        <v>315</v>
      </c>
      <c r="Q241" s="4" t="str">
        <f t="shared" si="421"/>
        <v/>
      </c>
      <c r="R241">
        <v>1</v>
      </c>
      <c r="S241">
        <v>1</v>
      </c>
      <c r="T241">
        <v>1</v>
      </c>
      <c r="U241" s="3" t="s">
        <v>13</v>
      </c>
      <c r="V241" t="s">
        <v>315</v>
      </c>
      <c r="W241" s="4" t="str">
        <f t="shared" si="422"/>
        <v/>
      </c>
      <c r="X241">
        <v>1</v>
      </c>
      <c r="Y241">
        <v>1</v>
      </c>
      <c r="Z241">
        <v>1</v>
      </c>
      <c r="AA241" s="3"/>
      <c r="AC241" s="4" t="str">
        <f t="shared" si="423"/>
        <v/>
      </c>
      <c r="AG241" s="3"/>
      <c r="AI241" s="4" t="str">
        <f t="shared" si="424"/>
        <v/>
      </c>
      <c r="AM241" s="3"/>
      <c r="AO241" s="4" t="str">
        <f t="shared" si="410"/>
        <v/>
      </c>
      <c r="AS241" s="3"/>
      <c r="AU241" s="4" t="str">
        <f t="shared" si="411"/>
        <v/>
      </c>
      <c r="BA241" s="4" t="str">
        <f t="shared" si="412"/>
        <v/>
      </c>
      <c r="BE241" s="3"/>
      <c r="BG241" s="4" t="str">
        <f t="shared" si="413"/>
        <v/>
      </c>
    </row>
    <row r="242" spans="1:62">
      <c r="A242" t="s">
        <v>336</v>
      </c>
      <c r="B242" t="s">
        <v>328</v>
      </c>
      <c r="C242" t="str">
        <f t="shared" ref="C242" si="426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Gacha, Gacha, Gacha, Gacha</v>
      </c>
      <c r="D242" s="1" t="str">
        <f t="shared" ref="D242" ca="1" si="42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2" s="1" t="str">
        <f t="shared" ref="E242" si="428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>ej, ej, ej, ej</v>
      </c>
      <c r="F242" s="1" t="str">
        <f t="shared" ref="F242" si="429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1, 1, 1, 1</v>
      </c>
      <c r="G242" s="1" t="str">
        <f t="shared" ref="G242" si="430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1, 1, 1, 1</v>
      </c>
      <c r="H242" s="1" t="str">
        <f t="shared" ref="H242" si="431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1, 1, 1, 1</v>
      </c>
      <c r="I242" s="3" t="s">
        <v>13</v>
      </c>
      <c r="J242" t="s">
        <v>315</v>
      </c>
      <c r="K242" s="4" t="str">
        <f t="shared" si="425"/>
        <v/>
      </c>
      <c r="L242">
        <v>1</v>
      </c>
      <c r="M242">
        <v>1</v>
      </c>
      <c r="N242">
        <v>1</v>
      </c>
      <c r="O242" s="3" t="s">
        <v>13</v>
      </c>
      <c r="P242" t="s">
        <v>315</v>
      </c>
      <c r="Q242" s="4" t="str">
        <f t="shared" si="421"/>
        <v/>
      </c>
      <c r="R242">
        <v>1</v>
      </c>
      <c r="S242">
        <v>1</v>
      </c>
      <c r="T242">
        <v>1</v>
      </c>
      <c r="U242" s="3" t="s">
        <v>13</v>
      </c>
      <c r="V242" t="s">
        <v>315</v>
      </c>
      <c r="W242" s="4" t="str">
        <f t="shared" si="422"/>
        <v/>
      </c>
      <c r="X242">
        <v>1</v>
      </c>
      <c r="Y242">
        <v>1</v>
      </c>
      <c r="Z242">
        <v>1</v>
      </c>
      <c r="AA242" s="3" t="s">
        <v>13</v>
      </c>
      <c r="AB242" t="s">
        <v>315</v>
      </c>
      <c r="AC242" s="4" t="str">
        <f t="shared" si="423"/>
        <v/>
      </c>
      <c r="AD242">
        <v>1</v>
      </c>
      <c r="AE242">
        <v>1</v>
      </c>
      <c r="AF242">
        <v>1</v>
      </c>
      <c r="AG242" s="3"/>
      <c r="AM242" s="3"/>
      <c r="AS242" s="3"/>
      <c r="BE242" s="3"/>
    </row>
    <row r="243" spans="1:62">
      <c r="A243" t="s">
        <v>337</v>
      </c>
      <c r="B243" t="s">
        <v>329</v>
      </c>
      <c r="C243" t="str">
        <f t="shared" si="400"/>
        <v>Gacha</v>
      </c>
      <c r="D243" s="1" t="str">
        <f t="shared" ca="1" si="401"/>
        <v>5</v>
      </c>
      <c r="E243" s="1" t="str">
        <f t="shared" si="402"/>
        <v>eq</v>
      </c>
      <c r="F243" s="1" t="str">
        <f t="shared" si="403"/>
        <v>1</v>
      </c>
      <c r="G243" s="1" t="str">
        <f t="shared" si="404"/>
        <v>1</v>
      </c>
      <c r="H243" s="1" t="str">
        <f t="shared" si="405"/>
        <v>1</v>
      </c>
      <c r="I243" s="3" t="s">
        <v>13</v>
      </c>
      <c r="J243" t="s">
        <v>316</v>
      </c>
      <c r="K243" s="4" t="str">
        <f t="shared" si="425"/>
        <v/>
      </c>
      <c r="L243">
        <v>1</v>
      </c>
      <c r="M243">
        <v>1</v>
      </c>
      <c r="N243">
        <v>1</v>
      </c>
      <c r="O243" s="3"/>
      <c r="Q243" s="4" t="str">
        <f t="shared" si="421"/>
        <v/>
      </c>
      <c r="U243" s="3"/>
      <c r="W243" s="4" t="str">
        <f t="shared" si="422"/>
        <v/>
      </c>
      <c r="AA243" s="3"/>
      <c r="AC243" s="4" t="str">
        <f t="shared" si="423"/>
        <v/>
      </c>
      <c r="AG243" s="3"/>
      <c r="AI243" s="4" t="str">
        <f t="shared" ref="AI243:AI245" si="432">IF(AND(OR(AG243="Gacha",AG243="Origin"),ISBLANK(AH243)),"서브밸류 필요","")</f>
        <v/>
      </c>
      <c r="AM243" s="3"/>
      <c r="AO243" s="4" t="str">
        <f t="shared" si="410"/>
        <v/>
      </c>
      <c r="AS243" s="3"/>
      <c r="AU243" s="4" t="str">
        <f t="shared" si="411"/>
        <v/>
      </c>
      <c r="BA243" s="4" t="str">
        <f t="shared" si="412"/>
        <v/>
      </c>
      <c r="BE243" s="3"/>
      <c r="BG243" s="4" t="str">
        <f t="shared" si="413"/>
        <v/>
      </c>
    </row>
    <row r="244" spans="1:62">
      <c r="A244" t="s">
        <v>338</v>
      </c>
      <c r="B244" t="s">
        <v>330</v>
      </c>
      <c r="C244" t="str">
        <f t="shared" si="400"/>
        <v>Gacha, Gacha</v>
      </c>
      <c r="D244" s="1" t="str">
        <f t="shared" ca="1" si="401"/>
        <v>5, 5</v>
      </c>
      <c r="E244" s="1" t="str">
        <f t="shared" si="402"/>
        <v>eq, eq</v>
      </c>
      <c r="F244" s="1" t="str">
        <f t="shared" si="403"/>
        <v>1, 1</v>
      </c>
      <c r="G244" s="1" t="str">
        <f t="shared" si="404"/>
        <v>1, 1</v>
      </c>
      <c r="H244" s="1" t="str">
        <f t="shared" si="405"/>
        <v>1, 1</v>
      </c>
      <c r="I244" s="3" t="s">
        <v>13</v>
      </c>
      <c r="J244" t="s">
        <v>316</v>
      </c>
      <c r="K244" s="4" t="str">
        <f t="shared" si="425"/>
        <v/>
      </c>
      <c r="L244">
        <v>1</v>
      </c>
      <c r="M244">
        <v>1</v>
      </c>
      <c r="N244">
        <v>1</v>
      </c>
      <c r="O244" s="3" t="s">
        <v>13</v>
      </c>
      <c r="P244" t="s">
        <v>316</v>
      </c>
      <c r="Q244" s="4" t="str">
        <f t="shared" si="421"/>
        <v/>
      </c>
      <c r="R244">
        <v>1</v>
      </c>
      <c r="S244">
        <v>1</v>
      </c>
      <c r="T244">
        <v>1</v>
      </c>
      <c r="U244" s="3"/>
      <c r="W244" s="4" t="str">
        <f t="shared" si="422"/>
        <v/>
      </c>
      <c r="AA244" s="3"/>
      <c r="AC244" s="4" t="str">
        <f t="shared" si="423"/>
        <v/>
      </c>
      <c r="AG244" s="3"/>
      <c r="AI244" s="4" t="str">
        <f t="shared" si="432"/>
        <v/>
      </c>
      <c r="AM244" s="3"/>
      <c r="AO244" s="4" t="str">
        <f t="shared" si="410"/>
        <v/>
      </c>
      <c r="AS244" s="3"/>
      <c r="AU244" s="4" t="str">
        <f t="shared" si="411"/>
        <v/>
      </c>
      <c r="BA244" s="4" t="str">
        <f t="shared" si="412"/>
        <v/>
      </c>
      <c r="BE244" s="3"/>
      <c r="BG244" s="4" t="str">
        <f t="shared" si="413"/>
        <v/>
      </c>
    </row>
    <row r="245" spans="1:62">
      <c r="A245" t="s">
        <v>339</v>
      </c>
      <c r="B245" t="s">
        <v>331</v>
      </c>
      <c r="C245" t="str">
        <f t="shared" si="400"/>
        <v>Gacha, Gacha, Gacha</v>
      </c>
      <c r="D245" s="1" t="str">
        <f t="shared" ca="1" si="401"/>
        <v>5, 5, 5</v>
      </c>
      <c r="E245" s="1" t="str">
        <f t="shared" si="402"/>
        <v>eq, eq, eq</v>
      </c>
      <c r="F245" s="1" t="str">
        <f t="shared" si="403"/>
        <v>1, 1, 1</v>
      </c>
      <c r="G245" s="1" t="str">
        <f t="shared" si="404"/>
        <v>1, 1, 1</v>
      </c>
      <c r="H245" s="1" t="str">
        <f t="shared" si="405"/>
        <v>1, 1, 1</v>
      </c>
      <c r="I245" s="3" t="s">
        <v>13</v>
      </c>
      <c r="J245" t="s">
        <v>316</v>
      </c>
      <c r="K245" s="4" t="str">
        <f t="shared" si="425"/>
        <v/>
      </c>
      <c r="L245">
        <v>1</v>
      </c>
      <c r="M245">
        <v>1</v>
      </c>
      <c r="N245">
        <v>1</v>
      </c>
      <c r="O245" s="3" t="s">
        <v>13</v>
      </c>
      <c r="P245" t="s">
        <v>316</v>
      </c>
      <c r="Q245" s="4" t="str">
        <f t="shared" si="421"/>
        <v/>
      </c>
      <c r="R245">
        <v>1</v>
      </c>
      <c r="S245">
        <v>1</v>
      </c>
      <c r="T245">
        <v>1</v>
      </c>
      <c r="U245" s="3" t="s">
        <v>13</v>
      </c>
      <c r="V245" t="s">
        <v>316</v>
      </c>
      <c r="W245" s="4" t="str">
        <f t="shared" si="422"/>
        <v/>
      </c>
      <c r="X245">
        <v>1</v>
      </c>
      <c r="Y245">
        <v>1</v>
      </c>
      <c r="Z245">
        <v>1</v>
      </c>
      <c r="AA245" s="3"/>
      <c r="AC245" s="4" t="str">
        <f t="shared" si="423"/>
        <v/>
      </c>
      <c r="AG245" s="3"/>
      <c r="AI245" s="4" t="str">
        <f t="shared" si="432"/>
        <v/>
      </c>
      <c r="AM245" s="3"/>
      <c r="AO245" s="4" t="str">
        <f t="shared" si="410"/>
        <v/>
      </c>
      <c r="AS245" s="3"/>
      <c r="AU245" s="4" t="str">
        <f t="shared" si="411"/>
        <v/>
      </c>
      <c r="BA245" s="4" t="str">
        <f t="shared" si="412"/>
        <v/>
      </c>
      <c r="BE245" s="3"/>
      <c r="BG245" s="4" t="str">
        <f t="shared" si="413"/>
        <v/>
      </c>
    </row>
    <row r="246" spans="1:62">
      <c r="A246" t="s">
        <v>340</v>
      </c>
      <c r="B246" t="s">
        <v>332</v>
      </c>
      <c r="C246" t="str">
        <f t="shared" ref="C246" si="433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Gacha, Gacha, Gacha, Gacha</v>
      </c>
      <c r="D246" s="1" t="str">
        <f t="shared" ref="D246" ca="1" si="43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6" s="1" t="str">
        <f t="shared" ref="E246" si="435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eq, eq, eq, eq</v>
      </c>
      <c r="F246" s="1" t="str">
        <f t="shared" ref="F246" si="436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1, 1, 1, 1</v>
      </c>
      <c r="G246" s="1" t="str">
        <f t="shared" ref="G246" si="437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1, 1, 1, 1</v>
      </c>
      <c r="H246" s="1" t="str">
        <f t="shared" ref="H246" si="438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1, 1, 1, 1</v>
      </c>
      <c r="I246" s="3" t="s">
        <v>13</v>
      </c>
      <c r="J246" t="s">
        <v>316</v>
      </c>
      <c r="K246" s="4" t="str">
        <f t="shared" si="425"/>
        <v/>
      </c>
      <c r="L246">
        <v>1</v>
      </c>
      <c r="M246">
        <v>1</v>
      </c>
      <c r="N246">
        <v>1</v>
      </c>
      <c r="O246" s="3" t="s">
        <v>13</v>
      </c>
      <c r="P246" t="s">
        <v>316</v>
      </c>
      <c r="Q246" s="4" t="str">
        <f t="shared" si="421"/>
        <v/>
      </c>
      <c r="R246">
        <v>1</v>
      </c>
      <c r="S246">
        <v>1</v>
      </c>
      <c r="T246">
        <v>1</v>
      </c>
      <c r="U246" s="3" t="s">
        <v>13</v>
      </c>
      <c r="V246" t="s">
        <v>316</v>
      </c>
      <c r="W246" s="4" t="str">
        <f t="shared" si="422"/>
        <v/>
      </c>
      <c r="X246">
        <v>1</v>
      </c>
      <c r="Y246">
        <v>1</v>
      </c>
      <c r="Z246">
        <v>1</v>
      </c>
      <c r="AA246" s="3" t="s">
        <v>13</v>
      </c>
      <c r="AB246" t="s">
        <v>316</v>
      </c>
      <c r="AC246" s="4" t="str">
        <f t="shared" si="423"/>
        <v/>
      </c>
      <c r="AD246">
        <v>1</v>
      </c>
      <c r="AE246">
        <v>1</v>
      </c>
      <c r="AF246">
        <v>1</v>
      </c>
      <c r="AG246" s="3"/>
      <c r="AM246" s="3"/>
      <c r="AS246" s="3"/>
      <c r="BE246" s="3"/>
    </row>
    <row r="247" spans="1:62">
      <c r="A247" t="s">
        <v>308</v>
      </c>
      <c r="B247" t="s">
        <v>310</v>
      </c>
      <c r="C247" t="str">
        <f t="shared" si="400"/>
        <v>Gacha, Gacha, Gacha</v>
      </c>
      <c r="D247" s="1" t="str">
        <f t="shared" ca="1" si="401"/>
        <v>5, 5, 5</v>
      </c>
      <c r="E247" s="1" t="str">
        <f t="shared" si="402"/>
        <v>r, r, r</v>
      </c>
      <c r="F247" s="1" t="str">
        <f t="shared" si="403"/>
        <v>0.75, 0.125, 0.025</v>
      </c>
      <c r="G247" s="1" t="str">
        <f t="shared" si="404"/>
        <v>1, 1, 1</v>
      </c>
      <c r="H247" s="1" t="str">
        <f t="shared" si="405"/>
        <v>1, 1, 1</v>
      </c>
      <c r="I247" s="3" t="s">
        <v>13</v>
      </c>
      <c r="J247" t="s">
        <v>312</v>
      </c>
      <c r="K247" s="4" t="str">
        <f t="shared" ref="K247:K248" si="439">IF(AND(OR(I247="Gacha",I247="Origin"),ISBLANK(J247)),"서브밸류 필요","")</f>
        <v/>
      </c>
      <c r="L247">
        <v>0.75</v>
      </c>
      <c r="M247">
        <v>1</v>
      </c>
      <c r="N247">
        <v>1</v>
      </c>
      <c r="O247" s="3" t="s">
        <v>13</v>
      </c>
      <c r="P247" t="s">
        <v>313</v>
      </c>
      <c r="Q247" s="4" t="str">
        <f t="shared" si="406"/>
        <v/>
      </c>
      <c r="R247">
        <v>0.125</v>
      </c>
      <c r="S247">
        <v>1</v>
      </c>
      <c r="T247">
        <v>1</v>
      </c>
      <c r="U247" s="3" t="s">
        <v>13</v>
      </c>
      <c r="V247" t="s">
        <v>313</v>
      </c>
      <c r="W247" s="4" t="str">
        <f t="shared" si="407"/>
        <v/>
      </c>
      <c r="X247">
        <v>2.5000000000000001E-2</v>
      </c>
      <c r="Y247">
        <v>1</v>
      </c>
      <c r="Z247">
        <v>1</v>
      </c>
      <c r="AA247" s="3"/>
      <c r="AC247" s="4" t="str">
        <f t="shared" si="408"/>
        <v/>
      </c>
      <c r="AG247" s="3"/>
      <c r="AI247" s="4" t="str">
        <f t="shared" si="409"/>
        <v/>
      </c>
      <c r="AM247" s="3"/>
      <c r="AO247" s="4" t="str">
        <f t="shared" si="410"/>
        <v/>
      </c>
      <c r="AS247" s="3"/>
      <c r="AU247" s="4" t="str">
        <f t="shared" si="411"/>
        <v/>
      </c>
      <c r="BA247" s="4" t="str">
        <f t="shared" si="412"/>
        <v/>
      </c>
      <c r="BE247" s="3"/>
      <c r="BG247" s="4" t="str">
        <f t="shared" si="413"/>
        <v/>
      </c>
    </row>
    <row r="248" spans="1:62">
      <c r="A248" t="s">
        <v>309</v>
      </c>
      <c r="B248" t="s">
        <v>311</v>
      </c>
      <c r="C248" t="str">
        <f t="shared" si="400"/>
        <v>Gacha, Gacha, Gacha, Gacha</v>
      </c>
      <c r="D248" s="1" t="str">
        <f t="shared" ca="1" si="401"/>
        <v>5, 5, 5, 5</v>
      </c>
      <c r="E248" s="1" t="str">
        <f t="shared" si="402"/>
        <v>r, r, r, r</v>
      </c>
      <c r="F248" s="1" t="str">
        <f t="shared" si="403"/>
        <v>0.85, 0.25, 0.1, 0.05</v>
      </c>
      <c r="G248" s="1" t="str">
        <f t="shared" si="404"/>
        <v>1, 1, 1, 1</v>
      </c>
      <c r="H248" s="1" t="str">
        <f t="shared" si="405"/>
        <v>1, 1, 1, 1</v>
      </c>
      <c r="I248" s="3" t="s">
        <v>13</v>
      </c>
      <c r="J248" t="s">
        <v>312</v>
      </c>
      <c r="K248" s="4" t="str">
        <f t="shared" si="439"/>
        <v/>
      </c>
      <c r="L248">
        <v>0.85</v>
      </c>
      <c r="M248">
        <v>1</v>
      </c>
      <c r="N248">
        <v>1</v>
      </c>
      <c r="O248" s="3" t="s">
        <v>13</v>
      </c>
      <c r="P248" t="s">
        <v>312</v>
      </c>
      <c r="Q248" s="4" t="str">
        <f t="shared" si="406"/>
        <v/>
      </c>
      <c r="R248">
        <v>0.25</v>
      </c>
      <c r="S248">
        <v>1</v>
      </c>
      <c r="T248">
        <v>1</v>
      </c>
      <c r="U248" s="3" t="s">
        <v>13</v>
      </c>
      <c r="V248" t="s">
        <v>312</v>
      </c>
      <c r="W248" s="4" t="str">
        <f t="shared" si="407"/>
        <v/>
      </c>
      <c r="X248">
        <v>0.1</v>
      </c>
      <c r="Y248">
        <v>1</v>
      </c>
      <c r="Z248">
        <v>1</v>
      </c>
      <c r="AA248" s="3" t="s">
        <v>13</v>
      </c>
      <c r="AB248" t="s">
        <v>312</v>
      </c>
      <c r="AC248" s="4" t="str">
        <f t="shared" si="408"/>
        <v/>
      </c>
      <c r="AD248">
        <v>0.05</v>
      </c>
      <c r="AE248">
        <v>1</v>
      </c>
      <c r="AF248">
        <v>1</v>
      </c>
      <c r="AG248" s="3"/>
      <c r="AI248" s="4" t="str">
        <f t="shared" si="409"/>
        <v/>
      </c>
      <c r="AM248" s="3"/>
      <c r="AO248" s="4" t="str">
        <f t="shared" si="410"/>
        <v/>
      </c>
      <c r="AS248" s="3"/>
      <c r="AU248" s="4" t="str">
        <f t="shared" si="411"/>
        <v/>
      </c>
      <c r="BA248" s="4" t="str">
        <f t="shared" si="412"/>
        <v/>
      </c>
      <c r="BE248" s="3"/>
      <c r="BG248" s="4" t="str">
        <f t="shared" si="413"/>
        <v/>
      </c>
    </row>
    <row r="249" spans="1:62">
      <c r="A249" s="9" t="s">
        <v>83</v>
      </c>
      <c r="B249" t="s">
        <v>80</v>
      </c>
      <c r="C249" t="str">
        <f t="shared" ref="C249:C250" si="440">IF(ISBLANK(I249),"",I249)
&amp;IF(ISBLANK(O249),"",", "&amp;O249)
&amp;IF(ISBLANK(U249),"",", "&amp;U249)
&amp;IF(ISBLANK(AA249),"",", "&amp;AA249)
&amp;IF(ISBLANK(AG249),"",", "&amp;AG249)
&amp;IF(ISBLANK(AM249),"",", "&amp;AM249)
&amp;IF(ISBLANK(AS249),"",", "&amp;AS249)
&amp;IF(ISBLANK(AY249),"",", "&amp;AY249)
&amp;IF(ISBLANK(BE249),"",", "&amp;BE249)</f>
        <v>Gacha</v>
      </c>
      <c r="D249" s="1" t="str">
        <f t="shared" ca="1" si="1"/>
        <v>5</v>
      </c>
      <c r="E249" s="1" t="str">
        <f t="shared" ref="E249:E250" si="441">IF(ISBLANK(J249),"",J249)
&amp;IF(ISBLANK(O249),"",", "&amp;P249)
&amp;IF(ISBLANK(U249),"",", "&amp;V249)
&amp;IF(ISBLANK(AA249),"",", "&amp;AB249)
&amp;IF(ISBLANK(AG249),"",", "&amp;AH249)
&amp;IF(ISBLANK(AM249),"",", "&amp;AN249)
&amp;IF(ISBLANK(AS249),"",", "&amp;AT249)
&amp;IF(ISBLANK(AY249),"",", "&amp;AZ249)
&amp;IF(ISBLANK(BE249),"",", "&amp;BF249)</f>
        <v>g</v>
      </c>
      <c r="F249" s="1" t="str">
        <f t="shared" ref="F249:F250" si="442">IF(ISBLANK(L249),"",L249)
&amp;IF(ISBLANK(R249),"",", "&amp;R249)
&amp;IF(ISBLANK(X249),"",", "&amp;X249)
&amp;IF(ISBLANK(AD249),"",", "&amp;AD249)
&amp;IF(ISBLANK(AJ249),"",", "&amp;AJ249)
&amp;IF(ISBLANK(AP249),"",", "&amp;AP249)
&amp;IF(ISBLANK(AV249),"",", "&amp;AV249)
&amp;IF(ISBLANK(BB249),"",", "&amp;BB249)
&amp;IF(ISBLANK(BH249),"",", "&amp;BH249)</f>
        <v>1</v>
      </c>
      <c r="G249" s="1" t="str">
        <f t="shared" ref="G249:G250" si="443">IF(ISBLANK(M249),"",M249)
&amp;IF(ISBLANK(S249),"",", "&amp;S249)
&amp;IF(ISBLANK(Y249),"",", "&amp;Y249)
&amp;IF(ISBLANK(AE249),"",", "&amp;AE249)
&amp;IF(ISBLANK(AK249),"",", "&amp;AK249)
&amp;IF(ISBLANK(AQ249),"",", "&amp;AQ249)
&amp;IF(ISBLANK(AW249),"",", "&amp;AW249)
&amp;IF(ISBLANK(BC249),"",", "&amp;BC249)
&amp;IF(ISBLANK(BI249),"",", "&amp;BI249)</f>
        <v>1</v>
      </c>
      <c r="H249" s="1" t="str">
        <f t="shared" ref="H249:H250" si="444">IF(ISBLANK(N249),"",N249)
&amp;IF(ISBLANK(T249),"",", "&amp;T249)
&amp;IF(ISBLANK(Z249),"",", "&amp;Z249)
&amp;IF(ISBLANK(AF249),"",", "&amp;AF249)
&amp;IF(ISBLANK(AL249),"",", "&amp;AL249)
&amp;IF(ISBLANK(AR249),"",", "&amp;AR249)
&amp;IF(ISBLANK(AX249),"",", "&amp;AX249)
&amp;IF(ISBLANK(BD249),"",", "&amp;BD249)
&amp;IF(ISBLANK(BJ249),"",", "&amp;BJ249)</f>
        <v>1</v>
      </c>
      <c r="I249" s="3" t="s">
        <v>81</v>
      </c>
      <c r="J249" t="s">
        <v>82</v>
      </c>
      <c r="K249" s="4" t="str">
        <f t="shared" si="48"/>
        <v/>
      </c>
      <c r="L249">
        <v>1</v>
      </c>
      <c r="M249">
        <v>1</v>
      </c>
      <c r="N249">
        <v>1</v>
      </c>
      <c r="O249" s="3"/>
      <c r="Q249" s="4" t="str">
        <f t="shared" si="49"/>
        <v/>
      </c>
      <c r="U249" s="3"/>
      <c r="W249" s="4" t="str">
        <f t="shared" si="50"/>
        <v/>
      </c>
      <c r="AA249" s="3"/>
      <c r="AC249" s="4" t="str">
        <f t="shared" si="51"/>
        <v/>
      </c>
      <c r="AG249" s="3"/>
      <c r="AI249" s="4" t="str">
        <f t="shared" si="52"/>
        <v/>
      </c>
      <c r="AM249" s="3"/>
      <c r="AO249" s="4" t="str">
        <f t="shared" si="53"/>
        <v/>
      </c>
      <c r="AS249" s="3"/>
      <c r="AU249" s="4" t="str">
        <f t="shared" si="54"/>
        <v/>
      </c>
      <c r="AY249" s="3"/>
      <c r="BA249" s="4" t="str">
        <f t="shared" si="55"/>
        <v/>
      </c>
      <c r="BE249" s="3"/>
      <c r="BG249" s="4" t="str">
        <f t="shared" si="56"/>
        <v/>
      </c>
    </row>
    <row r="250" spans="1:62">
      <c r="A250" s="9" t="s">
        <v>301</v>
      </c>
      <c r="B250" t="s">
        <v>302</v>
      </c>
      <c r="C250" t="str">
        <f t="shared" si="440"/>
        <v>Gacha</v>
      </c>
      <c r="D250" s="1" t="str">
        <f t="shared" ca="1" si="1"/>
        <v>5</v>
      </c>
      <c r="E250" s="1" t="str">
        <f t="shared" si="441"/>
        <v>i</v>
      </c>
      <c r="F250" s="1" t="str">
        <f t="shared" si="442"/>
        <v>1</v>
      </c>
      <c r="G250" s="1" t="str">
        <f t="shared" si="443"/>
        <v>1</v>
      </c>
      <c r="H250" s="1" t="str">
        <f t="shared" si="444"/>
        <v>1</v>
      </c>
      <c r="I250" s="3" t="s">
        <v>13</v>
      </c>
      <c r="J250" t="s">
        <v>303</v>
      </c>
      <c r="K250" s="4" t="str">
        <f t="shared" si="48"/>
        <v/>
      </c>
      <c r="L250">
        <v>1</v>
      </c>
      <c r="M250">
        <v>1</v>
      </c>
      <c r="N250">
        <v>1</v>
      </c>
      <c r="O250" s="3"/>
      <c r="Q250" s="4" t="str">
        <f t="shared" si="49"/>
        <v/>
      </c>
      <c r="U250" s="3"/>
      <c r="W250" s="4" t="str">
        <f t="shared" si="50"/>
        <v/>
      </c>
      <c r="AA250" s="3"/>
      <c r="AC250" s="4" t="str">
        <f t="shared" si="51"/>
        <v/>
      </c>
      <c r="AG250" s="3"/>
      <c r="AI250" s="4" t="str">
        <f t="shared" si="52"/>
        <v/>
      </c>
      <c r="AM250" s="3"/>
      <c r="AO250" s="4" t="str">
        <f t="shared" si="53"/>
        <v/>
      </c>
      <c r="AS250" s="3"/>
      <c r="AU250" s="4" t="str">
        <f t="shared" si="54"/>
        <v/>
      </c>
      <c r="AY250" s="3"/>
      <c r="BA250" s="4" t="str">
        <f t="shared" si="55"/>
        <v/>
      </c>
      <c r="BE250" s="3"/>
      <c r="BG250" s="4" t="str">
        <f t="shared" si="56"/>
        <v/>
      </c>
    </row>
    <row r="251" spans="1:62">
      <c r="A251" s="9" t="s">
        <v>293</v>
      </c>
      <c r="B251" t="s">
        <v>297</v>
      </c>
      <c r="C251" t="str">
        <f t="shared" ref="C251:C254" si="445">IF(ISBLANK(I251),"",I251)
&amp;IF(ISBLANK(O251),"",", "&amp;O251)
&amp;IF(ISBLANK(U251),"",", "&amp;U251)
&amp;IF(ISBLANK(AA251),"",", "&amp;AA251)
&amp;IF(ISBLANK(AG251),"",", "&amp;AG251)
&amp;IF(ISBLANK(AM251),"",", "&amp;AM251)
&amp;IF(ISBLANK(AS251),"",", "&amp;AS251)
&amp;IF(ISBLANK(AY251),"",", "&amp;AY251)
&amp;IF(ISBLANK(BE251),"",", "&amp;BE251)</f>
        <v>Gacha, Gacha</v>
      </c>
      <c r="D251" s="1" t="str">
        <f t="shared" ref="D251:D254" ca="1" si="4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1" s="1" t="str">
        <f t="shared" ref="E251:E254" si="447">IF(ISBLANK(J251),"",J251)
&amp;IF(ISBLANK(O251),"",", "&amp;P251)
&amp;IF(ISBLANK(U251),"",", "&amp;V251)
&amp;IF(ISBLANK(AA251),"",", "&amp;AB251)
&amp;IF(ISBLANK(AG251),"",", "&amp;AH251)
&amp;IF(ISBLANK(AM251),"",", "&amp;AN251)
&amp;IF(ISBLANK(AS251),"",", "&amp;AT251)
&amp;IF(ISBLANK(AY251),"",", "&amp;AZ251)
&amp;IF(ISBLANK(BE251),"",", "&amp;BF251)</f>
        <v>i, i</v>
      </c>
      <c r="F251" s="1" t="str">
        <f t="shared" ref="F251:F254" si="448">IF(ISBLANK(L251),"",L251)
&amp;IF(ISBLANK(R251),"",", "&amp;R251)
&amp;IF(ISBLANK(X251),"",", "&amp;X251)
&amp;IF(ISBLANK(AD251),"",", "&amp;AD251)
&amp;IF(ISBLANK(AJ251),"",", "&amp;AJ251)
&amp;IF(ISBLANK(AP251),"",", "&amp;AP251)
&amp;IF(ISBLANK(AV251),"",", "&amp;AV251)
&amp;IF(ISBLANK(BB251),"",", "&amp;BB251)
&amp;IF(ISBLANK(BH251),"",", "&amp;BH251)</f>
        <v>1, 1</v>
      </c>
      <c r="G251" s="1" t="str">
        <f t="shared" ref="G251:G254" si="449">IF(ISBLANK(M251),"",M251)
&amp;IF(ISBLANK(S251),"",", "&amp;S251)
&amp;IF(ISBLANK(Y251),"",", "&amp;Y251)
&amp;IF(ISBLANK(AE251),"",", "&amp;AE251)
&amp;IF(ISBLANK(AK251),"",", "&amp;AK251)
&amp;IF(ISBLANK(AQ251),"",", "&amp;AQ251)
&amp;IF(ISBLANK(AW251),"",", "&amp;AW251)
&amp;IF(ISBLANK(BC251),"",", "&amp;BC251)
&amp;IF(ISBLANK(BI251),"",", "&amp;BI251)</f>
        <v>1, 1</v>
      </c>
      <c r="H251" s="1" t="str">
        <f t="shared" ref="H251:H254" si="450">IF(ISBLANK(N251),"",N251)
&amp;IF(ISBLANK(T251),"",", "&amp;T251)
&amp;IF(ISBLANK(Z251),"",", "&amp;Z251)
&amp;IF(ISBLANK(AF251),"",", "&amp;AF251)
&amp;IF(ISBLANK(AL251),"",", "&amp;AL251)
&amp;IF(ISBLANK(AR251),"",", "&amp;AR251)
&amp;IF(ISBLANK(AX251),"",", "&amp;AX251)
&amp;IF(ISBLANK(BD251),"",", "&amp;BD251)
&amp;IF(ISBLANK(BJ251),"",", "&amp;BJ251)</f>
        <v>1, 1</v>
      </c>
      <c r="I251" s="3" t="s">
        <v>81</v>
      </c>
      <c r="J251" t="s">
        <v>303</v>
      </c>
      <c r="K251" s="4" t="str">
        <f t="shared" ref="K251:K254" si="451">IF(AND(OR(I251="Gacha",I251="Origin"),ISBLANK(J251)),"서브밸류 필요","")</f>
        <v/>
      </c>
      <c r="L251">
        <v>1</v>
      </c>
      <c r="M251">
        <v>1</v>
      </c>
      <c r="N251">
        <v>1</v>
      </c>
      <c r="O251" s="3" t="s">
        <v>13</v>
      </c>
      <c r="P251" t="s">
        <v>303</v>
      </c>
      <c r="Q251" s="4" t="str">
        <f t="shared" si="49"/>
        <v/>
      </c>
      <c r="R251">
        <v>1</v>
      </c>
      <c r="S251">
        <v>1</v>
      </c>
      <c r="T251">
        <v>1</v>
      </c>
      <c r="U251" s="3"/>
      <c r="W251" s="4" t="str">
        <f t="shared" ref="W251:W254" si="452">IF(AND(OR(U251="Gacha",U251="Origin"),ISBLANK(V251)),"서브밸류 필요","")</f>
        <v/>
      </c>
      <c r="AA251" s="3"/>
      <c r="AC251" s="4" t="str">
        <f t="shared" ref="AC251:AC254" si="453">IF(AND(OR(AA251="Gacha",AA251="Origin"),ISBLANK(AB251)),"서브밸류 필요","")</f>
        <v/>
      </c>
      <c r="AG251" s="3"/>
      <c r="AI251" s="4" t="str">
        <f t="shared" ref="AI251:AI254" si="454">IF(AND(OR(AG251="Gacha",AG251="Origin"),ISBLANK(AH251)),"서브밸류 필요","")</f>
        <v/>
      </c>
      <c r="AM251" s="3"/>
      <c r="AO251" s="4" t="str">
        <f t="shared" ref="AO251:AO254" si="455">IF(AND(OR(AM251="Gacha",AM251="Origin"),ISBLANK(AN251)),"서브밸류 필요","")</f>
        <v/>
      </c>
      <c r="AS251" s="3"/>
      <c r="AU251" s="4" t="str">
        <f t="shared" ref="AU251:AU254" si="456">IF(AND(OR(AS251="Gacha",AS251="Origin"),ISBLANK(AT251)),"서브밸류 필요","")</f>
        <v/>
      </c>
      <c r="AY251" s="3"/>
      <c r="BA251" s="4" t="str">
        <f t="shared" ref="BA251:BA254" si="457">IF(AND(OR(AY251="Gacha",AY251="Origin"),ISBLANK(AZ251)),"서브밸류 필요","")</f>
        <v/>
      </c>
      <c r="BE251" s="3"/>
      <c r="BG251" s="4" t="str">
        <f t="shared" ref="BG251:BG254" si="458">IF(AND(OR(BE251="Gacha",BE251="Origin"),ISBLANK(BF251)),"서브밸류 필요","")</f>
        <v/>
      </c>
    </row>
    <row r="252" spans="1:62">
      <c r="A252" s="9" t="s">
        <v>294</v>
      </c>
      <c r="B252" t="s">
        <v>298</v>
      </c>
      <c r="C252" t="str">
        <f t="shared" si="445"/>
        <v>Gacha, Gacha, Gacha</v>
      </c>
      <c r="D252" s="1" t="str">
        <f t="shared" ca="1" si="446"/>
        <v>5, 5, 5</v>
      </c>
      <c r="E252" s="1" t="str">
        <f t="shared" si="447"/>
        <v>i, i, i</v>
      </c>
      <c r="F252" s="1" t="str">
        <f t="shared" si="448"/>
        <v>1, 1, 1</v>
      </c>
      <c r="G252" s="1" t="str">
        <f t="shared" si="449"/>
        <v>1, 1, 1</v>
      </c>
      <c r="H252" s="1" t="str">
        <f t="shared" si="450"/>
        <v>1, 1, 1</v>
      </c>
      <c r="I252" s="3" t="s">
        <v>81</v>
      </c>
      <c r="J252" t="s">
        <v>303</v>
      </c>
      <c r="K252" s="4" t="str">
        <f t="shared" si="451"/>
        <v/>
      </c>
      <c r="L252">
        <v>1</v>
      </c>
      <c r="M252">
        <v>1</v>
      </c>
      <c r="N252">
        <v>1</v>
      </c>
      <c r="O252" s="3" t="s">
        <v>13</v>
      </c>
      <c r="P252" t="s">
        <v>303</v>
      </c>
      <c r="Q252" s="4" t="str">
        <f t="shared" si="49"/>
        <v/>
      </c>
      <c r="R252">
        <v>1</v>
      </c>
      <c r="S252">
        <v>1</v>
      </c>
      <c r="T252">
        <v>1</v>
      </c>
      <c r="U252" s="3" t="s">
        <v>13</v>
      </c>
      <c r="V252" t="s">
        <v>303</v>
      </c>
      <c r="W252" s="4" t="str">
        <f t="shared" si="452"/>
        <v/>
      </c>
      <c r="X252">
        <v>1</v>
      </c>
      <c r="Y252">
        <v>1</v>
      </c>
      <c r="Z252">
        <v>1</v>
      </c>
      <c r="AA252" s="3"/>
      <c r="AC252" s="4" t="str">
        <f t="shared" si="453"/>
        <v/>
      </c>
      <c r="AG252" s="3"/>
      <c r="AI252" s="4" t="str">
        <f t="shared" si="454"/>
        <v/>
      </c>
      <c r="AM252" s="3"/>
      <c r="AO252" s="4" t="str">
        <f t="shared" si="455"/>
        <v/>
      </c>
      <c r="AS252" s="3"/>
      <c r="AU252" s="4" t="str">
        <f t="shared" si="456"/>
        <v/>
      </c>
      <c r="AY252" s="3"/>
      <c r="BA252" s="4" t="str">
        <f t="shared" si="457"/>
        <v/>
      </c>
      <c r="BE252" s="3"/>
      <c r="BG252" s="4" t="str">
        <f t="shared" si="458"/>
        <v/>
      </c>
    </row>
    <row r="253" spans="1:62">
      <c r="A253" s="9" t="s">
        <v>295</v>
      </c>
      <c r="B253" t="s">
        <v>299</v>
      </c>
      <c r="C253" t="str">
        <f t="shared" si="445"/>
        <v>Gacha, Gacha, Gacha, Gacha</v>
      </c>
      <c r="D253" s="1" t="str">
        <f t="shared" ca="1" si="446"/>
        <v>5, 5, 5, 5</v>
      </c>
      <c r="E253" s="1" t="str">
        <f t="shared" si="447"/>
        <v>i, i, i, i</v>
      </c>
      <c r="F253" s="1" t="str">
        <f t="shared" si="448"/>
        <v>1, 1, 1, 1</v>
      </c>
      <c r="G253" s="1" t="str">
        <f t="shared" si="449"/>
        <v>1, 1, 1, 1</v>
      </c>
      <c r="H253" s="1" t="str">
        <f t="shared" si="450"/>
        <v>1, 1, 1, 1</v>
      </c>
      <c r="I253" s="3" t="s">
        <v>81</v>
      </c>
      <c r="J253" t="s">
        <v>303</v>
      </c>
      <c r="K253" s="4" t="str">
        <f t="shared" si="451"/>
        <v/>
      </c>
      <c r="L253">
        <v>1</v>
      </c>
      <c r="M253">
        <v>1</v>
      </c>
      <c r="N253">
        <v>1</v>
      </c>
      <c r="O253" s="3" t="s">
        <v>13</v>
      </c>
      <c r="P253" t="s">
        <v>303</v>
      </c>
      <c r="Q253" s="4" t="str">
        <f t="shared" si="49"/>
        <v/>
      </c>
      <c r="R253">
        <v>1</v>
      </c>
      <c r="S253">
        <v>1</v>
      </c>
      <c r="T253">
        <v>1</v>
      </c>
      <c r="U253" s="3" t="s">
        <v>13</v>
      </c>
      <c r="V253" t="s">
        <v>303</v>
      </c>
      <c r="W253" s="4" t="str">
        <f t="shared" si="452"/>
        <v/>
      </c>
      <c r="X253">
        <v>1</v>
      </c>
      <c r="Y253">
        <v>1</v>
      </c>
      <c r="Z253">
        <v>1</v>
      </c>
      <c r="AA253" s="3" t="s">
        <v>13</v>
      </c>
      <c r="AB253" t="s">
        <v>303</v>
      </c>
      <c r="AC253" s="4" t="str">
        <f t="shared" si="453"/>
        <v/>
      </c>
      <c r="AD253">
        <v>1</v>
      </c>
      <c r="AE253">
        <v>1</v>
      </c>
      <c r="AF253">
        <v>1</v>
      </c>
      <c r="AG253" s="3"/>
      <c r="AI253" s="4" t="str">
        <f t="shared" si="454"/>
        <v/>
      </c>
      <c r="AM253" s="3"/>
      <c r="AO253" s="4" t="str">
        <f t="shared" si="455"/>
        <v/>
      </c>
      <c r="AS253" s="3"/>
      <c r="AU253" s="4" t="str">
        <f t="shared" si="456"/>
        <v/>
      </c>
      <c r="AY253" s="3"/>
      <c r="BA253" s="4" t="str">
        <f t="shared" si="457"/>
        <v/>
      </c>
      <c r="BE253" s="3"/>
      <c r="BG253" s="4" t="str">
        <f t="shared" si="458"/>
        <v/>
      </c>
    </row>
    <row r="254" spans="1:62">
      <c r="A254" s="9" t="s">
        <v>296</v>
      </c>
      <c r="B254" t="s">
        <v>300</v>
      </c>
      <c r="C254" t="str">
        <f t="shared" si="445"/>
        <v>Gacha, Gacha, Gacha, Gacha, Gacha</v>
      </c>
      <c r="D254" s="1" t="str">
        <f t="shared" ca="1" si="446"/>
        <v>5, 5, 5, 5, 5</v>
      </c>
      <c r="E254" s="1" t="str">
        <f t="shared" si="447"/>
        <v>i, i, i, i, i</v>
      </c>
      <c r="F254" s="1" t="str">
        <f t="shared" si="448"/>
        <v>1, 1, 1, 1, 1</v>
      </c>
      <c r="G254" s="1" t="str">
        <f t="shared" si="449"/>
        <v>1, 1, 1, 1, 1</v>
      </c>
      <c r="H254" s="1" t="str">
        <f t="shared" si="450"/>
        <v>1, 1, 1, 1, 1</v>
      </c>
      <c r="I254" s="3" t="s">
        <v>81</v>
      </c>
      <c r="J254" t="s">
        <v>303</v>
      </c>
      <c r="K254" s="4" t="str">
        <f t="shared" si="451"/>
        <v/>
      </c>
      <c r="L254">
        <v>1</v>
      </c>
      <c r="M254">
        <v>1</v>
      </c>
      <c r="N254">
        <v>1</v>
      </c>
      <c r="O254" s="3" t="s">
        <v>13</v>
      </c>
      <c r="P254" t="s">
        <v>303</v>
      </c>
      <c r="Q254" s="4" t="str">
        <f t="shared" si="49"/>
        <v/>
      </c>
      <c r="R254">
        <v>1</v>
      </c>
      <c r="S254">
        <v>1</v>
      </c>
      <c r="T254">
        <v>1</v>
      </c>
      <c r="U254" s="3" t="s">
        <v>13</v>
      </c>
      <c r="V254" t="s">
        <v>303</v>
      </c>
      <c r="W254" s="4" t="str">
        <f t="shared" si="452"/>
        <v/>
      </c>
      <c r="X254">
        <v>1</v>
      </c>
      <c r="Y254">
        <v>1</v>
      </c>
      <c r="Z254">
        <v>1</v>
      </c>
      <c r="AA254" s="3" t="s">
        <v>13</v>
      </c>
      <c r="AB254" t="s">
        <v>303</v>
      </c>
      <c r="AC254" s="4" t="str">
        <f t="shared" si="453"/>
        <v/>
      </c>
      <c r="AD254">
        <v>1</v>
      </c>
      <c r="AE254">
        <v>1</v>
      </c>
      <c r="AF254">
        <v>1</v>
      </c>
      <c r="AG254" s="3" t="s">
        <v>13</v>
      </c>
      <c r="AH254" t="s">
        <v>303</v>
      </c>
      <c r="AI254" s="4" t="str">
        <f t="shared" si="454"/>
        <v/>
      </c>
      <c r="AJ254">
        <v>1</v>
      </c>
      <c r="AK254">
        <v>1</v>
      </c>
      <c r="AL254">
        <v>1</v>
      </c>
      <c r="AM254" s="3"/>
      <c r="AO254" s="4" t="str">
        <f t="shared" si="455"/>
        <v/>
      </c>
      <c r="AS254" s="3"/>
      <c r="AU254" s="4" t="str">
        <f t="shared" si="456"/>
        <v/>
      </c>
      <c r="AY254" s="3"/>
      <c r="BA254" s="4" t="str">
        <f t="shared" si="457"/>
        <v/>
      </c>
      <c r="BE254" s="3"/>
      <c r="BG254" s="4" t="str">
        <f t="shared" si="458"/>
        <v/>
      </c>
    </row>
    <row r="255" spans="1:62">
      <c r="A255" s="9" t="s">
        <v>84</v>
      </c>
      <c r="B255" t="s">
        <v>85</v>
      </c>
      <c r="C255" t="str">
        <f t="shared" ref="C255:C260" si="459">IF(ISBLANK(I255),"",I255)
&amp;IF(ISBLANK(O255),"",", "&amp;O255)
&amp;IF(ISBLANK(U255),"",", "&amp;U255)
&amp;IF(ISBLANK(AA255),"",", "&amp;AA255)
&amp;IF(ISBLANK(AG255),"",", "&amp;AG255)
&amp;IF(ISBLANK(AM255),"",", "&amp;AM255)
&amp;IF(ISBLANK(AS255),"",", "&amp;AS255)
&amp;IF(ISBLANK(AY255),"",", "&amp;AY255)
&amp;IF(ISBLANK(BE255),"",", "&amp;BE255)</f>
        <v>Gacha, Gacha, Gacha, Gacha, Gacha, Gacha, Gacha, Gacha</v>
      </c>
      <c r="D255" s="1" t="str">
        <f t="shared" ca="1" si="1"/>
        <v>5, 5, 5, 5, 5, 5, 5, 5</v>
      </c>
      <c r="E255" s="1" t="str">
        <f t="shared" ref="E255:E260" si="460">IF(ISBLANK(J255),"",J255)
&amp;IF(ISBLANK(O255),"",", "&amp;P255)
&amp;IF(ISBLANK(U255),"",", "&amp;V255)
&amp;IF(ISBLANK(AA255),"",", "&amp;AB255)
&amp;IF(ISBLANK(AG255),"",", "&amp;AH255)
&amp;IF(ISBLANK(AM255),"",", "&amp;AN255)
&amp;IF(ISBLANK(AS255),"",", "&amp;AT255)
&amp;IF(ISBLANK(AY255),"",", "&amp;AZ255)
&amp;IF(ISBLANK(BE255),"",", "&amp;BF255)</f>
        <v>g, g, g, g, g, g, g, g</v>
      </c>
      <c r="F255" s="1" t="str">
        <f t="shared" ref="F255:F260" si="461">IF(ISBLANK(L255),"",L255)
&amp;IF(ISBLANK(R255),"",", "&amp;R255)
&amp;IF(ISBLANK(X255),"",", "&amp;X255)
&amp;IF(ISBLANK(AD255),"",", "&amp;AD255)
&amp;IF(ISBLANK(AJ255),"",", "&amp;AJ255)
&amp;IF(ISBLANK(AP255),"",", "&amp;AP255)
&amp;IF(ISBLANK(AV255),"",", "&amp;AV255)
&amp;IF(ISBLANK(BB255),"",", "&amp;BB255)
&amp;IF(ISBLANK(BH255),"",", "&amp;BH255)</f>
        <v>1, 1, 1, 1, 1, 1, 1, 1</v>
      </c>
      <c r="G255" s="1" t="str">
        <f t="shared" ref="G255:G260" si="462">IF(ISBLANK(M255),"",M255)
&amp;IF(ISBLANK(S255),"",", "&amp;S255)
&amp;IF(ISBLANK(Y255),"",", "&amp;Y255)
&amp;IF(ISBLANK(AE255),"",", "&amp;AE255)
&amp;IF(ISBLANK(AK255),"",", "&amp;AK255)
&amp;IF(ISBLANK(AQ255),"",", "&amp;AQ255)
&amp;IF(ISBLANK(AW255),"",", "&amp;AW255)
&amp;IF(ISBLANK(BC255),"",", "&amp;BC255)
&amp;IF(ISBLANK(BI255),"",", "&amp;BI255)</f>
        <v>1, 1, 1, 1, 1, 1, 1, 1</v>
      </c>
      <c r="H255" s="1" t="str">
        <f t="shared" ref="H255:H260" si="463">IF(ISBLANK(N255),"",N255)
&amp;IF(ISBLANK(T255),"",", "&amp;T255)
&amp;IF(ISBLANK(Z255),"",", "&amp;Z255)
&amp;IF(ISBLANK(AF255),"",", "&amp;AF255)
&amp;IF(ISBLANK(AL255),"",", "&amp;AL255)
&amp;IF(ISBLANK(AR255),"",", "&amp;AR255)
&amp;IF(ISBLANK(AX255),"",", "&amp;AX255)
&amp;IF(ISBLANK(BD255),"",", "&amp;BD255)
&amp;IF(ISBLANK(BJ255),"",", "&amp;BJ255)</f>
        <v>1, 1, 1, 1, 1, 1, 1, 1</v>
      </c>
      <c r="I255" s="3" t="s">
        <v>13</v>
      </c>
      <c r="J255" t="s">
        <v>82</v>
      </c>
      <c r="K255" s="4" t="str">
        <f t="shared" si="48"/>
        <v/>
      </c>
      <c r="L255">
        <v>1</v>
      </c>
      <c r="M255">
        <v>1</v>
      </c>
      <c r="N255">
        <v>1</v>
      </c>
      <c r="O255" s="3" t="s">
        <v>13</v>
      </c>
      <c r="P255" t="s">
        <v>82</v>
      </c>
      <c r="Q255" s="4" t="str">
        <f t="shared" si="49"/>
        <v/>
      </c>
      <c r="R255">
        <v>1</v>
      </c>
      <c r="S255">
        <v>1</v>
      </c>
      <c r="T255">
        <v>1</v>
      </c>
      <c r="U255" s="3" t="s">
        <v>13</v>
      </c>
      <c r="V255" t="s">
        <v>82</v>
      </c>
      <c r="W255" s="4" t="str">
        <f t="shared" si="50"/>
        <v/>
      </c>
      <c r="X255">
        <v>1</v>
      </c>
      <c r="Y255">
        <v>1</v>
      </c>
      <c r="Z255">
        <v>1</v>
      </c>
      <c r="AA255" s="3" t="s">
        <v>13</v>
      </c>
      <c r="AB255" t="s">
        <v>82</v>
      </c>
      <c r="AC255" s="4" t="str">
        <f t="shared" si="51"/>
        <v/>
      </c>
      <c r="AD255">
        <v>1</v>
      </c>
      <c r="AE255">
        <v>1</v>
      </c>
      <c r="AF255">
        <v>1</v>
      </c>
      <c r="AG255" s="3" t="s">
        <v>13</v>
      </c>
      <c r="AH255" t="s">
        <v>82</v>
      </c>
      <c r="AI255" s="4" t="str">
        <f t="shared" si="52"/>
        <v/>
      </c>
      <c r="AJ255">
        <v>1</v>
      </c>
      <c r="AK255">
        <v>1</v>
      </c>
      <c r="AL255">
        <v>1</v>
      </c>
      <c r="AM255" s="3" t="s">
        <v>13</v>
      </c>
      <c r="AN255" t="s">
        <v>82</v>
      </c>
      <c r="AO255" s="4" t="str">
        <f t="shared" si="53"/>
        <v/>
      </c>
      <c r="AP255">
        <v>1</v>
      </c>
      <c r="AQ255">
        <v>1</v>
      </c>
      <c r="AR255">
        <v>1</v>
      </c>
      <c r="AS255" s="3" t="s">
        <v>13</v>
      </c>
      <c r="AT255" t="s">
        <v>82</v>
      </c>
      <c r="AU255" s="4" t="str">
        <f t="shared" si="54"/>
        <v/>
      </c>
      <c r="AV255">
        <v>1</v>
      </c>
      <c r="AW255">
        <v>1</v>
      </c>
      <c r="AX255">
        <v>1</v>
      </c>
      <c r="AY255" s="3" t="s">
        <v>13</v>
      </c>
      <c r="AZ255" t="s">
        <v>82</v>
      </c>
      <c r="BA255" s="4" t="str">
        <f t="shared" si="55"/>
        <v/>
      </c>
      <c r="BB255">
        <v>1</v>
      </c>
      <c r="BC255">
        <v>1</v>
      </c>
      <c r="BD255">
        <v>1</v>
      </c>
      <c r="BE255" s="3"/>
      <c r="BG255" s="4" t="str">
        <f t="shared" si="56"/>
        <v/>
      </c>
    </row>
    <row r="256" spans="1:62">
      <c r="A256" s="9" t="s">
        <v>86</v>
      </c>
      <c r="B256" t="s">
        <v>87</v>
      </c>
      <c r="C256" t="str">
        <f t="shared" si="459"/>
        <v>Gold, Gold, Diamond, PowerPoint, PowerPoint, PowerPoint, PowerPoint, PowerPoint, Origin</v>
      </c>
      <c r="D256" s="1" t="str">
        <f t="shared" ca="1" si="1"/>
        <v>2, 2, 8, 10, 10, 10, 10, 10, 9</v>
      </c>
      <c r="E256" s="1" t="str">
        <f t="shared" si="460"/>
        <v>, , , f, f, f, f, f, x</v>
      </c>
      <c r="F256" s="1" t="str">
        <f t="shared" si="461"/>
        <v>1, 1, 1, 1, 1, 1, 1, 1, 0.046</v>
      </c>
      <c r="G256" s="1" t="str">
        <f t="shared" si="462"/>
        <v>1250, 1250, 3, 12, 12, 12, 12, 12, 1</v>
      </c>
      <c r="H256" s="1" t="str">
        <f t="shared" si="463"/>
        <v>1750, 1750, 3, 16, 16, 16, 16, 16, 1</v>
      </c>
      <c r="I256" s="3" t="s">
        <v>88</v>
      </c>
      <c r="K256" s="4" t="str">
        <f t="shared" si="48"/>
        <v/>
      </c>
      <c r="L256">
        <v>1</v>
      </c>
      <c r="M256">
        <v>1250</v>
      </c>
      <c r="N256" s="5">
        <v>1750</v>
      </c>
      <c r="O256" s="3" t="s">
        <v>88</v>
      </c>
      <c r="Q256" s="4" t="str">
        <f t="shared" si="49"/>
        <v/>
      </c>
      <c r="R256">
        <v>1</v>
      </c>
      <c r="S256">
        <v>1250</v>
      </c>
      <c r="T256">
        <v>1750</v>
      </c>
      <c r="U256" s="8" t="s">
        <v>90</v>
      </c>
      <c r="W256" s="4" t="str">
        <f t="shared" si="50"/>
        <v/>
      </c>
      <c r="X256">
        <v>1</v>
      </c>
      <c r="Y256">
        <v>3</v>
      </c>
      <c r="Z256" s="5">
        <v>3</v>
      </c>
      <c r="AA256" s="8" t="s">
        <v>93</v>
      </c>
      <c r="AB256" t="s">
        <v>166</v>
      </c>
      <c r="AC256" s="4" t="str">
        <f t="shared" si="51"/>
        <v/>
      </c>
      <c r="AD256">
        <v>1</v>
      </c>
      <c r="AE256">
        <v>12</v>
      </c>
      <c r="AF256" s="7">
        <v>16</v>
      </c>
      <c r="AG256" s="3" t="s">
        <v>93</v>
      </c>
      <c r="AH256" t="s">
        <v>166</v>
      </c>
      <c r="AI256" s="4" t="str">
        <f t="shared" si="52"/>
        <v/>
      </c>
      <c r="AJ256">
        <v>1</v>
      </c>
      <c r="AK256">
        <v>12</v>
      </c>
      <c r="AL256">
        <v>16</v>
      </c>
      <c r="AM256" s="3" t="s">
        <v>93</v>
      </c>
      <c r="AN256" t="s">
        <v>166</v>
      </c>
      <c r="AO256" s="4" t="str">
        <f t="shared" si="53"/>
        <v/>
      </c>
      <c r="AP256">
        <v>1</v>
      </c>
      <c r="AQ256">
        <v>12</v>
      </c>
      <c r="AR256">
        <v>16</v>
      </c>
      <c r="AS256" s="3" t="s">
        <v>93</v>
      </c>
      <c r="AT256" t="s">
        <v>166</v>
      </c>
      <c r="AU256" s="4" t="str">
        <f t="shared" si="54"/>
        <v/>
      </c>
      <c r="AV256">
        <v>1</v>
      </c>
      <c r="AW256">
        <v>12</v>
      </c>
      <c r="AX256">
        <v>16</v>
      </c>
      <c r="AY256" s="3" t="s">
        <v>93</v>
      </c>
      <c r="AZ256" t="s">
        <v>166</v>
      </c>
      <c r="BA256" s="4" t="str">
        <f t="shared" si="55"/>
        <v/>
      </c>
      <c r="BB256">
        <v>1</v>
      </c>
      <c r="BC256">
        <v>12</v>
      </c>
      <c r="BD256">
        <v>16</v>
      </c>
      <c r="BE256" s="3" t="s">
        <v>77</v>
      </c>
      <c r="BF256" t="s">
        <v>167</v>
      </c>
      <c r="BG256" s="4" t="str">
        <f t="shared" si="56"/>
        <v/>
      </c>
      <c r="BH256">
        <v>4.5999999999999999E-2</v>
      </c>
      <c r="BI256">
        <v>1</v>
      </c>
      <c r="BJ256">
        <v>1</v>
      </c>
    </row>
    <row r="257" spans="1:62">
      <c r="A257" s="9" t="s">
        <v>157</v>
      </c>
      <c r="B257" t="s">
        <v>156</v>
      </c>
      <c r="C257" t="str">
        <f t="shared" ref="C257" si="464">IF(ISBLANK(I257),"",I257)
&amp;IF(ISBLANK(O257),"",", "&amp;O257)
&amp;IF(ISBLANK(U257),"",", "&amp;U257)
&amp;IF(ISBLANK(AA257),"",", "&amp;AA257)
&amp;IF(ISBLANK(AG257),"",", "&amp;AG257)
&amp;IF(ISBLANK(AM257),"",", "&amp;AM257)
&amp;IF(ISBLANK(AS257),"",", "&amp;AS257)
&amp;IF(ISBLANK(AY257),"",", "&amp;AY257)
&amp;IF(ISBLANK(BE257),"",", "&amp;BE257)</f>
        <v>Gold, Gold, Diamond, PowerPoint, PowerPoint, PowerPoint, PowerPoint, PowerPoint, Origin</v>
      </c>
      <c r="D257" s="1" t="str">
        <f t="shared" ref="D257" ca="1" si="46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57" s="1" t="str">
        <f t="shared" ref="E257" si="466">IF(ISBLANK(J257),"",J257)
&amp;IF(ISBLANK(O257),"",", "&amp;P257)
&amp;IF(ISBLANK(U257),"",", "&amp;V257)
&amp;IF(ISBLANK(AA257),"",", "&amp;AB257)
&amp;IF(ISBLANK(AG257),"",", "&amp;AH257)
&amp;IF(ISBLANK(AM257),"",", "&amp;AN257)
&amp;IF(ISBLANK(AS257),"",", "&amp;AT257)
&amp;IF(ISBLANK(AY257),"",", "&amp;AZ257)
&amp;IF(ISBLANK(BE257),"",", "&amp;BF257)</f>
        <v>, , , , , , , , x</v>
      </c>
      <c r="F257" s="1" t="str">
        <f t="shared" ref="F257" si="467">IF(ISBLANK(L257),"",L257)
&amp;IF(ISBLANK(R257),"",", "&amp;R257)
&amp;IF(ISBLANK(X257),"",", "&amp;X257)
&amp;IF(ISBLANK(AD257),"",", "&amp;AD257)
&amp;IF(ISBLANK(AJ257),"",", "&amp;AJ257)
&amp;IF(ISBLANK(AP257),"",", "&amp;AP257)
&amp;IF(ISBLANK(AV257),"",", "&amp;AV257)
&amp;IF(ISBLANK(BB257),"",", "&amp;BB257)
&amp;IF(ISBLANK(BH257),"",", "&amp;BH257)</f>
        <v>1, 1, 1, 1, 1, 1, 1, 1, 0.046</v>
      </c>
      <c r="G257" s="1" t="str">
        <f t="shared" ref="G257" si="468">IF(ISBLANK(M257),"",M257)
&amp;IF(ISBLANK(S257),"",", "&amp;S257)
&amp;IF(ISBLANK(Y257),"",", "&amp;Y257)
&amp;IF(ISBLANK(AE257),"",", "&amp;AE257)
&amp;IF(ISBLANK(AK257),"",", "&amp;AK257)
&amp;IF(ISBLANK(AQ257),"",", "&amp;AQ257)
&amp;IF(ISBLANK(AW257),"",", "&amp;AW257)
&amp;IF(ISBLANK(BC257),"",", "&amp;BC257)
&amp;IF(ISBLANK(BI257),"",", "&amp;BI257)</f>
        <v>2500, 2500, 5, 24, 24, 24, 24, 24, 1</v>
      </c>
      <c r="H257" s="1" t="str">
        <f t="shared" ref="H257" si="469">IF(ISBLANK(N257),"",N257)
&amp;IF(ISBLANK(T257),"",", "&amp;T257)
&amp;IF(ISBLANK(Z257),"",", "&amp;Z257)
&amp;IF(ISBLANK(AF257),"",", "&amp;AF257)
&amp;IF(ISBLANK(AL257),"",", "&amp;AL257)
&amp;IF(ISBLANK(AR257),"",", "&amp;AR257)
&amp;IF(ISBLANK(AX257),"",", "&amp;AX257)
&amp;IF(ISBLANK(BD257),"",", "&amp;BD257)
&amp;IF(ISBLANK(BJ257),"",", "&amp;BJ257)</f>
        <v>3500, 3500, 5, 32, 32, 32, 32, 32, 1</v>
      </c>
      <c r="I257" s="3" t="s">
        <v>88</v>
      </c>
      <c r="K257" s="4" t="str">
        <f t="shared" ref="K257" si="470">IF(AND(OR(I257="Gacha",I257="Origin"),ISBLANK(J257)),"서브밸류 필요","")</f>
        <v/>
      </c>
      <c r="L257">
        <v>1</v>
      </c>
      <c r="M257">
        <v>2500</v>
      </c>
      <c r="N257" s="5">
        <v>3500</v>
      </c>
      <c r="O257" s="3" t="s">
        <v>88</v>
      </c>
      <c r="Q257" s="4" t="str">
        <f t="shared" ref="Q257" si="471">IF(AND(OR(O257="Gacha",O257="Origin"),ISBLANK(P257)),"서브밸류 필요","")</f>
        <v/>
      </c>
      <c r="R257">
        <v>1</v>
      </c>
      <c r="S257">
        <v>2500</v>
      </c>
      <c r="T257">
        <v>3500</v>
      </c>
      <c r="U257" s="8" t="s">
        <v>90</v>
      </c>
      <c r="W257" s="4" t="str">
        <f t="shared" ref="W257" si="472">IF(AND(OR(U257="Gacha",U257="Origin"),ISBLANK(V257)),"서브밸류 필요","")</f>
        <v/>
      </c>
      <c r="X257">
        <v>1</v>
      </c>
      <c r="Y257">
        <v>5</v>
      </c>
      <c r="Z257" s="5">
        <v>5</v>
      </c>
      <c r="AA257" s="8" t="s">
        <v>93</v>
      </c>
      <c r="AC257" s="4" t="str">
        <f t="shared" ref="AC257" si="473">IF(AND(OR(AA257="Gacha",AA257="Origin"),ISBLANK(AB257)),"서브밸류 필요","")</f>
        <v/>
      </c>
      <c r="AD257">
        <v>1</v>
      </c>
      <c r="AE257">
        <v>24</v>
      </c>
      <c r="AF257" s="7">
        <v>32</v>
      </c>
      <c r="AG257" s="3" t="s">
        <v>93</v>
      </c>
      <c r="AI257" s="4" t="str">
        <f t="shared" ref="AI257" si="474">IF(AND(OR(AG257="Gacha",AG257="Origin"),ISBLANK(AH257)),"서브밸류 필요","")</f>
        <v/>
      </c>
      <c r="AJ257">
        <v>1</v>
      </c>
      <c r="AK257">
        <v>24</v>
      </c>
      <c r="AL257">
        <v>32</v>
      </c>
      <c r="AM257" s="3" t="s">
        <v>93</v>
      </c>
      <c r="AO257" s="4" t="str">
        <f t="shared" ref="AO257" si="475">IF(AND(OR(AM257="Gacha",AM257="Origin"),ISBLANK(AN257)),"서브밸류 필요","")</f>
        <v/>
      </c>
      <c r="AP257">
        <v>1</v>
      </c>
      <c r="AQ257">
        <v>24</v>
      </c>
      <c r="AR257">
        <v>32</v>
      </c>
      <c r="AS257" s="3" t="s">
        <v>93</v>
      </c>
      <c r="AU257" s="4" t="str">
        <f t="shared" ref="AU257" si="476">IF(AND(OR(AS257="Gacha",AS257="Origin"),ISBLANK(AT257)),"서브밸류 필요","")</f>
        <v/>
      </c>
      <c r="AV257">
        <v>1</v>
      </c>
      <c r="AW257">
        <v>24</v>
      </c>
      <c r="AX257">
        <v>32</v>
      </c>
      <c r="AY257" s="3" t="s">
        <v>93</v>
      </c>
      <c r="BA257" s="4" t="str">
        <f t="shared" ref="BA257" si="477">IF(AND(OR(AY257="Gacha",AY257="Origin"),ISBLANK(AZ257)),"서브밸류 필요","")</f>
        <v/>
      </c>
      <c r="BB257">
        <v>1</v>
      </c>
      <c r="BC257">
        <v>24</v>
      </c>
      <c r="BD257">
        <v>32</v>
      </c>
      <c r="BE257" s="3" t="s">
        <v>77</v>
      </c>
      <c r="BF257" t="s">
        <v>167</v>
      </c>
      <c r="BG257" s="4" t="str">
        <f t="shared" ref="BG257" si="478">IF(AND(OR(BE257="Gacha",BE257="Origin"),ISBLANK(BF257)),"서브밸류 필요","")</f>
        <v/>
      </c>
      <c r="BH257">
        <v>4.5999999999999999E-2</v>
      </c>
      <c r="BI257">
        <v>1</v>
      </c>
      <c r="BJ257">
        <v>1</v>
      </c>
    </row>
    <row r="258" spans="1:62">
      <c r="A258" s="9" t="s">
        <v>89</v>
      </c>
      <c r="B258" t="s">
        <v>102</v>
      </c>
      <c r="C258" t="str">
        <f t="shared" si="459"/>
        <v>PowerPoint, PowerPoint, PowerPoint, PowerPoint, PowerPoint, PowerPoint, Origin, Origin</v>
      </c>
      <c r="D258" s="1" t="str">
        <f t="shared" ca="1" si="1"/>
        <v>10, 10, 10, 10, 10, 10, 9, 9</v>
      </c>
      <c r="E258" s="1" t="str">
        <f t="shared" si="460"/>
        <v>, , , , , , s, s</v>
      </c>
      <c r="F258" s="1" t="str">
        <f t="shared" si="461"/>
        <v>1, 1, 1, 1, 1, 1, 0.046, 0.046</v>
      </c>
      <c r="G258" s="1" t="str">
        <f t="shared" si="462"/>
        <v>7, 7, 7, 7, 7, 7, 1, 1</v>
      </c>
      <c r="H258" s="1" t="str">
        <f t="shared" si="463"/>
        <v>17, 17, 17, 17, 17, 17, 1, 1</v>
      </c>
      <c r="I258" s="3" t="s">
        <v>93</v>
      </c>
      <c r="K258" s="4" t="str">
        <f t="shared" si="48"/>
        <v/>
      </c>
      <c r="L258">
        <v>1</v>
      </c>
      <c r="M258">
        <v>7</v>
      </c>
      <c r="N258">
        <v>17</v>
      </c>
      <c r="O258" s="3" t="s">
        <v>93</v>
      </c>
      <c r="Q258" s="4" t="str">
        <f t="shared" si="49"/>
        <v/>
      </c>
      <c r="R258">
        <v>1</v>
      </c>
      <c r="S258">
        <v>7</v>
      </c>
      <c r="T258">
        <v>17</v>
      </c>
      <c r="U258" s="3" t="s">
        <v>93</v>
      </c>
      <c r="W258" s="4" t="str">
        <f t="shared" si="50"/>
        <v/>
      </c>
      <c r="X258">
        <v>1</v>
      </c>
      <c r="Y258">
        <v>7</v>
      </c>
      <c r="Z258">
        <v>17</v>
      </c>
      <c r="AA258" s="3" t="s">
        <v>93</v>
      </c>
      <c r="AC258" s="4" t="str">
        <f t="shared" si="51"/>
        <v/>
      </c>
      <c r="AD258">
        <v>1</v>
      </c>
      <c r="AE258">
        <v>7</v>
      </c>
      <c r="AF258" s="7">
        <v>17</v>
      </c>
      <c r="AG258" s="3" t="s">
        <v>93</v>
      </c>
      <c r="AI258" s="4" t="str">
        <f t="shared" si="52"/>
        <v/>
      </c>
      <c r="AJ258">
        <v>1</v>
      </c>
      <c r="AK258">
        <v>7</v>
      </c>
      <c r="AL258">
        <v>17</v>
      </c>
      <c r="AM258" s="3" t="s">
        <v>93</v>
      </c>
      <c r="AO258" s="4" t="str">
        <f t="shared" si="53"/>
        <v/>
      </c>
      <c r="AP258">
        <v>1</v>
      </c>
      <c r="AQ258">
        <v>7</v>
      </c>
      <c r="AR258">
        <v>17</v>
      </c>
      <c r="AS258" s="3" t="s">
        <v>77</v>
      </c>
      <c r="AT258" t="s">
        <v>95</v>
      </c>
      <c r="AU258" s="4" t="str">
        <f t="shared" si="54"/>
        <v/>
      </c>
      <c r="AV258">
        <v>4.5999999999999999E-2</v>
      </c>
      <c r="AW258">
        <v>1</v>
      </c>
      <c r="AX258">
        <v>1</v>
      </c>
      <c r="AY258" s="3" t="s">
        <v>77</v>
      </c>
      <c r="AZ258" t="s">
        <v>95</v>
      </c>
      <c r="BA258" s="4" t="str">
        <f t="shared" si="55"/>
        <v/>
      </c>
      <c r="BB258">
        <v>4.5999999999999999E-2</v>
      </c>
      <c r="BC258">
        <v>1</v>
      </c>
      <c r="BD258">
        <v>1</v>
      </c>
      <c r="BE258" s="3"/>
      <c r="BG258" s="4" t="str">
        <f t="shared" si="56"/>
        <v/>
      </c>
    </row>
    <row r="259" spans="1:62">
      <c r="A259" s="9" t="s">
        <v>304</v>
      </c>
      <c r="B259" t="s">
        <v>305</v>
      </c>
      <c r="C259" t="str">
        <f t="shared" ref="C259" si="479">IF(ISBLANK(I259),"",I259)
&amp;IF(ISBLANK(O259),"",", "&amp;O259)
&amp;IF(ISBLANK(U259),"",", "&amp;U259)
&amp;IF(ISBLANK(AA259),"",", "&amp;AA259)
&amp;IF(ISBLANK(AG259),"",", "&amp;AG259)
&amp;IF(ISBLANK(AM259),"",", "&amp;AM259)
&amp;IF(ISBLANK(AS259),"",", "&amp;AS259)
&amp;IF(ISBLANK(AY259),"",", "&amp;AY259)
&amp;IF(ISBLANK(BE259),"",", "&amp;BE259)</f>
        <v>PowerPoint, PowerPoint, PowerPoint, PowerPoint, PowerPoint, PowerPoint, Origin, Origin</v>
      </c>
      <c r="D259" s="1" t="str">
        <f t="shared" ref="D259" ca="1" si="48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259" s="1" t="str">
        <f t="shared" ref="E259" si="481">IF(ISBLANK(J259),"",J259)
&amp;IF(ISBLANK(O259),"",", "&amp;P259)
&amp;IF(ISBLANK(U259),"",", "&amp;V259)
&amp;IF(ISBLANK(AA259),"",", "&amp;AB259)
&amp;IF(ISBLANK(AG259),"",", "&amp;AH259)
&amp;IF(ISBLANK(AM259),"",", "&amp;AN259)
&amp;IF(ISBLANK(AS259),"",", "&amp;AT259)
&amp;IF(ISBLANK(AY259),"",", "&amp;AZ259)
&amp;IF(ISBLANK(BE259),"",", "&amp;BF259)</f>
        <v>m, m, m, m, m, m, t, t</v>
      </c>
      <c r="F259" s="1" t="str">
        <f t="shared" ref="F259" si="482">IF(ISBLANK(L259),"",L259)
&amp;IF(ISBLANK(R259),"",", "&amp;R259)
&amp;IF(ISBLANK(X259),"",", "&amp;X259)
&amp;IF(ISBLANK(AD259),"",", "&amp;AD259)
&amp;IF(ISBLANK(AJ259),"",", "&amp;AJ259)
&amp;IF(ISBLANK(AP259),"",", "&amp;AP259)
&amp;IF(ISBLANK(AV259),"",", "&amp;AV259)
&amp;IF(ISBLANK(BB259),"",", "&amp;BB259)
&amp;IF(ISBLANK(BH259),"",", "&amp;BH259)</f>
        <v>1, 1, 1, 1, 1, 1, 0.046, 0.046</v>
      </c>
      <c r="G259" s="1" t="str">
        <f t="shared" ref="G259" si="483">IF(ISBLANK(M259),"",M259)
&amp;IF(ISBLANK(S259),"",", "&amp;S259)
&amp;IF(ISBLANK(Y259),"",", "&amp;Y259)
&amp;IF(ISBLANK(AE259),"",", "&amp;AE259)
&amp;IF(ISBLANK(AK259),"",", "&amp;AK259)
&amp;IF(ISBLANK(AQ259),"",", "&amp;AQ259)
&amp;IF(ISBLANK(AW259),"",", "&amp;AW259)
&amp;IF(ISBLANK(BC259),"",", "&amp;BC259)
&amp;IF(ISBLANK(BI259),"",", "&amp;BI259)</f>
        <v>7, 7, 7, 7, 7, 7, 1, 1</v>
      </c>
      <c r="H259" s="1" t="str">
        <f t="shared" ref="H259" si="484">IF(ISBLANK(N259),"",N259)
&amp;IF(ISBLANK(T259),"",", "&amp;T259)
&amp;IF(ISBLANK(Z259),"",", "&amp;Z259)
&amp;IF(ISBLANK(AF259),"",", "&amp;AF259)
&amp;IF(ISBLANK(AL259),"",", "&amp;AL259)
&amp;IF(ISBLANK(AR259),"",", "&amp;AR259)
&amp;IF(ISBLANK(AX259),"",", "&amp;AX259)
&amp;IF(ISBLANK(BD259),"",", "&amp;BD259)
&amp;IF(ISBLANK(BJ259),"",", "&amp;BJ259)</f>
        <v>17, 17, 17, 17, 17, 17, 1, 1</v>
      </c>
      <c r="I259" s="3" t="s">
        <v>93</v>
      </c>
      <c r="J259" t="s">
        <v>307</v>
      </c>
      <c r="K259" s="4" t="str">
        <f t="shared" ref="K259" si="485">IF(AND(OR(I259="Gacha",I259="Origin"),ISBLANK(J259)),"서브밸류 필요","")</f>
        <v/>
      </c>
      <c r="L259">
        <v>1</v>
      </c>
      <c r="M259">
        <v>7</v>
      </c>
      <c r="N259">
        <v>17</v>
      </c>
      <c r="O259" s="3" t="s">
        <v>93</v>
      </c>
      <c r="P259" t="s">
        <v>307</v>
      </c>
      <c r="Q259" s="4" t="str">
        <f t="shared" ref="Q259" si="486">IF(AND(OR(O259="Gacha",O259="Origin"),ISBLANK(P259)),"서브밸류 필요","")</f>
        <v/>
      </c>
      <c r="R259">
        <v>1</v>
      </c>
      <c r="S259">
        <v>7</v>
      </c>
      <c r="T259">
        <v>17</v>
      </c>
      <c r="U259" s="3" t="s">
        <v>93</v>
      </c>
      <c r="V259" t="s">
        <v>307</v>
      </c>
      <c r="W259" s="4" t="str">
        <f t="shared" ref="W259" si="487">IF(AND(OR(U259="Gacha",U259="Origin"),ISBLANK(V259)),"서브밸류 필요","")</f>
        <v/>
      </c>
      <c r="X259">
        <v>1</v>
      </c>
      <c r="Y259">
        <v>7</v>
      </c>
      <c r="Z259">
        <v>17</v>
      </c>
      <c r="AA259" s="3" t="s">
        <v>93</v>
      </c>
      <c r="AB259" t="s">
        <v>307</v>
      </c>
      <c r="AC259" s="4" t="str">
        <f t="shared" ref="AC259" si="488">IF(AND(OR(AA259="Gacha",AA259="Origin"),ISBLANK(AB259)),"서브밸류 필요","")</f>
        <v/>
      </c>
      <c r="AD259">
        <v>1</v>
      </c>
      <c r="AE259">
        <v>7</v>
      </c>
      <c r="AF259" s="7">
        <v>17</v>
      </c>
      <c r="AG259" s="3" t="s">
        <v>93</v>
      </c>
      <c r="AH259" t="s">
        <v>307</v>
      </c>
      <c r="AI259" s="4" t="str">
        <f t="shared" ref="AI259" si="489">IF(AND(OR(AG259="Gacha",AG259="Origin"),ISBLANK(AH259)),"서브밸류 필요","")</f>
        <v/>
      </c>
      <c r="AJ259">
        <v>1</v>
      </c>
      <c r="AK259">
        <v>7</v>
      </c>
      <c r="AL259">
        <v>17</v>
      </c>
      <c r="AM259" s="3" t="s">
        <v>93</v>
      </c>
      <c r="AN259" t="s">
        <v>307</v>
      </c>
      <c r="AO259" s="4" t="str">
        <f t="shared" ref="AO259" si="490">IF(AND(OR(AM259="Gacha",AM259="Origin"),ISBLANK(AN259)),"서브밸류 필요","")</f>
        <v/>
      </c>
      <c r="AP259">
        <v>1</v>
      </c>
      <c r="AQ259">
        <v>7</v>
      </c>
      <c r="AR259">
        <v>17</v>
      </c>
      <c r="AS259" s="3" t="s">
        <v>92</v>
      </c>
      <c r="AT259" t="s">
        <v>306</v>
      </c>
      <c r="AU259" s="4" t="str">
        <f t="shared" ref="AU259" si="491">IF(AND(OR(AS259="Gacha",AS259="Origin"),ISBLANK(AT259)),"서브밸류 필요","")</f>
        <v/>
      </c>
      <c r="AV259">
        <v>4.5999999999999999E-2</v>
      </c>
      <c r="AW259">
        <v>1</v>
      </c>
      <c r="AX259">
        <v>1</v>
      </c>
      <c r="AY259" s="3" t="s">
        <v>92</v>
      </c>
      <c r="AZ259" t="s">
        <v>306</v>
      </c>
      <c r="BA259" s="4" t="str">
        <f t="shared" ref="BA259" si="492">IF(AND(OR(AY259="Gacha",AY259="Origin"),ISBLANK(AZ259)),"서브밸류 필요","")</f>
        <v/>
      </c>
      <c r="BB259">
        <v>4.5999999999999999E-2</v>
      </c>
      <c r="BC259">
        <v>1</v>
      </c>
      <c r="BD259">
        <v>1</v>
      </c>
      <c r="BE259" s="3"/>
      <c r="BG259" s="4" t="str">
        <f t="shared" ref="BG259" si="493">IF(AND(OR(BE259="Gacha",BE259="Origin"),ISBLANK(BF259)),"서브밸류 필요","")</f>
        <v/>
      </c>
    </row>
    <row r="260" spans="1:62">
      <c r="A260" s="9" t="s">
        <v>104</v>
      </c>
      <c r="B260" t="s">
        <v>103</v>
      </c>
      <c r="C260" t="str">
        <f t="shared" si="459"/>
        <v>Gold</v>
      </c>
      <c r="D260" s="1" t="str">
        <f t="shared" ref="D260" ca="1" si="49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60" s="1" t="str">
        <f t="shared" si="460"/>
        <v/>
      </c>
      <c r="F260" s="1" t="str">
        <f t="shared" si="461"/>
        <v>1</v>
      </c>
      <c r="G260" s="1" t="str">
        <f t="shared" si="462"/>
        <v>9999</v>
      </c>
      <c r="H260" s="1" t="str">
        <f t="shared" si="463"/>
        <v>9999</v>
      </c>
      <c r="I260" s="3" t="s">
        <v>10</v>
      </c>
      <c r="K260" s="4" t="str">
        <f t="shared" ref="K260" si="495">IF(AND(OR(I260="Gacha",I260="Origin"),ISBLANK(J260)),"서브밸류 필요","")</f>
        <v/>
      </c>
      <c r="L260">
        <v>1</v>
      </c>
      <c r="M260">
        <v>9999</v>
      </c>
      <c r="N260">
        <v>9999</v>
      </c>
      <c r="O260" s="3"/>
      <c r="Q260" s="4" t="str">
        <f t="shared" si="49"/>
        <v/>
      </c>
      <c r="W260" s="4" t="str">
        <f t="shared" si="50"/>
        <v/>
      </c>
      <c r="AC260" s="4" t="str">
        <f t="shared" si="51"/>
        <v/>
      </c>
      <c r="AI260" s="4" t="str">
        <f t="shared" si="52"/>
        <v/>
      </c>
      <c r="AO260" s="4" t="str">
        <f t="shared" si="53"/>
        <v/>
      </c>
      <c r="AU260" s="4" t="str">
        <f t="shared" si="54"/>
        <v/>
      </c>
      <c r="BA260" s="4" t="str">
        <f t="shared" si="55"/>
        <v/>
      </c>
      <c r="BG260" s="4" t="str">
        <f t="shared" si="56"/>
        <v/>
      </c>
    </row>
    <row r="261" spans="1:62">
      <c r="A261" s="9" t="s">
        <v>105</v>
      </c>
      <c r="B261" t="s">
        <v>106</v>
      </c>
      <c r="C261" t="str">
        <f t="shared" ref="C261" si="496">IF(ISBLANK(I261),"",I261)
&amp;IF(ISBLANK(O261),"",", "&amp;O261)
&amp;IF(ISBLANK(U261),"",", "&amp;U261)
&amp;IF(ISBLANK(AA261),"",", "&amp;AA261)
&amp;IF(ISBLANK(AG261),"",", "&amp;AG261)
&amp;IF(ISBLANK(AM261),"",", "&amp;AM261)
&amp;IF(ISBLANK(AS261),"",", "&amp;AS261)
&amp;IF(ISBLANK(AY261),"",", "&amp;AY261)
&amp;IF(ISBLANK(BE261),"",", "&amp;BE261)</f>
        <v>Diamond</v>
      </c>
      <c r="D261" s="1" t="str">
        <f t="shared" ref="D261" ca="1" si="49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61" s="1" t="str">
        <f t="shared" ref="E261" si="498">IF(ISBLANK(J261),"",J261)
&amp;IF(ISBLANK(O261),"",", "&amp;P261)
&amp;IF(ISBLANK(U261),"",", "&amp;V261)
&amp;IF(ISBLANK(AA261),"",", "&amp;AB261)
&amp;IF(ISBLANK(AG261),"",", "&amp;AH261)
&amp;IF(ISBLANK(AM261),"",", "&amp;AN261)
&amp;IF(ISBLANK(AS261),"",", "&amp;AT261)
&amp;IF(ISBLANK(AY261),"",", "&amp;AZ261)
&amp;IF(ISBLANK(BE261),"",", "&amp;BF261)</f>
        <v/>
      </c>
      <c r="F261" s="1" t="str">
        <f t="shared" ref="F261" si="499">IF(ISBLANK(L261),"",L261)
&amp;IF(ISBLANK(R261),"",", "&amp;R261)
&amp;IF(ISBLANK(X261),"",", "&amp;X261)
&amp;IF(ISBLANK(AD261),"",", "&amp;AD261)
&amp;IF(ISBLANK(AJ261),"",", "&amp;AJ261)
&amp;IF(ISBLANK(AP261),"",", "&amp;AP261)
&amp;IF(ISBLANK(AV261),"",", "&amp;AV261)
&amp;IF(ISBLANK(BB261),"",", "&amp;BB261)
&amp;IF(ISBLANK(BH261),"",", "&amp;BH261)</f>
        <v>1</v>
      </c>
      <c r="G261" s="1" t="str">
        <f t="shared" ref="G261" si="500">IF(ISBLANK(M261),"",M261)
&amp;IF(ISBLANK(S261),"",", "&amp;S261)
&amp;IF(ISBLANK(Y261),"",", "&amp;Y261)
&amp;IF(ISBLANK(AE261),"",", "&amp;AE261)
&amp;IF(ISBLANK(AK261),"",", "&amp;AK261)
&amp;IF(ISBLANK(AQ261),"",", "&amp;AQ261)
&amp;IF(ISBLANK(AW261),"",", "&amp;AW261)
&amp;IF(ISBLANK(BC261),"",", "&amp;BC261)
&amp;IF(ISBLANK(BI261),"",", "&amp;BI261)</f>
        <v>9999</v>
      </c>
      <c r="H261" s="1" t="str">
        <f t="shared" ref="H261" si="501">IF(ISBLANK(N261),"",N261)
&amp;IF(ISBLANK(T261),"",", "&amp;T261)
&amp;IF(ISBLANK(Z261),"",", "&amp;Z261)
&amp;IF(ISBLANK(AF261),"",", "&amp;AF261)
&amp;IF(ISBLANK(AL261),"",", "&amp;AL261)
&amp;IF(ISBLANK(AR261),"",", "&amp;AR261)
&amp;IF(ISBLANK(AX261),"",", "&amp;AX261)
&amp;IF(ISBLANK(BD261),"",", "&amp;BD261)
&amp;IF(ISBLANK(BJ261),"",", "&amp;BJ261)</f>
        <v>9999</v>
      </c>
      <c r="I261" s="3" t="s">
        <v>90</v>
      </c>
      <c r="K261" s="4" t="str">
        <f t="shared" ref="K261" si="502">IF(AND(OR(I261="Gacha",I261="Origin"),ISBLANK(J261)),"서브밸류 필요","")</f>
        <v/>
      </c>
      <c r="L261">
        <v>1</v>
      </c>
      <c r="M261">
        <v>9999</v>
      </c>
      <c r="N261">
        <v>9999</v>
      </c>
      <c r="O261" s="3"/>
      <c r="Q261" s="4" t="str">
        <f t="shared" ref="Q261:Q269" si="503">IF(AND(OR(O261="Gacha",O261="Origin"),ISBLANK(P261)),"서브밸류 필요","")</f>
        <v/>
      </c>
      <c r="W261" s="4" t="str">
        <f t="shared" ref="W261" si="504">IF(AND(OR(U261="Gacha",U261="Origin"),ISBLANK(V261)),"서브밸류 필요","")</f>
        <v/>
      </c>
      <c r="AC261" s="4" t="str">
        <f t="shared" ref="AC261:AC275" si="505">IF(AND(OR(AA261="Gacha",AA261="Origin"),ISBLANK(AB261)),"서브밸류 필요","")</f>
        <v/>
      </c>
      <c r="AI261" s="4" t="str">
        <f t="shared" si="52"/>
        <v/>
      </c>
      <c r="AO261" s="4" t="str">
        <f t="shared" si="53"/>
        <v/>
      </c>
      <c r="AU261" s="4" t="str">
        <f t="shared" si="54"/>
        <v/>
      </c>
      <c r="BA261" s="4" t="str">
        <f t="shared" si="55"/>
        <v/>
      </c>
      <c r="BG261" s="4" t="str">
        <f t="shared" si="56"/>
        <v/>
      </c>
    </row>
    <row r="262" spans="1:62">
      <c r="A262" s="9" t="s">
        <v>107</v>
      </c>
      <c r="B262" t="s">
        <v>108</v>
      </c>
      <c r="C262" t="str">
        <f t="shared" ref="C262:C269" si="506">IF(ISBLANK(I262),"",I262)
&amp;IF(ISBLANK(O262),"",", "&amp;O262)
&amp;IF(ISBLANK(U262),"",", "&amp;U262)
&amp;IF(ISBLANK(AA262),"",", "&amp;AA262)
&amp;IF(ISBLANK(AG262),"",", "&amp;AG262)
&amp;IF(ISBLANK(AM262),"",", "&amp;AM262)
&amp;IF(ISBLANK(AS262),"",", "&amp;AS262)
&amp;IF(ISBLANK(AY262),"",", "&amp;AY262)
&amp;IF(ISBLANK(BE262),"",", "&amp;BE262)</f>
        <v>Diamond, Gold</v>
      </c>
      <c r="D262" s="1" t="str">
        <f t="shared" ref="D262:D269" ca="1" si="5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62" s="1" t="str">
        <f t="shared" ref="E262:E269" si="508">IF(ISBLANK(J262),"",J262)
&amp;IF(ISBLANK(O262),"",", "&amp;P262)
&amp;IF(ISBLANK(U262),"",", "&amp;V262)
&amp;IF(ISBLANK(AA262),"",", "&amp;AB262)
&amp;IF(ISBLANK(AG262),"",", "&amp;AH262)
&amp;IF(ISBLANK(AM262),"",", "&amp;AN262)
&amp;IF(ISBLANK(AS262),"",", "&amp;AT262)
&amp;IF(ISBLANK(AY262),"",", "&amp;AZ262)
&amp;IF(ISBLANK(BE262),"",", "&amp;BF262)</f>
        <v xml:space="preserve">, </v>
      </c>
      <c r="F262" s="1" t="str">
        <f t="shared" ref="F262:F269" si="509">IF(ISBLANK(L262),"",L262)
&amp;IF(ISBLANK(R262),"",", "&amp;R262)
&amp;IF(ISBLANK(X262),"",", "&amp;X262)
&amp;IF(ISBLANK(AD262),"",", "&amp;AD262)
&amp;IF(ISBLANK(AJ262),"",", "&amp;AJ262)
&amp;IF(ISBLANK(AP262),"",", "&amp;AP262)
&amp;IF(ISBLANK(AV262),"",", "&amp;AV262)
&amp;IF(ISBLANK(BB262),"",", "&amp;BB262)
&amp;IF(ISBLANK(BH262),"",", "&amp;BH262)</f>
        <v>1, 1</v>
      </c>
      <c r="G262" s="1" t="str">
        <f t="shared" ref="G262:G269" si="510">IF(ISBLANK(M262),"",M262)
&amp;IF(ISBLANK(S262),"",", "&amp;S262)
&amp;IF(ISBLANK(Y262),"",", "&amp;Y262)
&amp;IF(ISBLANK(AE262),"",", "&amp;AE262)
&amp;IF(ISBLANK(AK262),"",", "&amp;AK262)
&amp;IF(ISBLANK(AQ262),"",", "&amp;AQ262)
&amp;IF(ISBLANK(AW262),"",", "&amp;AW262)
&amp;IF(ISBLANK(BC262),"",", "&amp;BC262)
&amp;IF(ISBLANK(BI262),"",", "&amp;BI262)</f>
        <v>9999, 9999</v>
      </c>
      <c r="H262" s="1" t="str">
        <f t="shared" ref="H262:H269" si="511">IF(ISBLANK(N262),"",N262)
&amp;IF(ISBLANK(T262),"",", "&amp;T262)
&amp;IF(ISBLANK(Z262),"",", "&amp;Z262)
&amp;IF(ISBLANK(AF262),"",", "&amp;AF262)
&amp;IF(ISBLANK(AL262),"",", "&amp;AL262)
&amp;IF(ISBLANK(AR262),"",", "&amp;AR262)
&amp;IF(ISBLANK(AX262),"",", "&amp;AX262)
&amp;IF(ISBLANK(BD262),"",", "&amp;BD262)
&amp;IF(ISBLANK(BJ262),"",", "&amp;BJ262)</f>
        <v>9999, 9999</v>
      </c>
      <c r="I262" s="3" t="s">
        <v>90</v>
      </c>
      <c r="K262" s="4" t="str">
        <f t="shared" ref="K262:K269" si="512">IF(AND(OR(I262="Gacha",I262="Origin"),ISBLANK(J262)),"서브밸류 필요","")</f>
        <v/>
      </c>
      <c r="L262">
        <v>1</v>
      </c>
      <c r="M262">
        <v>9999</v>
      </c>
      <c r="N262">
        <v>9999</v>
      </c>
      <c r="O262" s="3" t="s">
        <v>10</v>
      </c>
      <c r="Q262" s="4" t="str">
        <f t="shared" si="503"/>
        <v/>
      </c>
      <c r="R262">
        <v>1</v>
      </c>
      <c r="S262">
        <v>9999</v>
      </c>
      <c r="T262">
        <v>9999</v>
      </c>
      <c r="W262" s="4" t="str">
        <f t="shared" ref="W262" si="513">IF(AND(OR(U262="Gacha",U262="Origin"),ISBLANK(V262)),"서브밸류 필요","")</f>
        <v/>
      </c>
      <c r="AC262" s="4" t="str">
        <f t="shared" si="505"/>
        <v/>
      </c>
      <c r="AI262" s="4" t="str">
        <f t="shared" si="52"/>
        <v/>
      </c>
      <c r="AO262" s="4" t="str">
        <f t="shared" si="53"/>
        <v/>
      </c>
      <c r="AU262" s="4" t="str">
        <f t="shared" si="54"/>
        <v/>
      </c>
      <c r="BA262" s="4" t="str">
        <f t="shared" si="55"/>
        <v/>
      </c>
      <c r="BG262" s="4" t="str">
        <f t="shared" si="56"/>
        <v/>
      </c>
    </row>
    <row r="263" spans="1:62">
      <c r="A263" s="9" t="s">
        <v>122</v>
      </c>
      <c r="B263" t="s">
        <v>123</v>
      </c>
      <c r="C263" t="str">
        <f t="shared" ref="C263" si="514">IF(ISBLANK(I263),"",I263)
&amp;IF(ISBLANK(O263),"",", "&amp;O263)
&amp;IF(ISBLANK(U263),"",", "&amp;U263)
&amp;IF(ISBLANK(AA263),"",", "&amp;AA263)
&amp;IF(ISBLANK(AG263),"",", "&amp;AG263)
&amp;IF(ISBLANK(AM263),"",", "&amp;AM263)
&amp;IF(ISBLANK(AS263),"",", "&amp;AS263)
&amp;IF(ISBLANK(AY263),"",", "&amp;AY263)
&amp;IF(ISBLANK(BE263),"",", "&amp;BE263)</f>
        <v>Diamond</v>
      </c>
      <c r="D26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63" s="1" t="str">
        <f t="shared" ref="E263" si="515">IF(ISBLANK(J263),"",J263)
&amp;IF(ISBLANK(O263),"",", "&amp;P263)
&amp;IF(ISBLANK(U263),"",", "&amp;V263)
&amp;IF(ISBLANK(AA263),"",", "&amp;AB263)
&amp;IF(ISBLANK(AG263),"",", "&amp;AH263)
&amp;IF(ISBLANK(AM263),"",", "&amp;AN263)
&amp;IF(ISBLANK(AS263),"",", "&amp;AT263)
&amp;IF(ISBLANK(AY263),"",", "&amp;AZ263)
&amp;IF(ISBLANK(BE263),"",", "&amp;BF263)</f>
        <v/>
      </c>
      <c r="F263" s="1" t="str">
        <f t="shared" ref="F263" si="516">IF(ISBLANK(L263),"",L263)
&amp;IF(ISBLANK(R263),"",", "&amp;R263)
&amp;IF(ISBLANK(X263),"",", "&amp;X263)
&amp;IF(ISBLANK(AD263),"",", "&amp;AD263)
&amp;IF(ISBLANK(AJ263),"",", "&amp;AJ263)
&amp;IF(ISBLANK(AP263),"",", "&amp;AP263)
&amp;IF(ISBLANK(AV263),"",", "&amp;AV263)
&amp;IF(ISBLANK(BB263),"",", "&amp;BB263)
&amp;IF(ISBLANK(BH263),"",", "&amp;BH263)</f>
        <v>1</v>
      </c>
      <c r="G263" s="1" t="str">
        <f t="shared" ref="G263" si="517">IF(ISBLANK(M263),"",M263)
&amp;IF(ISBLANK(S263),"",", "&amp;S263)
&amp;IF(ISBLANK(Y263),"",", "&amp;Y263)
&amp;IF(ISBLANK(AE263),"",", "&amp;AE263)
&amp;IF(ISBLANK(AK263),"",", "&amp;AK263)
&amp;IF(ISBLANK(AQ263),"",", "&amp;AQ263)
&amp;IF(ISBLANK(AW263),"",", "&amp;AW263)
&amp;IF(ISBLANK(BC263),"",", "&amp;BC263)
&amp;IF(ISBLANK(BI263),"",", "&amp;BI263)</f>
        <v>9999</v>
      </c>
      <c r="H263" s="1" t="str">
        <f t="shared" ref="H263" si="518">IF(ISBLANK(N263),"",N263)
&amp;IF(ISBLANK(T263),"",", "&amp;T263)
&amp;IF(ISBLANK(Z263),"",", "&amp;Z263)
&amp;IF(ISBLANK(AF263),"",", "&amp;AF263)
&amp;IF(ISBLANK(AL263),"",", "&amp;AL263)
&amp;IF(ISBLANK(AR263),"",", "&amp;AR263)
&amp;IF(ISBLANK(AX263),"",", "&amp;AX263)
&amp;IF(ISBLANK(BD263),"",", "&amp;BD263)
&amp;IF(ISBLANK(BJ263),"",", "&amp;BJ263)</f>
        <v>9999</v>
      </c>
      <c r="I263" s="3" t="s">
        <v>90</v>
      </c>
      <c r="K263" s="4" t="str">
        <f t="shared" ref="K263" si="519">IF(AND(OR(I263="Gacha",I263="Origin"),ISBLANK(J263)),"서브밸류 필요","")</f>
        <v/>
      </c>
      <c r="L263">
        <v>1</v>
      </c>
      <c r="M263">
        <v>9999</v>
      </c>
      <c r="N263">
        <v>9999</v>
      </c>
      <c r="O263" s="3"/>
      <c r="Q263" s="4" t="str">
        <f t="shared" ref="Q263" si="520">IF(AND(OR(O263="Gacha",O263="Origin"),ISBLANK(P263)),"서브밸류 필요","")</f>
        <v/>
      </c>
      <c r="W263" s="4" t="str">
        <f t="shared" ref="W263:W269" si="521">IF(AND(OR(U263="Gacha",U263="Origin"),ISBLANK(V263)),"서브밸류 필요","")</f>
        <v/>
      </c>
      <c r="AC263" s="4" t="str">
        <f t="shared" si="505"/>
        <v/>
      </c>
      <c r="AI263" s="4" t="str">
        <f t="shared" si="52"/>
        <v/>
      </c>
      <c r="AO263" s="4" t="str">
        <f t="shared" si="53"/>
        <v/>
      </c>
      <c r="AU263" s="4" t="str">
        <f t="shared" si="54"/>
        <v/>
      </c>
      <c r="BA263" s="4" t="str">
        <f t="shared" si="55"/>
        <v/>
      </c>
      <c r="BG263" s="4" t="str">
        <f t="shared" si="56"/>
        <v/>
      </c>
    </row>
    <row r="264" spans="1:62">
      <c r="A264" s="9" t="s">
        <v>227</v>
      </c>
      <c r="B264" t="s">
        <v>230</v>
      </c>
      <c r="C264" t="str">
        <f t="shared" ref="C264" si="522">IF(ISBLANK(I264),"",I264)
&amp;IF(ISBLANK(O264),"",", "&amp;O264)
&amp;IF(ISBLANK(U264),"",", "&amp;U264)
&amp;IF(ISBLANK(AA264),"",", "&amp;AA264)
&amp;IF(ISBLANK(AG264),"",", "&amp;AG264)
&amp;IF(ISBLANK(AM264),"",", "&amp;AM264)
&amp;IF(ISBLANK(AS264),"",", "&amp;AS264)
&amp;IF(ISBLANK(AY264),"",", "&amp;AY264)
&amp;IF(ISBLANK(BE264),"",", "&amp;BE264)</f>
        <v>ReturnScroll</v>
      </c>
      <c r="D26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64" s="1" t="str">
        <f t="shared" ref="E264" si="523">IF(ISBLANK(J264),"",J264)
&amp;IF(ISBLANK(O264),"",", "&amp;P264)
&amp;IF(ISBLANK(U264),"",", "&amp;V264)
&amp;IF(ISBLANK(AA264),"",", "&amp;AB264)
&amp;IF(ISBLANK(AG264),"",", "&amp;AH264)
&amp;IF(ISBLANK(AM264),"",", "&amp;AN264)
&amp;IF(ISBLANK(AS264),"",", "&amp;AT264)
&amp;IF(ISBLANK(AY264),"",", "&amp;AZ264)
&amp;IF(ISBLANK(BE264),"",", "&amp;BF264)</f>
        <v/>
      </c>
      <c r="F264" s="1" t="str">
        <f t="shared" ref="F264" si="524">IF(ISBLANK(L264),"",L264)
&amp;IF(ISBLANK(R264),"",", "&amp;R264)
&amp;IF(ISBLANK(X264),"",", "&amp;X264)
&amp;IF(ISBLANK(AD264),"",", "&amp;AD264)
&amp;IF(ISBLANK(AJ264),"",", "&amp;AJ264)
&amp;IF(ISBLANK(AP264),"",", "&amp;AP264)
&amp;IF(ISBLANK(AV264),"",", "&amp;AV264)
&amp;IF(ISBLANK(BB264),"",", "&amp;BB264)
&amp;IF(ISBLANK(BH264),"",", "&amp;BH264)</f>
        <v>1</v>
      </c>
      <c r="G264" s="1" t="str">
        <f t="shared" ref="G264" si="525">IF(ISBLANK(M264),"",M264)
&amp;IF(ISBLANK(S264),"",", "&amp;S264)
&amp;IF(ISBLANK(Y264),"",", "&amp;Y264)
&amp;IF(ISBLANK(AE264),"",", "&amp;AE264)
&amp;IF(ISBLANK(AK264),"",", "&amp;AK264)
&amp;IF(ISBLANK(AQ264),"",", "&amp;AQ264)
&amp;IF(ISBLANK(AW264),"",", "&amp;AW264)
&amp;IF(ISBLANK(BC264),"",", "&amp;BC264)
&amp;IF(ISBLANK(BI264),"",", "&amp;BI264)</f>
        <v>1</v>
      </c>
      <c r="H264" s="1" t="str">
        <f t="shared" ref="H264" si="526">IF(ISBLANK(N264),"",N264)
&amp;IF(ISBLANK(T264),"",", "&amp;T264)
&amp;IF(ISBLANK(Z264),"",", "&amp;Z264)
&amp;IF(ISBLANK(AF264),"",", "&amp;AF264)
&amp;IF(ISBLANK(AL264),"",", "&amp;AL264)
&amp;IF(ISBLANK(AR264),"",", "&amp;AR264)
&amp;IF(ISBLANK(AX264),"",", "&amp;AX264)
&amp;IF(ISBLANK(BD264),"",", "&amp;BD264)
&amp;IF(ISBLANK(BJ264),"",", "&amp;BJ264)</f>
        <v>1</v>
      </c>
      <c r="I264" s="3" t="s">
        <v>226</v>
      </c>
      <c r="K264" s="4" t="str">
        <f t="shared" ref="K264" si="527">IF(AND(OR(I264="Gacha",I264="Origin"),ISBLANK(J264)),"서브밸류 필요","")</f>
        <v/>
      </c>
      <c r="L264">
        <v>1</v>
      </c>
      <c r="M264">
        <v>1</v>
      </c>
      <c r="N264">
        <v>1</v>
      </c>
      <c r="O264" s="3"/>
      <c r="Q264" s="4" t="str">
        <f t="shared" ref="Q264" si="528">IF(AND(OR(O264="Gacha",O264="Origin"),ISBLANK(P264)),"서브밸류 필요","")</f>
        <v/>
      </c>
      <c r="W264" s="4" t="str">
        <f t="shared" ref="W264" si="529">IF(AND(OR(U264="Gacha",U264="Origin"),ISBLANK(V264)),"서브밸류 필요","")</f>
        <v/>
      </c>
      <c r="AC264" s="4" t="str">
        <f t="shared" ref="AC264" si="530">IF(AND(OR(AA264="Gacha",AA264="Origin"),ISBLANK(AB264)),"서브밸류 필요","")</f>
        <v/>
      </c>
      <c r="AI264" s="4" t="str">
        <f t="shared" ref="AI264" si="531">IF(AND(OR(AG264="Gacha",AG264="Origin"),ISBLANK(AH264)),"서브밸류 필요","")</f>
        <v/>
      </c>
      <c r="AO264" s="4" t="str">
        <f t="shared" ref="AO264" si="532">IF(AND(OR(AM264="Gacha",AM264="Origin"),ISBLANK(AN264)),"서브밸류 필요","")</f>
        <v/>
      </c>
      <c r="AU264" s="4" t="str">
        <f t="shared" ref="AU264" si="533">IF(AND(OR(AS264="Gacha",AS264="Origin"),ISBLANK(AT264)),"서브밸류 필요","")</f>
        <v/>
      </c>
      <c r="BA264" s="4" t="str">
        <f t="shared" ref="BA264" si="534">IF(AND(OR(AY264="Gacha",AY264="Origin"),ISBLANK(AZ264)),"서브밸류 필요","")</f>
        <v/>
      </c>
      <c r="BG264" s="4" t="str">
        <f t="shared" ref="BG264" si="535">IF(AND(OR(BE264="Gacha",BE264="Origin"),ISBLANK(BF264)),"서브밸류 필요","")</f>
        <v/>
      </c>
    </row>
    <row r="265" spans="1:62">
      <c r="A265" s="9" t="s">
        <v>229</v>
      </c>
      <c r="B265" t="s">
        <v>231</v>
      </c>
      <c r="C265" t="str">
        <f t="shared" ref="C265:C266" si="536">IF(ISBLANK(I265),"",I265)
&amp;IF(ISBLANK(O265),"",", "&amp;O265)
&amp;IF(ISBLANK(U265),"",", "&amp;U265)
&amp;IF(ISBLANK(AA265),"",", "&amp;AA265)
&amp;IF(ISBLANK(AG265),"",", "&amp;AG265)
&amp;IF(ISBLANK(AM265),"",", "&amp;AM265)
&amp;IF(ISBLANK(AS265),"",", "&amp;AS265)
&amp;IF(ISBLANK(AY265),"",", "&amp;AY265)
&amp;IF(ISBLANK(BE265),"",", "&amp;BE265)</f>
        <v>Gold, ReturnScroll</v>
      </c>
      <c r="D26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65" s="1" t="str">
        <f t="shared" ref="E265:E266" si="537">IF(ISBLANK(J265),"",J265)
&amp;IF(ISBLANK(O265),"",", "&amp;P265)
&amp;IF(ISBLANK(U265),"",", "&amp;V265)
&amp;IF(ISBLANK(AA265),"",", "&amp;AB265)
&amp;IF(ISBLANK(AG265),"",", "&amp;AH265)
&amp;IF(ISBLANK(AM265),"",", "&amp;AN265)
&amp;IF(ISBLANK(AS265),"",", "&amp;AT265)
&amp;IF(ISBLANK(AY265),"",", "&amp;AZ265)
&amp;IF(ISBLANK(BE265),"",", "&amp;BF265)</f>
        <v xml:space="preserve">, </v>
      </c>
      <c r="F265" s="1" t="str">
        <f t="shared" ref="F265:F266" si="538">IF(ISBLANK(L265),"",L265)
&amp;IF(ISBLANK(R265),"",", "&amp;R265)
&amp;IF(ISBLANK(X265),"",", "&amp;X265)
&amp;IF(ISBLANK(AD265),"",", "&amp;AD265)
&amp;IF(ISBLANK(AJ265),"",", "&amp;AJ265)
&amp;IF(ISBLANK(AP265),"",", "&amp;AP265)
&amp;IF(ISBLANK(AV265),"",", "&amp;AV265)
&amp;IF(ISBLANK(BB265),"",", "&amp;BB265)
&amp;IF(ISBLANK(BH265),"",", "&amp;BH265)</f>
        <v>1, 1</v>
      </c>
      <c r="G265" s="1" t="str">
        <f t="shared" ref="G265:G266" si="539">IF(ISBLANK(M265),"",M265)
&amp;IF(ISBLANK(S265),"",", "&amp;S265)
&amp;IF(ISBLANK(Y265),"",", "&amp;Y265)
&amp;IF(ISBLANK(AE265),"",", "&amp;AE265)
&amp;IF(ISBLANK(AK265),"",", "&amp;AK265)
&amp;IF(ISBLANK(AQ265),"",", "&amp;AQ265)
&amp;IF(ISBLANK(AW265),"",", "&amp;AW265)
&amp;IF(ISBLANK(BC265),"",", "&amp;BC265)
&amp;IF(ISBLANK(BI265),"",", "&amp;BI265)</f>
        <v>9999, 5</v>
      </c>
      <c r="H265" s="1" t="str">
        <f t="shared" ref="H265:H266" si="540">IF(ISBLANK(N265),"",N265)
&amp;IF(ISBLANK(T265),"",", "&amp;T265)
&amp;IF(ISBLANK(Z265),"",", "&amp;Z265)
&amp;IF(ISBLANK(AF265),"",", "&amp;AF265)
&amp;IF(ISBLANK(AL265),"",", "&amp;AL265)
&amp;IF(ISBLANK(AR265),"",", "&amp;AR265)
&amp;IF(ISBLANK(AX265),"",", "&amp;AX265)
&amp;IF(ISBLANK(BD265),"",", "&amp;BD265)
&amp;IF(ISBLANK(BJ265),"",", "&amp;BJ265)</f>
        <v>9999, 5</v>
      </c>
      <c r="I265" s="3" t="s">
        <v>232</v>
      </c>
      <c r="K265" s="4" t="str">
        <f t="shared" ref="K265:K266" si="541">IF(AND(OR(I265="Gacha",I265="Origin"),ISBLANK(J265)),"서브밸류 필요","")</f>
        <v/>
      </c>
      <c r="L265">
        <v>1</v>
      </c>
      <c r="M265">
        <v>9999</v>
      </c>
      <c r="N265">
        <v>9999</v>
      </c>
      <c r="O265" s="3" t="s">
        <v>226</v>
      </c>
      <c r="Q265" s="4" t="str">
        <f t="shared" si="503"/>
        <v/>
      </c>
      <c r="R265">
        <v>1</v>
      </c>
      <c r="S265">
        <v>5</v>
      </c>
      <c r="T265">
        <v>5</v>
      </c>
      <c r="U265" s="3"/>
      <c r="W265" s="4" t="str">
        <f t="shared" ref="W265:W266" si="542">IF(AND(OR(U265="Gacha",U265="Origin"),ISBLANK(V265)),"서브밸류 필요","")</f>
        <v/>
      </c>
      <c r="AC265" s="4" t="str">
        <f t="shared" ref="AC265:AC266" si="543">IF(AND(OR(AA265="Gacha",AA265="Origin"),ISBLANK(AB265)),"서브밸류 필요","")</f>
        <v/>
      </c>
      <c r="AI265" s="4" t="str">
        <f t="shared" ref="AI265:AI266" si="544">IF(AND(OR(AG265="Gacha",AG265="Origin"),ISBLANK(AH265)),"서브밸류 필요","")</f>
        <v/>
      </c>
      <c r="AO265" s="4" t="str">
        <f t="shared" ref="AO265:AO266" si="545">IF(AND(OR(AM265="Gacha",AM265="Origin"),ISBLANK(AN265)),"서브밸류 필요","")</f>
        <v/>
      </c>
      <c r="AU265" s="4" t="str">
        <f t="shared" ref="AU265:AU266" si="546">IF(AND(OR(AS265="Gacha",AS265="Origin"),ISBLANK(AT265)),"서브밸류 필요","")</f>
        <v/>
      </c>
      <c r="BA265" s="4" t="str">
        <f t="shared" ref="BA265:BA266" si="547">IF(AND(OR(AY265="Gacha",AY265="Origin"),ISBLANK(AZ265)),"서브밸류 필요","")</f>
        <v/>
      </c>
      <c r="BG265" s="4" t="str">
        <f t="shared" ref="BG265:BG266" si="548">IF(AND(OR(BE265="Gacha",BE265="Origin"),ISBLANK(BF265)),"서브밸류 필요","")</f>
        <v/>
      </c>
    </row>
    <row r="266" spans="1:62">
      <c r="A266" s="9" t="s">
        <v>234</v>
      </c>
      <c r="B266" t="s">
        <v>233</v>
      </c>
      <c r="C266" t="str">
        <f t="shared" si="536"/>
        <v>Gold</v>
      </c>
      <c r="D266" s="1" t="str">
        <f t="shared" ref="D266" ca="1" si="54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66" s="1" t="str">
        <f t="shared" si="537"/>
        <v/>
      </c>
      <c r="F266" s="1" t="str">
        <f t="shared" si="538"/>
        <v>1</v>
      </c>
      <c r="G266" s="1" t="str">
        <f t="shared" si="539"/>
        <v>9999</v>
      </c>
      <c r="H266" s="1" t="str">
        <f t="shared" si="540"/>
        <v>9999</v>
      </c>
      <c r="I266" s="3" t="s">
        <v>10</v>
      </c>
      <c r="K266" s="4" t="str">
        <f t="shared" si="541"/>
        <v/>
      </c>
      <c r="L266">
        <v>1</v>
      </c>
      <c r="M266">
        <v>9999</v>
      </c>
      <c r="N266">
        <v>9999</v>
      </c>
      <c r="O266" s="3"/>
      <c r="Q266" s="4" t="str">
        <f t="shared" si="503"/>
        <v/>
      </c>
      <c r="U266" s="3"/>
      <c r="W266" s="4" t="str">
        <f t="shared" si="542"/>
        <v/>
      </c>
      <c r="AC266" s="4" t="str">
        <f t="shared" si="543"/>
        <v/>
      </c>
      <c r="AI266" s="4" t="str">
        <f t="shared" si="544"/>
        <v/>
      </c>
      <c r="AO266" s="4" t="str">
        <f t="shared" si="545"/>
        <v/>
      </c>
      <c r="AU266" s="4" t="str">
        <f t="shared" si="546"/>
        <v/>
      </c>
      <c r="BA266" s="4" t="str">
        <f t="shared" si="547"/>
        <v/>
      </c>
      <c r="BG266" s="4" t="str">
        <f t="shared" si="548"/>
        <v/>
      </c>
    </row>
    <row r="267" spans="1:62">
      <c r="A267" s="9" t="s">
        <v>245</v>
      </c>
      <c r="B267" t="s">
        <v>243</v>
      </c>
      <c r="C267" t="str">
        <f t="shared" ref="C267" si="550">IF(ISBLANK(I267),"",I267)
&amp;IF(ISBLANK(O267),"",", "&amp;O267)
&amp;IF(ISBLANK(U267),"",", "&amp;U267)
&amp;IF(ISBLANK(AA267),"",", "&amp;AA267)
&amp;IF(ISBLANK(AG267),"",", "&amp;AG267)
&amp;IF(ISBLANK(AM267),"",", "&amp;AM267)
&amp;IF(ISBLANK(AS267),"",", "&amp;AS267)
&amp;IF(ISBLANK(AY267),"",", "&amp;AY267)
&amp;IF(ISBLANK(BE267),"",", "&amp;BE267)</f>
        <v>Diamond</v>
      </c>
      <c r="D267" s="1" t="str">
        <f t="shared" ref="D267" ca="1" si="55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67" s="1" t="str">
        <f t="shared" ref="E267" si="552">IF(ISBLANK(J267),"",J267)
&amp;IF(ISBLANK(O267),"",", "&amp;P267)
&amp;IF(ISBLANK(U267),"",", "&amp;V267)
&amp;IF(ISBLANK(AA267),"",", "&amp;AB267)
&amp;IF(ISBLANK(AG267),"",", "&amp;AH267)
&amp;IF(ISBLANK(AM267),"",", "&amp;AN267)
&amp;IF(ISBLANK(AS267),"",", "&amp;AT267)
&amp;IF(ISBLANK(AY267),"",", "&amp;AZ267)
&amp;IF(ISBLANK(BE267),"",", "&amp;BF267)</f>
        <v/>
      </c>
      <c r="F267" s="1" t="str">
        <f t="shared" ref="F267" si="553">IF(ISBLANK(L267),"",L267)
&amp;IF(ISBLANK(R267),"",", "&amp;R267)
&amp;IF(ISBLANK(X267),"",", "&amp;X267)
&amp;IF(ISBLANK(AD267),"",", "&amp;AD267)
&amp;IF(ISBLANK(AJ267),"",", "&amp;AJ267)
&amp;IF(ISBLANK(AP267),"",", "&amp;AP267)
&amp;IF(ISBLANK(AV267),"",", "&amp;AV267)
&amp;IF(ISBLANK(BB267),"",", "&amp;BB267)
&amp;IF(ISBLANK(BH267),"",", "&amp;BH267)</f>
        <v>1</v>
      </c>
      <c r="G267" s="1" t="str">
        <f t="shared" ref="G267" si="554">IF(ISBLANK(M267),"",M267)
&amp;IF(ISBLANK(S267),"",", "&amp;S267)
&amp;IF(ISBLANK(Y267),"",", "&amp;Y267)
&amp;IF(ISBLANK(AE267),"",", "&amp;AE267)
&amp;IF(ISBLANK(AK267),"",", "&amp;AK267)
&amp;IF(ISBLANK(AQ267),"",", "&amp;AQ267)
&amp;IF(ISBLANK(AW267),"",", "&amp;AW267)
&amp;IF(ISBLANK(BC267),"",", "&amp;BC267)
&amp;IF(ISBLANK(BI267),"",", "&amp;BI267)</f>
        <v>9999</v>
      </c>
      <c r="H267" s="1" t="str">
        <f t="shared" ref="H267" si="555">IF(ISBLANK(N267),"",N267)
&amp;IF(ISBLANK(T267),"",", "&amp;T267)
&amp;IF(ISBLANK(Z267),"",", "&amp;Z267)
&amp;IF(ISBLANK(AF267),"",", "&amp;AF267)
&amp;IF(ISBLANK(AL267),"",", "&amp;AL267)
&amp;IF(ISBLANK(AR267),"",", "&amp;AR267)
&amp;IF(ISBLANK(AX267),"",", "&amp;AX267)
&amp;IF(ISBLANK(BD267),"",", "&amp;BD267)
&amp;IF(ISBLANK(BJ267),"",", "&amp;BJ267)</f>
        <v>9999</v>
      </c>
      <c r="I267" s="3" t="s">
        <v>244</v>
      </c>
      <c r="K267" s="4" t="str">
        <f t="shared" ref="K267" si="556">IF(AND(OR(I267="Gacha",I267="Origin"),ISBLANK(J267)),"서브밸류 필요","")</f>
        <v/>
      </c>
      <c r="L267">
        <v>1</v>
      </c>
      <c r="M267">
        <v>9999</v>
      </c>
      <c r="N267">
        <v>9999</v>
      </c>
      <c r="O267" s="3"/>
      <c r="Q267" s="4" t="str">
        <f t="shared" ref="Q267" si="557">IF(AND(OR(O267="Gacha",O267="Origin"),ISBLANK(P267)),"서브밸류 필요","")</f>
        <v/>
      </c>
      <c r="U267" s="3"/>
      <c r="W267" s="4" t="str">
        <f t="shared" ref="W267" si="558">IF(AND(OR(U267="Gacha",U267="Origin"),ISBLANK(V267)),"서브밸류 필요","")</f>
        <v/>
      </c>
      <c r="AC267" s="4" t="str">
        <f t="shared" ref="AC267" si="559">IF(AND(OR(AA267="Gacha",AA267="Origin"),ISBLANK(AB267)),"서브밸류 필요","")</f>
        <v/>
      </c>
      <c r="AI267" s="4" t="str">
        <f t="shared" ref="AI267" si="560">IF(AND(OR(AG267="Gacha",AG267="Origin"),ISBLANK(AH267)),"서브밸류 필요","")</f>
        <v/>
      </c>
      <c r="AO267" s="4" t="str">
        <f t="shared" ref="AO267" si="561">IF(AND(OR(AM267="Gacha",AM267="Origin"),ISBLANK(AN267)),"서브밸류 필요","")</f>
        <v/>
      </c>
      <c r="AU267" s="4" t="str">
        <f t="shared" ref="AU267" si="562">IF(AND(OR(AS267="Gacha",AS267="Origin"),ISBLANK(AT267)),"서브밸류 필요","")</f>
        <v/>
      </c>
      <c r="BA267" s="4" t="str">
        <f t="shared" ref="BA267" si="563">IF(AND(OR(AY267="Gacha",AY267="Origin"),ISBLANK(AZ267)),"서브밸류 필요","")</f>
        <v/>
      </c>
      <c r="BG267" s="4" t="str">
        <f t="shared" ref="BG267" si="564">IF(AND(OR(BE267="Gacha",BE267="Origin"),ISBLANK(BF267)),"서브밸류 필요","")</f>
        <v/>
      </c>
    </row>
    <row r="268" spans="1:62">
      <c r="A268" s="9" t="s">
        <v>242</v>
      </c>
      <c r="B268" t="s">
        <v>241</v>
      </c>
      <c r="C268" t="str">
        <f t="shared" ref="C268" si="565">IF(ISBLANK(I268),"",I268)
&amp;IF(ISBLANK(O268),"",", "&amp;O268)
&amp;IF(ISBLANK(U268),"",", "&amp;U268)
&amp;IF(ISBLANK(AA268),"",", "&amp;AA268)
&amp;IF(ISBLANK(AG268),"",", "&amp;AG268)
&amp;IF(ISBLANK(AM268),"",", "&amp;AM268)
&amp;IF(ISBLANK(AS268),"",", "&amp;AS268)
&amp;IF(ISBLANK(AY268),"",", "&amp;AY268)
&amp;IF(ISBLANK(BE268),"",", "&amp;BE268)</f>
        <v>Gacha</v>
      </c>
      <c r="D268" s="1" t="str">
        <f t="shared" ref="D268" ca="1" si="5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68" s="1" t="str">
        <f t="shared" ref="E268" si="567">IF(ISBLANK(J268),"",J268)
&amp;IF(ISBLANK(O268),"",", "&amp;P268)
&amp;IF(ISBLANK(U268),"",", "&amp;V268)
&amp;IF(ISBLANK(AA268),"",", "&amp;AB268)
&amp;IF(ISBLANK(AG268),"",", "&amp;AH268)
&amp;IF(ISBLANK(AM268),"",", "&amp;AN268)
&amp;IF(ISBLANK(AS268),"",", "&amp;AT268)
&amp;IF(ISBLANK(AY268),"",", "&amp;AZ268)
&amp;IF(ISBLANK(BE268),"",", "&amp;BF268)</f>
        <v>o</v>
      </c>
      <c r="F268" s="1" t="str">
        <f t="shared" ref="F268" si="568">IF(ISBLANK(L268),"",L268)
&amp;IF(ISBLANK(R268),"",", "&amp;R268)
&amp;IF(ISBLANK(X268),"",", "&amp;X268)
&amp;IF(ISBLANK(AD268),"",", "&amp;AD268)
&amp;IF(ISBLANK(AJ268),"",", "&amp;AJ268)
&amp;IF(ISBLANK(AP268),"",", "&amp;AP268)
&amp;IF(ISBLANK(AV268),"",", "&amp;AV268)
&amp;IF(ISBLANK(BB268),"",", "&amp;BB268)
&amp;IF(ISBLANK(BH268),"",", "&amp;BH268)</f>
        <v>1</v>
      </c>
      <c r="G268" s="1" t="str">
        <f t="shared" ref="G268" si="569">IF(ISBLANK(M268),"",M268)
&amp;IF(ISBLANK(S268),"",", "&amp;S268)
&amp;IF(ISBLANK(Y268),"",", "&amp;Y268)
&amp;IF(ISBLANK(AE268),"",", "&amp;AE268)
&amp;IF(ISBLANK(AK268),"",", "&amp;AK268)
&amp;IF(ISBLANK(AQ268),"",", "&amp;AQ268)
&amp;IF(ISBLANK(AW268),"",", "&amp;AW268)
&amp;IF(ISBLANK(BC268),"",", "&amp;BC268)
&amp;IF(ISBLANK(BI268),"",", "&amp;BI268)</f>
        <v>1</v>
      </c>
      <c r="H268" s="1" t="str">
        <f t="shared" ref="H268" si="570">IF(ISBLANK(N268),"",N268)
&amp;IF(ISBLANK(T268),"",", "&amp;T268)
&amp;IF(ISBLANK(Z268),"",", "&amp;Z268)
&amp;IF(ISBLANK(AF268),"",", "&amp;AF268)
&amp;IF(ISBLANK(AL268),"",", "&amp;AL268)
&amp;IF(ISBLANK(AR268),"",", "&amp;AR268)
&amp;IF(ISBLANK(AX268),"",", "&amp;AX268)
&amp;IF(ISBLANK(BD268),"",", "&amp;BD268)
&amp;IF(ISBLANK(BJ268),"",", "&amp;BJ268)</f>
        <v>1</v>
      </c>
      <c r="I268" s="3" t="s">
        <v>13</v>
      </c>
      <c r="J268" t="s">
        <v>240</v>
      </c>
      <c r="K268" s="4" t="str">
        <f t="shared" ref="K268" si="571">IF(AND(OR(I268="Gacha",I268="Origin"),ISBLANK(J268)),"서브밸류 필요","")</f>
        <v/>
      </c>
      <c r="L268">
        <v>1</v>
      </c>
      <c r="M268">
        <v>1</v>
      </c>
      <c r="N268">
        <v>1</v>
      </c>
      <c r="O268" s="3"/>
      <c r="Q268" s="4" t="str">
        <f t="shared" ref="Q268" si="572">IF(AND(OR(O268="Gacha",O268="Origin"),ISBLANK(P268)),"서브밸류 필요","")</f>
        <v/>
      </c>
      <c r="U268" s="3"/>
      <c r="W268" s="4" t="str">
        <f t="shared" ref="W268" si="573">IF(AND(OR(U268="Gacha",U268="Origin"),ISBLANK(V268)),"서브밸류 필요","")</f>
        <v/>
      </c>
      <c r="AC268" s="4" t="str">
        <f t="shared" ref="AC268" si="574">IF(AND(OR(AA268="Gacha",AA268="Origin"),ISBLANK(AB268)),"서브밸류 필요","")</f>
        <v/>
      </c>
      <c r="AI268" s="4" t="str">
        <f t="shared" ref="AI268" si="575">IF(AND(OR(AG268="Gacha",AG268="Origin"),ISBLANK(AH268)),"서브밸류 필요","")</f>
        <v/>
      </c>
      <c r="AO268" s="4" t="str">
        <f t="shared" ref="AO268" si="576">IF(AND(OR(AM268="Gacha",AM268="Origin"),ISBLANK(AN268)),"서브밸류 필요","")</f>
        <v/>
      </c>
      <c r="AU268" s="4" t="str">
        <f t="shared" ref="AU268" si="577">IF(AND(OR(AS268="Gacha",AS268="Origin"),ISBLANK(AT268)),"서브밸류 필요","")</f>
        <v/>
      </c>
      <c r="BA268" s="4" t="str">
        <f t="shared" ref="BA268" si="578">IF(AND(OR(AY268="Gacha",AY268="Origin"),ISBLANK(AZ268)),"서브밸류 필요","")</f>
        <v/>
      </c>
      <c r="BG268" s="4" t="str">
        <f t="shared" ref="BG268" si="579">IF(AND(OR(BE268="Gacha",BE268="Origin"),ISBLANK(BF268)),"서브밸류 필요","")</f>
        <v/>
      </c>
    </row>
    <row r="269" spans="1:62">
      <c r="A269" s="9" t="s">
        <v>110</v>
      </c>
      <c r="B269" t="s">
        <v>109</v>
      </c>
      <c r="C269" t="str">
        <f t="shared" si="506"/>
        <v>Gacha, Gacha</v>
      </c>
      <c r="D269" s="1" t="str">
        <f t="shared" ca="1" si="507"/>
        <v>5, 5</v>
      </c>
      <c r="E269" s="1" t="str">
        <f t="shared" si="508"/>
        <v>o, o</v>
      </c>
      <c r="F269" s="1" t="str">
        <f t="shared" si="509"/>
        <v>1, 1</v>
      </c>
      <c r="G269" s="1" t="str">
        <f t="shared" si="510"/>
        <v>1, 1</v>
      </c>
      <c r="H269" s="1" t="str">
        <f t="shared" si="511"/>
        <v>1, 1</v>
      </c>
      <c r="I269" s="3" t="s">
        <v>13</v>
      </c>
      <c r="J269" t="s">
        <v>111</v>
      </c>
      <c r="K269" s="4" t="str">
        <f t="shared" si="512"/>
        <v/>
      </c>
      <c r="L269">
        <v>1</v>
      </c>
      <c r="M269">
        <v>1</v>
      </c>
      <c r="N269">
        <v>1</v>
      </c>
      <c r="O269" s="3" t="s">
        <v>13</v>
      </c>
      <c r="P269" t="s">
        <v>111</v>
      </c>
      <c r="Q269" s="4" t="str">
        <f t="shared" si="503"/>
        <v/>
      </c>
      <c r="R269">
        <v>1</v>
      </c>
      <c r="S269">
        <v>1</v>
      </c>
      <c r="T269">
        <v>1</v>
      </c>
      <c r="U269" s="3"/>
      <c r="W269" s="4" t="str">
        <f t="shared" si="521"/>
        <v/>
      </c>
      <c r="AA269" s="3"/>
      <c r="AC269" s="4" t="str">
        <f t="shared" si="505"/>
        <v/>
      </c>
      <c r="AG269" s="3"/>
      <c r="AI269" s="4" t="str">
        <f t="shared" si="52"/>
        <v/>
      </c>
      <c r="AM269" s="3"/>
      <c r="AO269" s="4" t="str">
        <f t="shared" si="53"/>
        <v/>
      </c>
      <c r="AS269" s="3"/>
      <c r="AU269" s="4" t="str">
        <f t="shared" si="54"/>
        <v/>
      </c>
      <c r="AY269" s="3"/>
      <c r="BA269" s="4" t="str">
        <f t="shared" si="55"/>
        <v/>
      </c>
      <c r="BE269" s="3"/>
      <c r="BG269" s="4" t="str">
        <f t="shared" si="56"/>
        <v/>
      </c>
    </row>
    <row r="270" spans="1:62">
      <c r="A270" s="9" t="s">
        <v>112</v>
      </c>
      <c r="B270" t="s">
        <v>117</v>
      </c>
      <c r="C270" t="str">
        <f t="shared" ref="C270:C274" si="580">IF(ISBLANK(I270),"",I270)
&amp;IF(ISBLANK(O270),"",", "&amp;O270)
&amp;IF(ISBLANK(U270),"",", "&amp;U270)
&amp;IF(ISBLANK(AA270),"",", "&amp;AA270)
&amp;IF(ISBLANK(AG270),"",", "&amp;AG270)
&amp;IF(ISBLANK(AM270),"",", "&amp;AM270)
&amp;IF(ISBLANK(AS270),"",", "&amp;AS270)
&amp;IF(ISBLANK(AY270),"",", "&amp;AY270)
&amp;IF(ISBLANK(BE270),"",", "&amp;BE270)</f>
        <v>Gacha, Gacha, Gacha</v>
      </c>
      <c r="D270" s="1" t="str">
        <f t="shared" ref="D270:D274" ca="1" si="58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70" s="1" t="str">
        <f t="shared" ref="E270:E274" si="582">IF(ISBLANK(J270),"",J270)
&amp;IF(ISBLANK(O270),"",", "&amp;P270)
&amp;IF(ISBLANK(U270),"",", "&amp;V270)
&amp;IF(ISBLANK(AA270),"",", "&amp;AB270)
&amp;IF(ISBLANK(AG270),"",", "&amp;AH270)
&amp;IF(ISBLANK(AM270),"",", "&amp;AN270)
&amp;IF(ISBLANK(AS270),"",", "&amp;AT270)
&amp;IF(ISBLANK(AY270),"",", "&amp;AZ270)
&amp;IF(ISBLANK(BE270),"",", "&amp;BF270)</f>
        <v>o, o, o</v>
      </c>
      <c r="F270" s="1" t="str">
        <f t="shared" ref="F270:F274" si="583">IF(ISBLANK(L270),"",L270)
&amp;IF(ISBLANK(R270),"",", "&amp;R270)
&amp;IF(ISBLANK(X270),"",", "&amp;X270)
&amp;IF(ISBLANK(AD270),"",", "&amp;AD270)
&amp;IF(ISBLANK(AJ270),"",", "&amp;AJ270)
&amp;IF(ISBLANK(AP270),"",", "&amp;AP270)
&amp;IF(ISBLANK(AV270),"",", "&amp;AV270)
&amp;IF(ISBLANK(BB270),"",", "&amp;BB270)
&amp;IF(ISBLANK(BH270),"",", "&amp;BH270)</f>
        <v>1, 1, 1</v>
      </c>
      <c r="G270" s="1" t="str">
        <f t="shared" ref="G270:G274" si="584">IF(ISBLANK(M270),"",M270)
&amp;IF(ISBLANK(S270),"",", "&amp;S270)
&amp;IF(ISBLANK(Y270),"",", "&amp;Y270)
&amp;IF(ISBLANK(AE270),"",", "&amp;AE270)
&amp;IF(ISBLANK(AK270),"",", "&amp;AK270)
&amp;IF(ISBLANK(AQ270),"",", "&amp;AQ270)
&amp;IF(ISBLANK(AW270),"",", "&amp;AW270)
&amp;IF(ISBLANK(BC270),"",", "&amp;BC270)
&amp;IF(ISBLANK(BI270),"",", "&amp;BI270)</f>
        <v>1, 1, 1</v>
      </c>
      <c r="H270" s="1" t="str">
        <f t="shared" ref="H270:H274" si="585">IF(ISBLANK(N270),"",N270)
&amp;IF(ISBLANK(T270),"",", "&amp;T270)
&amp;IF(ISBLANK(Z270),"",", "&amp;Z270)
&amp;IF(ISBLANK(AF270),"",", "&amp;AF270)
&amp;IF(ISBLANK(AL270),"",", "&amp;AL270)
&amp;IF(ISBLANK(AR270),"",", "&amp;AR270)
&amp;IF(ISBLANK(AX270),"",", "&amp;AX270)
&amp;IF(ISBLANK(BD270),"",", "&amp;BD270)
&amp;IF(ISBLANK(BJ270),"",", "&amp;BJ270)</f>
        <v>1, 1, 1</v>
      </c>
      <c r="I270" s="3" t="s">
        <v>13</v>
      </c>
      <c r="J270" t="s">
        <v>111</v>
      </c>
      <c r="K270" s="4" t="str">
        <f t="shared" ref="K270:K276" si="586">IF(AND(OR(I270="Gacha",I270="Origin"),ISBLANK(J270)),"서브밸류 필요","")</f>
        <v/>
      </c>
      <c r="L270">
        <v>1</v>
      </c>
      <c r="M270">
        <v>1</v>
      </c>
      <c r="N270">
        <v>1</v>
      </c>
      <c r="O270" s="3" t="s">
        <v>13</v>
      </c>
      <c r="P270" t="s">
        <v>111</v>
      </c>
      <c r="Q270" s="4" t="str">
        <f t="shared" ref="Q270:Q295" si="587">IF(AND(OR(O270="Gacha",O270="Origin"),ISBLANK(P270)),"서브밸류 필요","")</f>
        <v/>
      </c>
      <c r="R270">
        <v>1</v>
      </c>
      <c r="S270">
        <v>1</v>
      </c>
      <c r="T270">
        <v>1</v>
      </c>
      <c r="U270" s="3" t="s">
        <v>13</v>
      </c>
      <c r="V270" t="s">
        <v>111</v>
      </c>
      <c r="W270" s="4" t="str">
        <f t="shared" ref="W270:W275" si="588">IF(AND(OR(U270="Gacha",U270="Origin"),ISBLANK(V270)),"서브밸류 필요","")</f>
        <v/>
      </c>
      <c r="X270">
        <v>1</v>
      </c>
      <c r="Y270">
        <v>1</v>
      </c>
      <c r="Z270">
        <v>1</v>
      </c>
      <c r="AC270" s="4" t="str">
        <f t="shared" si="505"/>
        <v/>
      </c>
      <c r="AI270" s="4" t="str">
        <f t="shared" si="52"/>
        <v/>
      </c>
      <c r="AO270" s="4" t="str">
        <f t="shared" si="53"/>
        <v/>
      </c>
      <c r="AU270" s="4" t="str">
        <f t="shared" si="54"/>
        <v/>
      </c>
      <c r="BA270" s="4" t="str">
        <f t="shared" si="55"/>
        <v/>
      </c>
      <c r="BG270" s="4" t="str">
        <f t="shared" si="56"/>
        <v/>
      </c>
    </row>
    <row r="271" spans="1:62">
      <c r="A271" s="9" t="s">
        <v>113</v>
      </c>
      <c r="B271" t="s">
        <v>118</v>
      </c>
      <c r="C271" t="str">
        <f t="shared" si="580"/>
        <v>Gacha, Gacha, Gacha, Gacha</v>
      </c>
      <c r="D271" s="1" t="str">
        <f t="shared" ca="1" si="581"/>
        <v>5, 5, 5, 5</v>
      </c>
      <c r="E271" s="1" t="str">
        <f t="shared" si="582"/>
        <v>o, o, o, o</v>
      </c>
      <c r="F271" s="1" t="str">
        <f t="shared" si="583"/>
        <v>1, 1, 1, 1</v>
      </c>
      <c r="G271" s="1" t="str">
        <f t="shared" si="584"/>
        <v>1, 1, 1, 1</v>
      </c>
      <c r="H271" s="1" t="str">
        <f t="shared" si="585"/>
        <v>1, 1, 1, 1</v>
      </c>
      <c r="I271" s="3" t="s">
        <v>13</v>
      </c>
      <c r="J271" t="s">
        <v>111</v>
      </c>
      <c r="K271" s="4" t="str">
        <f t="shared" si="586"/>
        <v/>
      </c>
      <c r="L271">
        <v>1</v>
      </c>
      <c r="M271">
        <v>1</v>
      </c>
      <c r="N271">
        <v>1</v>
      </c>
      <c r="O271" s="3" t="s">
        <v>13</v>
      </c>
      <c r="P271" t="s">
        <v>111</v>
      </c>
      <c r="Q271" s="4" t="str">
        <f t="shared" si="587"/>
        <v/>
      </c>
      <c r="R271">
        <v>1</v>
      </c>
      <c r="S271">
        <v>1</v>
      </c>
      <c r="T271">
        <v>1</v>
      </c>
      <c r="U271" s="3" t="s">
        <v>13</v>
      </c>
      <c r="V271" t="s">
        <v>111</v>
      </c>
      <c r="W271" s="4" t="str">
        <f t="shared" si="588"/>
        <v/>
      </c>
      <c r="X271">
        <v>1</v>
      </c>
      <c r="Y271">
        <v>1</v>
      </c>
      <c r="Z271">
        <v>1</v>
      </c>
      <c r="AA271" s="3" t="s">
        <v>13</v>
      </c>
      <c r="AB271" t="s">
        <v>111</v>
      </c>
      <c r="AC271" s="4" t="str">
        <f t="shared" si="505"/>
        <v/>
      </c>
      <c r="AD271">
        <v>1</v>
      </c>
      <c r="AE271">
        <v>1</v>
      </c>
      <c r="AF271">
        <v>1</v>
      </c>
      <c r="AI271" s="4" t="str">
        <f t="shared" si="52"/>
        <v/>
      </c>
      <c r="AO271" s="4" t="str">
        <f t="shared" si="53"/>
        <v/>
      </c>
      <c r="AU271" s="4" t="str">
        <f t="shared" si="54"/>
        <v/>
      </c>
      <c r="BA271" s="4" t="str">
        <f t="shared" si="55"/>
        <v/>
      </c>
      <c r="BG271" s="4" t="str">
        <f t="shared" si="56"/>
        <v/>
      </c>
    </row>
    <row r="272" spans="1:62">
      <c r="A272" s="9" t="s">
        <v>114</v>
      </c>
      <c r="B272" t="s">
        <v>119</v>
      </c>
      <c r="C272" t="str">
        <f t="shared" si="580"/>
        <v>Gacha, Gacha, Gacha, Gacha, Gacha</v>
      </c>
      <c r="D272" s="1" t="str">
        <f t="shared" ca="1" si="581"/>
        <v>5, 5, 5, 5, 5</v>
      </c>
      <c r="E272" s="1" t="str">
        <f t="shared" si="582"/>
        <v>o, o, o, o, o</v>
      </c>
      <c r="F272" s="1" t="str">
        <f t="shared" si="583"/>
        <v>1, 1, 1, 1, 1</v>
      </c>
      <c r="G272" s="1" t="str">
        <f t="shared" si="584"/>
        <v>1, 1, 1, 1, 1</v>
      </c>
      <c r="H272" s="1" t="str">
        <f t="shared" si="585"/>
        <v>1, 1, 1, 1, 1</v>
      </c>
      <c r="I272" s="3" t="s">
        <v>13</v>
      </c>
      <c r="J272" t="s">
        <v>111</v>
      </c>
      <c r="K272" s="4" t="str">
        <f t="shared" si="586"/>
        <v/>
      </c>
      <c r="L272">
        <v>1</v>
      </c>
      <c r="M272">
        <v>1</v>
      </c>
      <c r="N272">
        <v>1</v>
      </c>
      <c r="O272" s="3" t="s">
        <v>13</v>
      </c>
      <c r="P272" t="s">
        <v>111</v>
      </c>
      <c r="Q272" s="4" t="str">
        <f t="shared" si="587"/>
        <v/>
      </c>
      <c r="R272">
        <v>1</v>
      </c>
      <c r="S272">
        <v>1</v>
      </c>
      <c r="T272">
        <v>1</v>
      </c>
      <c r="U272" s="3" t="s">
        <v>13</v>
      </c>
      <c r="V272" t="s">
        <v>111</v>
      </c>
      <c r="W272" s="4" t="str">
        <f t="shared" si="588"/>
        <v/>
      </c>
      <c r="X272">
        <v>1</v>
      </c>
      <c r="Y272">
        <v>1</v>
      </c>
      <c r="Z272">
        <v>1</v>
      </c>
      <c r="AA272" s="3" t="s">
        <v>13</v>
      </c>
      <c r="AB272" t="s">
        <v>111</v>
      </c>
      <c r="AC272" s="4" t="str">
        <f t="shared" si="505"/>
        <v/>
      </c>
      <c r="AD272">
        <v>1</v>
      </c>
      <c r="AE272">
        <v>1</v>
      </c>
      <c r="AF272">
        <v>1</v>
      </c>
      <c r="AG272" s="3" t="s">
        <v>13</v>
      </c>
      <c r="AH272" t="s">
        <v>111</v>
      </c>
      <c r="AI272" s="4" t="str">
        <f t="shared" si="52"/>
        <v/>
      </c>
      <c r="AJ272">
        <v>1</v>
      </c>
      <c r="AK272">
        <v>1</v>
      </c>
      <c r="AL272">
        <v>1</v>
      </c>
      <c r="AO272" s="4" t="str">
        <f t="shared" si="53"/>
        <v/>
      </c>
      <c r="AU272" s="4" t="str">
        <f t="shared" si="54"/>
        <v/>
      </c>
      <c r="BA272" s="4" t="str">
        <f t="shared" si="55"/>
        <v/>
      </c>
      <c r="BG272" s="4" t="str">
        <f t="shared" si="56"/>
        <v/>
      </c>
    </row>
    <row r="273" spans="1:59">
      <c r="A273" s="9" t="s">
        <v>115</v>
      </c>
      <c r="B273" t="s">
        <v>120</v>
      </c>
      <c r="C273" t="str">
        <f t="shared" si="580"/>
        <v>Gacha, Gacha, Gacha, Gacha, Gacha, Gacha</v>
      </c>
      <c r="D273" s="1" t="str">
        <f t="shared" ca="1" si="581"/>
        <v>5, 5, 5, 5, 5, 5</v>
      </c>
      <c r="E273" s="1" t="str">
        <f t="shared" si="582"/>
        <v>o, o, o, o, o, o</v>
      </c>
      <c r="F273" s="1" t="str">
        <f t="shared" si="583"/>
        <v>1, 1, 1, 1, 1, 1</v>
      </c>
      <c r="G273" s="1" t="str">
        <f t="shared" si="584"/>
        <v>1, 1, 1, 1, 1, 1</v>
      </c>
      <c r="H273" s="1" t="str">
        <f t="shared" si="585"/>
        <v>1, 1, 1, 1, 1, 1</v>
      </c>
      <c r="I273" s="3" t="s">
        <v>13</v>
      </c>
      <c r="J273" t="s">
        <v>111</v>
      </c>
      <c r="K273" s="4" t="str">
        <f t="shared" si="586"/>
        <v/>
      </c>
      <c r="L273">
        <v>1</v>
      </c>
      <c r="M273">
        <v>1</v>
      </c>
      <c r="N273">
        <v>1</v>
      </c>
      <c r="O273" s="3" t="s">
        <v>13</v>
      </c>
      <c r="P273" t="s">
        <v>111</v>
      </c>
      <c r="Q273" s="4" t="str">
        <f t="shared" si="587"/>
        <v/>
      </c>
      <c r="R273">
        <v>1</v>
      </c>
      <c r="S273">
        <v>1</v>
      </c>
      <c r="T273">
        <v>1</v>
      </c>
      <c r="U273" s="3" t="s">
        <v>13</v>
      </c>
      <c r="V273" t="s">
        <v>111</v>
      </c>
      <c r="W273" s="4" t="str">
        <f t="shared" si="588"/>
        <v/>
      </c>
      <c r="X273">
        <v>1</v>
      </c>
      <c r="Y273">
        <v>1</v>
      </c>
      <c r="Z273">
        <v>1</v>
      </c>
      <c r="AA273" s="3" t="s">
        <v>13</v>
      </c>
      <c r="AB273" t="s">
        <v>111</v>
      </c>
      <c r="AC273" s="4" t="str">
        <f t="shared" si="505"/>
        <v/>
      </c>
      <c r="AD273">
        <v>1</v>
      </c>
      <c r="AE273">
        <v>1</v>
      </c>
      <c r="AF273">
        <v>1</v>
      </c>
      <c r="AG273" s="3" t="s">
        <v>13</v>
      </c>
      <c r="AH273" t="s">
        <v>111</v>
      </c>
      <c r="AI273" s="4" t="str">
        <f t="shared" si="52"/>
        <v/>
      </c>
      <c r="AJ273">
        <v>1</v>
      </c>
      <c r="AK273">
        <v>1</v>
      </c>
      <c r="AL273">
        <v>1</v>
      </c>
      <c r="AM273" s="3" t="s">
        <v>13</v>
      </c>
      <c r="AN273" t="s">
        <v>111</v>
      </c>
      <c r="AO273" s="4" t="str">
        <f t="shared" si="53"/>
        <v/>
      </c>
      <c r="AP273">
        <v>1</v>
      </c>
      <c r="AQ273">
        <v>1</v>
      </c>
      <c r="AR273">
        <v>1</v>
      </c>
      <c r="AU273" s="4" t="str">
        <f t="shared" si="54"/>
        <v/>
      </c>
      <c r="BA273" s="4" t="str">
        <f t="shared" si="55"/>
        <v/>
      </c>
      <c r="BG273" s="4" t="str">
        <f t="shared" si="56"/>
        <v/>
      </c>
    </row>
    <row r="274" spans="1:59">
      <c r="A274" s="9" t="s">
        <v>116</v>
      </c>
      <c r="B274" t="s">
        <v>121</v>
      </c>
      <c r="C274" t="str">
        <f t="shared" si="580"/>
        <v>Gacha, Gacha, Gacha, Gacha, Gacha, Gacha, Gacha</v>
      </c>
      <c r="D274" s="1" t="str">
        <f t="shared" ca="1" si="581"/>
        <v>5, 5, 5, 5, 5, 5, 5</v>
      </c>
      <c r="E274" s="1" t="str">
        <f t="shared" si="582"/>
        <v>o, o, o, o, o, o, o</v>
      </c>
      <c r="F274" s="1" t="str">
        <f t="shared" si="583"/>
        <v>1, 1, 1, 1, 1, 1, 1</v>
      </c>
      <c r="G274" s="1" t="str">
        <f t="shared" si="584"/>
        <v>1, 1, 1, 1, 1, 1, 1</v>
      </c>
      <c r="H274" s="1" t="str">
        <f t="shared" si="585"/>
        <v>1, 1, 1, 1, 1, 1, 1</v>
      </c>
      <c r="I274" s="3" t="s">
        <v>13</v>
      </c>
      <c r="J274" t="s">
        <v>111</v>
      </c>
      <c r="K274" s="4" t="str">
        <f t="shared" si="586"/>
        <v/>
      </c>
      <c r="L274">
        <v>1</v>
      </c>
      <c r="M274">
        <v>1</v>
      </c>
      <c r="N274">
        <v>1</v>
      </c>
      <c r="O274" s="3" t="s">
        <v>13</v>
      </c>
      <c r="P274" t="s">
        <v>111</v>
      </c>
      <c r="Q274" s="4" t="str">
        <f t="shared" si="587"/>
        <v/>
      </c>
      <c r="R274">
        <v>1</v>
      </c>
      <c r="S274">
        <v>1</v>
      </c>
      <c r="T274">
        <v>1</v>
      </c>
      <c r="U274" s="3" t="s">
        <v>13</v>
      </c>
      <c r="V274" t="s">
        <v>111</v>
      </c>
      <c r="W274" s="4" t="str">
        <f t="shared" si="588"/>
        <v/>
      </c>
      <c r="X274">
        <v>1</v>
      </c>
      <c r="Y274">
        <v>1</v>
      </c>
      <c r="Z274">
        <v>1</v>
      </c>
      <c r="AA274" s="3" t="s">
        <v>13</v>
      </c>
      <c r="AB274" t="s">
        <v>111</v>
      </c>
      <c r="AC274" s="4" t="str">
        <f t="shared" si="505"/>
        <v/>
      </c>
      <c r="AD274">
        <v>1</v>
      </c>
      <c r="AE274">
        <v>1</v>
      </c>
      <c r="AF274">
        <v>1</v>
      </c>
      <c r="AG274" s="3" t="s">
        <v>13</v>
      </c>
      <c r="AH274" t="s">
        <v>111</v>
      </c>
      <c r="AI274" s="4" t="str">
        <f t="shared" si="52"/>
        <v/>
      </c>
      <c r="AJ274">
        <v>1</v>
      </c>
      <c r="AK274">
        <v>1</v>
      </c>
      <c r="AL274">
        <v>1</v>
      </c>
      <c r="AM274" s="3" t="s">
        <v>13</v>
      </c>
      <c r="AN274" t="s">
        <v>111</v>
      </c>
      <c r="AO274" s="4" t="str">
        <f t="shared" si="53"/>
        <v/>
      </c>
      <c r="AP274">
        <v>1</v>
      </c>
      <c r="AQ274">
        <v>1</v>
      </c>
      <c r="AR274">
        <v>1</v>
      </c>
      <c r="AS274" s="3" t="s">
        <v>13</v>
      </c>
      <c r="AT274" t="s">
        <v>111</v>
      </c>
      <c r="AU274" s="4" t="str">
        <f t="shared" si="54"/>
        <v/>
      </c>
      <c r="AV274">
        <v>1</v>
      </c>
      <c r="AW274">
        <v>1</v>
      </c>
      <c r="AX274">
        <v>1</v>
      </c>
      <c r="BA274" s="4" t="str">
        <f t="shared" si="55"/>
        <v/>
      </c>
      <c r="BG274" s="4" t="str">
        <f t="shared" si="56"/>
        <v/>
      </c>
    </row>
    <row r="275" spans="1:59">
      <c r="A275" s="9" t="s">
        <v>124</v>
      </c>
      <c r="B275" t="s">
        <v>126</v>
      </c>
      <c r="C275" t="str">
        <f t="shared" ref="C275:C276" si="589">IF(ISBLANK(I275),"",I275)
&amp;IF(ISBLANK(O275),"",", "&amp;O275)
&amp;IF(ISBLANK(U275),"",", "&amp;U275)
&amp;IF(ISBLANK(AA275),"",", "&amp;AA275)
&amp;IF(ISBLANK(AG275),"",", "&amp;AG275)
&amp;IF(ISBLANK(AM275),"",", "&amp;AM275)
&amp;IF(ISBLANK(AS275),"",", "&amp;AS275)
&amp;IF(ISBLANK(AY275),"",", "&amp;AY275)
&amp;IF(ISBLANK(BE275),"",", "&amp;BE275)</f>
        <v>Origin</v>
      </c>
      <c r="D275" s="1" t="str">
        <f t="shared" ref="D275:D276" ca="1" si="59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75" s="1" t="str">
        <f t="shared" ref="E275:E276" si="591">IF(ISBLANK(J275),"",J275)
&amp;IF(ISBLANK(O275),"",", "&amp;P275)
&amp;IF(ISBLANK(U275),"",", "&amp;V275)
&amp;IF(ISBLANK(AA275),"",", "&amp;AB275)
&amp;IF(ISBLANK(AG275),"",", "&amp;AH275)
&amp;IF(ISBLANK(AM275),"",", "&amp;AN275)
&amp;IF(ISBLANK(AS275),"",", "&amp;AT275)
&amp;IF(ISBLANK(AY275),"",", "&amp;AZ275)
&amp;IF(ISBLANK(BE275),"",", "&amp;BF275)</f>
        <v>l</v>
      </c>
      <c r="F275" s="1" t="str">
        <f t="shared" ref="F275:F276" si="592">IF(ISBLANK(L275),"",L275)
&amp;IF(ISBLANK(R275),"",", "&amp;R275)
&amp;IF(ISBLANK(X275),"",", "&amp;X275)
&amp;IF(ISBLANK(AD275),"",", "&amp;AD275)
&amp;IF(ISBLANK(AJ275),"",", "&amp;AJ275)
&amp;IF(ISBLANK(AP275),"",", "&amp;AP275)
&amp;IF(ISBLANK(AV275),"",", "&amp;AV275)
&amp;IF(ISBLANK(BB275),"",", "&amp;BB275)
&amp;IF(ISBLANK(BH275),"",", "&amp;BH275)</f>
        <v>1</v>
      </c>
      <c r="G275" s="1" t="str">
        <f t="shared" ref="G275:G276" si="593">IF(ISBLANK(M275),"",M275)
&amp;IF(ISBLANK(S275),"",", "&amp;S275)
&amp;IF(ISBLANK(Y275),"",", "&amp;Y275)
&amp;IF(ISBLANK(AE275),"",", "&amp;AE275)
&amp;IF(ISBLANK(AK275),"",", "&amp;AK275)
&amp;IF(ISBLANK(AQ275),"",", "&amp;AQ275)
&amp;IF(ISBLANK(AW275),"",", "&amp;AW275)
&amp;IF(ISBLANK(BC275),"",", "&amp;BC275)
&amp;IF(ISBLANK(BI275),"",", "&amp;BI275)</f>
        <v>1</v>
      </c>
      <c r="H275" s="1" t="str">
        <f t="shared" ref="H275:H276" si="594">IF(ISBLANK(N275),"",N275)
&amp;IF(ISBLANK(T275),"",", "&amp;T275)
&amp;IF(ISBLANK(Z275),"",", "&amp;Z275)
&amp;IF(ISBLANK(AF275),"",", "&amp;AF275)
&amp;IF(ISBLANK(AL275),"",", "&amp;AL275)
&amp;IF(ISBLANK(AR275),"",", "&amp;AR275)
&amp;IF(ISBLANK(AX275),"",", "&amp;AX275)
&amp;IF(ISBLANK(BD275),"",", "&amp;BD275)
&amp;IF(ISBLANK(BJ275),"",", "&amp;BJ275)</f>
        <v>1</v>
      </c>
      <c r="I275" s="3" t="s">
        <v>77</v>
      </c>
      <c r="J275" t="s">
        <v>128</v>
      </c>
      <c r="K275" s="4" t="str">
        <f t="shared" si="586"/>
        <v/>
      </c>
      <c r="L275">
        <v>1</v>
      </c>
      <c r="M275">
        <v>1</v>
      </c>
      <c r="N275">
        <v>1</v>
      </c>
      <c r="O275" s="3"/>
      <c r="Q275" s="4" t="str">
        <f t="shared" si="587"/>
        <v/>
      </c>
      <c r="U275" s="3"/>
      <c r="W275" s="4" t="str">
        <f t="shared" si="588"/>
        <v/>
      </c>
      <c r="AA275" s="3"/>
      <c r="AC275" s="4" t="str">
        <f t="shared" si="505"/>
        <v/>
      </c>
      <c r="AG275" s="3"/>
      <c r="AI275" s="4" t="str">
        <f t="shared" si="52"/>
        <v/>
      </c>
      <c r="AM275" s="3"/>
      <c r="AO275" s="4" t="str">
        <f t="shared" si="53"/>
        <v/>
      </c>
      <c r="AS275" s="3"/>
      <c r="AU275" s="4" t="str">
        <f t="shared" si="54"/>
        <v/>
      </c>
      <c r="AY275" s="3"/>
      <c r="BA275" s="4" t="str">
        <f t="shared" si="55"/>
        <v/>
      </c>
      <c r="BE275" s="3"/>
      <c r="BG275" s="4" t="str">
        <f t="shared" si="56"/>
        <v/>
      </c>
    </row>
    <row r="276" spans="1:59">
      <c r="A276" s="9" t="s">
        <v>125</v>
      </c>
      <c r="B276" t="s">
        <v>127</v>
      </c>
      <c r="C276" t="str">
        <f t="shared" si="589"/>
        <v>Origin</v>
      </c>
      <c r="D276" s="1" t="str">
        <f t="shared" ca="1" si="590"/>
        <v>9</v>
      </c>
      <c r="E276" s="1" t="str">
        <f t="shared" si="591"/>
        <v>u</v>
      </c>
      <c r="F276" s="1" t="str">
        <f t="shared" si="592"/>
        <v>1</v>
      </c>
      <c r="G276" s="1" t="str">
        <f t="shared" si="593"/>
        <v>1</v>
      </c>
      <c r="H276" s="1" t="str">
        <f t="shared" si="594"/>
        <v>1</v>
      </c>
      <c r="I276" s="3" t="s">
        <v>77</v>
      </c>
      <c r="J276" t="s">
        <v>129</v>
      </c>
      <c r="K276" s="4" t="str">
        <f t="shared" si="586"/>
        <v/>
      </c>
      <c r="L276">
        <v>1</v>
      </c>
      <c r="M276">
        <v>1</v>
      </c>
      <c r="N276">
        <v>1</v>
      </c>
      <c r="O276" s="3"/>
      <c r="Q276" s="4" t="str">
        <f t="shared" si="587"/>
        <v/>
      </c>
      <c r="U276" s="3"/>
      <c r="W276" s="4" t="str">
        <f t="shared" ref="W276:W287" si="595">IF(AND(OR(U276="Gacha",U276="Origin"),ISBLANK(V276)),"서브밸류 필요","")</f>
        <v/>
      </c>
      <c r="AA276" s="3"/>
      <c r="AC276" s="4" t="str">
        <f t="shared" ref="AC276:AC292" si="596">IF(AND(OR(AA276="Gacha",AA276="Origin"),ISBLANK(AB276)),"서브밸류 필요","")</f>
        <v/>
      </c>
      <c r="AG276" s="3"/>
      <c r="AI276" s="4" t="str">
        <f t="shared" ref="AI276:AI287" si="597">IF(AND(OR(AG276="Gacha",AG276="Origin"),ISBLANK(AH276)),"서브밸류 필요","")</f>
        <v/>
      </c>
      <c r="AM276" s="3"/>
      <c r="AO276" s="4" t="str">
        <f t="shared" ref="AO276:AO287" si="598">IF(AND(OR(AM276="Gacha",AM276="Origin"),ISBLANK(AN276)),"서브밸류 필요","")</f>
        <v/>
      </c>
      <c r="AS276" s="3"/>
      <c r="AU276" s="4" t="str">
        <f t="shared" ref="AU276:AU297" si="599">IF(AND(OR(AS276="Gacha",AS276="Origin"),ISBLANK(AT276)),"서브밸류 필요","")</f>
        <v/>
      </c>
      <c r="AY276" s="3"/>
      <c r="BA276" s="4" t="str">
        <f t="shared" ref="BA276:BA295" si="600">IF(AND(OR(AY276="Gacha",AY276="Origin"),ISBLANK(AZ276)),"서브밸류 필요","")</f>
        <v/>
      </c>
      <c r="BE276" s="3"/>
      <c r="BG276" s="4" t="str">
        <f t="shared" ref="BG276:BG295" si="601">IF(AND(OR(BE276="Gacha",BE276="Origin"),ISBLANK(BF276)),"서브밸류 필요","")</f>
        <v/>
      </c>
    </row>
    <row r="277" spans="1:59">
      <c r="A277" s="9" t="s">
        <v>153</v>
      </c>
      <c r="B277" t="s">
        <v>147</v>
      </c>
      <c r="C277" t="str">
        <f t="shared" ref="C277:C292" si="602">IF(ISBLANK(I277),"",I277)
&amp;IF(ISBLANK(O277),"",", "&amp;O277)
&amp;IF(ISBLANK(U277),"",", "&amp;U277)
&amp;IF(ISBLANK(AA277),"",", "&amp;AA277)
&amp;IF(ISBLANK(AG277),"",", "&amp;AG277)
&amp;IF(ISBLANK(AM277),"",", "&amp;AM277)
&amp;IF(ISBLANK(AS277),"",", "&amp;AS277)
&amp;IF(ISBLANK(AY277),"",", "&amp;AY277)
&amp;IF(ISBLANK(BE277),"",", "&amp;BE277)</f>
        <v>Gacha</v>
      </c>
      <c r="D277" s="1" t="str">
        <f t="shared" ref="D277:D292" ca="1" si="60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77" s="1" t="str">
        <f t="shared" ref="E277:E292" si="604">IF(ISBLANK(J277),"",J277)
&amp;IF(ISBLANK(O277),"",", "&amp;P277)
&amp;IF(ISBLANK(U277),"",", "&amp;V277)
&amp;IF(ISBLANK(AA277),"",", "&amp;AB277)
&amp;IF(ISBLANK(AG277),"",", "&amp;AH277)
&amp;IF(ISBLANK(AM277),"",", "&amp;AN277)
&amp;IF(ISBLANK(AS277),"",", "&amp;AT277)
&amp;IF(ISBLANK(AY277),"",", "&amp;AZ277)
&amp;IF(ISBLANK(BE277),"",", "&amp;BF277)</f>
        <v>n</v>
      </c>
      <c r="F277" s="1" t="str">
        <f t="shared" ref="F277:F292" si="605">IF(ISBLANK(L277),"",L277)
&amp;IF(ISBLANK(R277),"",", "&amp;R277)
&amp;IF(ISBLANK(X277),"",", "&amp;X277)
&amp;IF(ISBLANK(AD277),"",", "&amp;AD277)
&amp;IF(ISBLANK(AJ277),"",", "&amp;AJ277)
&amp;IF(ISBLANK(AP277),"",", "&amp;AP277)
&amp;IF(ISBLANK(AV277),"",", "&amp;AV277)
&amp;IF(ISBLANK(BB277),"",", "&amp;BB277)
&amp;IF(ISBLANK(BH277),"",", "&amp;BH277)</f>
        <v>1</v>
      </c>
      <c r="G277" s="1" t="str">
        <f t="shared" ref="G277:G292" si="606">IF(ISBLANK(M277),"",M277)
&amp;IF(ISBLANK(S277),"",", "&amp;S277)
&amp;IF(ISBLANK(Y277),"",", "&amp;Y277)
&amp;IF(ISBLANK(AE277),"",", "&amp;AE277)
&amp;IF(ISBLANK(AK277),"",", "&amp;AK277)
&amp;IF(ISBLANK(AQ277),"",", "&amp;AQ277)
&amp;IF(ISBLANK(AW277),"",", "&amp;AW277)
&amp;IF(ISBLANK(BC277),"",", "&amp;BC277)
&amp;IF(ISBLANK(BI277),"",", "&amp;BI277)</f>
        <v>1</v>
      </c>
      <c r="H277" s="1" t="str">
        <f t="shared" ref="H277:H292" si="607">IF(ISBLANK(N277),"",N277)
&amp;IF(ISBLANK(T277),"",", "&amp;T277)
&amp;IF(ISBLANK(Z277),"",", "&amp;Z277)
&amp;IF(ISBLANK(AF277),"",", "&amp;AF277)
&amp;IF(ISBLANK(AL277),"",", "&amp;AL277)
&amp;IF(ISBLANK(AR277),"",", "&amp;AR277)
&amp;IF(ISBLANK(AX277),"",", "&amp;AX277)
&amp;IF(ISBLANK(BD277),"",", "&amp;BD277)
&amp;IF(ISBLANK(BJ277),"",", "&amp;BJ277)</f>
        <v>1</v>
      </c>
      <c r="I277" s="3" t="s">
        <v>13</v>
      </c>
      <c r="J277" t="s">
        <v>150</v>
      </c>
      <c r="K277" s="4" t="str">
        <f t="shared" ref="K277:K292" si="608">IF(AND(OR(I277="Gacha",I277="Origin"),ISBLANK(J277)),"서브밸류 필요","")</f>
        <v/>
      </c>
      <c r="L277">
        <v>1</v>
      </c>
      <c r="M277">
        <v>1</v>
      </c>
      <c r="N277">
        <v>1</v>
      </c>
      <c r="O277" s="3"/>
      <c r="Q277" s="4" t="str">
        <f t="shared" si="587"/>
        <v/>
      </c>
      <c r="U277" s="3"/>
      <c r="W277" s="4" t="str">
        <f t="shared" si="595"/>
        <v/>
      </c>
      <c r="AA277" s="3"/>
      <c r="AC277" s="4" t="str">
        <f t="shared" si="596"/>
        <v/>
      </c>
      <c r="AG277" s="3"/>
      <c r="AI277" s="4" t="str">
        <f t="shared" si="597"/>
        <v/>
      </c>
      <c r="AM277" s="3"/>
      <c r="AO277" s="4" t="str">
        <f t="shared" si="598"/>
        <v/>
      </c>
      <c r="AS277" s="3"/>
      <c r="AU277" s="4" t="str">
        <f t="shared" si="599"/>
        <v/>
      </c>
      <c r="AY277" s="3"/>
      <c r="BA277" s="4" t="str">
        <f t="shared" si="600"/>
        <v/>
      </c>
      <c r="BE277" s="3"/>
      <c r="BG277" s="4" t="str">
        <f t="shared" si="601"/>
        <v/>
      </c>
    </row>
    <row r="278" spans="1:59">
      <c r="A278" s="9" t="s">
        <v>269</v>
      </c>
      <c r="B278" t="s">
        <v>281</v>
      </c>
      <c r="C278" t="str">
        <f t="shared" ref="C278:C281" si="609">IF(ISBLANK(I278),"",I278)
&amp;IF(ISBLANK(O278),"",", "&amp;O278)
&amp;IF(ISBLANK(U278),"",", "&amp;U278)
&amp;IF(ISBLANK(AA278),"",", "&amp;AA278)
&amp;IF(ISBLANK(AG278),"",", "&amp;AG278)
&amp;IF(ISBLANK(AM278),"",", "&amp;AM278)
&amp;IF(ISBLANK(AS278),"",", "&amp;AS278)
&amp;IF(ISBLANK(AY278),"",", "&amp;AY278)
&amp;IF(ISBLANK(BE278),"",", "&amp;BE278)</f>
        <v>Gacha, Gacha</v>
      </c>
      <c r="D278" s="1" t="str">
        <f t="shared" ref="D278:D281" ca="1" si="61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78" s="1" t="str">
        <f t="shared" ref="E278:E281" si="611">IF(ISBLANK(J278),"",J278)
&amp;IF(ISBLANK(O278),"",", "&amp;P278)
&amp;IF(ISBLANK(U278),"",", "&amp;V278)
&amp;IF(ISBLANK(AA278),"",", "&amp;AB278)
&amp;IF(ISBLANK(AG278),"",", "&amp;AH278)
&amp;IF(ISBLANK(AM278),"",", "&amp;AN278)
&amp;IF(ISBLANK(AS278),"",", "&amp;AT278)
&amp;IF(ISBLANK(AY278),"",", "&amp;AZ278)
&amp;IF(ISBLANK(BE278),"",", "&amp;BF278)</f>
        <v>n, n</v>
      </c>
      <c r="F278" s="1" t="str">
        <f t="shared" ref="F278:F281" si="612">IF(ISBLANK(L278),"",L278)
&amp;IF(ISBLANK(R278),"",", "&amp;R278)
&amp;IF(ISBLANK(X278),"",", "&amp;X278)
&amp;IF(ISBLANK(AD278),"",", "&amp;AD278)
&amp;IF(ISBLANK(AJ278),"",", "&amp;AJ278)
&amp;IF(ISBLANK(AP278),"",", "&amp;AP278)
&amp;IF(ISBLANK(AV278),"",", "&amp;AV278)
&amp;IF(ISBLANK(BB278),"",", "&amp;BB278)
&amp;IF(ISBLANK(BH278),"",", "&amp;BH278)</f>
        <v>1, 1</v>
      </c>
      <c r="G278" s="1" t="str">
        <f t="shared" ref="G278:G281" si="613">IF(ISBLANK(M278),"",M278)
&amp;IF(ISBLANK(S278),"",", "&amp;S278)
&amp;IF(ISBLANK(Y278),"",", "&amp;Y278)
&amp;IF(ISBLANK(AE278),"",", "&amp;AE278)
&amp;IF(ISBLANK(AK278),"",", "&amp;AK278)
&amp;IF(ISBLANK(AQ278),"",", "&amp;AQ278)
&amp;IF(ISBLANK(AW278),"",", "&amp;AW278)
&amp;IF(ISBLANK(BC278),"",", "&amp;BC278)
&amp;IF(ISBLANK(BI278),"",", "&amp;BI278)</f>
        <v>1, 1</v>
      </c>
      <c r="H278" s="1" t="str">
        <f t="shared" ref="H278:H281" si="614">IF(ISBLANK(N278),"",N278)
&amp;IF(ISBLANK(T278),"",", "&amp;T278)
&amp;IF(ISBLANK(Z278),"",", "&amp;Z278)
&amp;IF(ISBLANK(AF278),"",", "&amp;AF278)
&amp;IF(ISBLANK(AL278),"",", "&amp;AL278)
&amp;IF(ISBLANK(AR278),"",", "&amp;AR278)
&amp;IF(ISBLANK(AX278),"",", "&amp;AX278)
&amp;IF(ISBLANK(BD278),"",", "&amp;BD278)
&amp;IF(ISBLANK(BJ278),"",", "&amp;BJ278)</f>
        <v>1, 1</v>
      </c>
      <c r="I278" s="3" t="s">
        <v>13</v>
      </c>
      <c r="J278" t="s">
        <v>266</v>
      </c>
      <c r="K278" s="4" t="str">
        <f t="shared" ref="K278:K281" si="615">IF(AND(OR(I278="Gacha",I278="Origin"),ISBLANK(J278)),"서브밸류 필요","")</f>
        <v/>
      </c>
      <c r="L278">
        <v>1</v>
      </c>
      <c r="M278">
        <v>1</v>
      </c>
      <c r="N278">
        <v>1</v>
      </c>
      <c r="O278" s="3" t="s">
        <v>13</v>
      </c>
      <c r="P278" t="s">
        <v>266</v>
      </c>
      <c r="Q278" s="4" t="str">
        <f t="shared" si="587"/>
        <v/>
      </c>
      <c r="R278">
        <v>1</v>
      </c>
      <c r="S278">
        <v>1</v>
      </c>
      <c r="T278">
        <v>1</v>
      </c>
      <c r="U278" s="3"/>
      <c r="W278" s="4" t="str">
        <f t="shared" ref="W278:W281" si="616">IF(AND(OR(U278="Gacha",U278="Origin"),ISBLANK(V278)),"서브밸류 필요","")</f>
        <v/>
      </c>
      <c r="AA278" s="3"/>
      <c r="AC278" s="4" t="str">
        <f t="shared" ref="AC278:AC281" si="617">IF(AND(OR(AA278="Gacha",AA278="Origin"),ISBLANK(AB278)),"서브밸류 필요","")</f>
        <v/>
      </c>
      <c r="AG278" s="3"/>
      <c r="AI278" s="4" t="str">
        <f t="shared" ref="AI278:AI281" si="618">IF(AND(OR(AG278="Gacha",AG278="Origin"),ISBLANK(AH278)),"서브밸류 필요","")</f>
        <v/>
      </c>
      <c r="AM278" s="3"/>
      <c r="AO278" s="4" t="str">
        <f t="shared" ref="AO278:AO281" si="619">IF(AND(OR(AM278="Gacha",AM278="Origin"),ISBLANK(AN278)),"서브밸류 필요","")</f>
        <v/>
      </c>
      <c r="AS278" s="3"/>
      <c r="AU278" s="4" t="str">
        <f t="shared" ref="AU278:AU281" si="620">IF(AND(OR(AS278="Gacha",AS278="Origin"),ISBLANK(AT278)),"서브밸류 필요","")</f>
        <v/>
      </c>
      <c r="AY278" s="3"/>
      <c r="BA278" s="4" t="str">
        <f t="shared" ref="BA278:BA281" si="621">IF(AND(OR(AY278="Gacha",AY278="Origin"),ISBLANK(AZ278)),"서브밸류 필요","")</f>
        <v/>
      </c>
      <c r="BE278" s="3"/>
      <c r="BG278" s="4" t="str">
        <f t="shared" ref="BG278:BG281" si="622">IF(AND(OR(BE278="Gacha",BE278="Origin"),ISBLANK(BF278)),"서브밸류 필요","")</f>
        <v/>
      </c>
    </row>
    <row r="279" spans="1:59">
      <c r="A279" s="9" t="s">
        <v>270</v>
      </c>
      <c r="B279" t="s">
        <v>282</v>
      </c>
      <c r="C279" t="str">
        <f t="shared" si="609"/>
        <v>Gacha, Gacha, Gacha</v>
      </c>
      <c r="D279" s="1" t="str">
        <f t="shared" ca="1" si="610"/>
        <v>5, 5, 5</v>
      </c>
      <c r="E279" s="1" t="str">
        <f t="shared" si="611"/>
        <v>n, n, n</v>
      </c>
      <c r="F279" s="1" t="str">
        <f t="shared" si="612"/>
        <v>1, 1, 1</v>
      </c>
      <c r="G279" s="1" t="str">
        <f t="shared" si="613"/>
        <v>1, 1, 1</v>
      </c>
      <c r="H279" s="1" t="str">
        <f t="shared" si="614"/>
        <v>1, 1, 1</v>
      </c>
      <c r="I279" s="3" t="s">
        <v>13</v>
      </c>
      <c r="J279" t="s">
        <v>266</v>
      </c>
      <c r="K279" s="4" t="str">
        <f t="shared" si="615"/>
        <v/>
      </c>
      <c r="L279">
        <v>1</v>
      </c>
      <c r="M279">
        <v>1</v>
      </c>
      <c r="N279">
        <v>1</v>
      </c>
      <c r="O279" s="3" t="s">
        <v>13</v>
      </c>
      <c r="P279" t="s">
        <v>266</v>
      </c>
      <c r="Q279" s="4" t="str">
        <f t="shared" si="587"/>
        <v/>
      </c>
      <c r="R279">
        <v>1</v>
      </c>
      <c r="S279">
        <v>1</v>
      </c>
      <c r="T279">
        <v>1</v>
      </c>
      <c r="U279" s="3" t="s">
        <v>13</v>
      </c>
      <c r="V279" t="s">
        <v>266</v>
      </c>
      <c r="W279" s="4" t="str">
        <f t="shared" si="616"/>
        <v/>
      </c>
      <c r="X279">
        <v>1</v>
      </c>
      <c r="Y279">
        <v>1</v>
      </c>
      <c r="Z279">
        <v>1</v>
      </c>
      <c r="AA279" s="3"/>
      <c r="AC279" s="4" t="str">
        <f t="shared" si="617"/>
        <v/>
      </c>
      <c r="AG279" s="3"/>
      <c r="AI279" s="4" t="str">
        <f t="shared" si="618"/>
        <v/>
      </c>
      <c r="AM279" s="3"/>
      <c r="AO279" s="4" t="str">
        <f t="shared" si="619"/>
        <v/>
      </c>
      <c r="AS279" s="3"/>
      <c r="AU279" s="4" t="str">
        <f t="shared" si="620"/>
        <v/>
      </c>
      <c r="AY279" s="3"/>
      <c r="BA279" s="4" t="str">
        <f t="shared" si="621"/>
        <v/>
      </c>
      <c r="BE279" s="3"/>
      <c r="BG279" s="4" t="str">
        <f t="shared" si="622"/>
        <v/>
      </c>
    </row>
    <row r="280" spans="1:59">
      <c r="A280" s="9" t="s">
        <v>271</v>
      </c>
      <c r="B280" t="s">
        <v>283</v>
      </c>
      <c r="C280" t="str">
        <f t="shared" si="609"/>
        <v>Gacha, Gacha, Gacha, Gacha</v>
      </c>
      <c r="D280" s="1" t="str">
        <f t="shared" ca="1" si="610"/>
        <v>5, 5, 5, 5</v>
      </c>
      <c r="E280" s="1" t="str">
        <f t="shared" si="611"/>
        <v>n, n, n, n</v>
      </c>
      <c r="F280" s="1" t="str">
        <f t="shared" si="612"/>
        <v>1, 1, 1, 1</v>
      </c>
      <c r="G280" s="1" t="str">
        <f t="shared" si="613"/>
        <v>1, 1, 1, 1</v>
      </c>
      <c r="H280" s="1" t="str">
        <f t="shared" si="614"/>
        <v>1, 1, 1, 1</v>
      </c>
      <c r="I280" s="3" t="s">
        <v>13</v>
      </c>
      <c r="J280" t="s">
        <v>266</v>
      </c>
      <c r="K280" s="4" t="str">
        <f t="shared" si="615"/>
        <v/>
      </c>
      <c r="L280">
        <v>1</v>
      </c>
      <c r="M280">
        <v>1</v>
      </c>
      <c r="N280">
        <v>1</v>
      </c>
      <c r="O280" s="3" t="s">
        <v>13</v>
      </c>
      <c r="P280" t="s">
        <v>266</v>
      </c>
      <c r="Q280" s="4" t="str">
        <f t="shared" si="587"/>
        <v/>
      </c>
      <c r="R280">
        <v>1</v>
      </c>
      <c r="S280">
        <v>1</v>
      </c>
      <c r="T280">
        <v>1</v>
      </c>
      <c r="U280" s="3" t="s">
        <v>13</v>
      </c>
      <c r="V280" t="s">
        <v>266</v>
      </c>
      <c r="W280" s="4" t="str">
        <f t="shared" si="616"/>
        <v/>
      </c>
      <c r="X280">
        <v>1</v>
      </c>
      <c r="Y280">
        <v>1</v>
      </c>
      <c r="Z280">
        <v>1</v>
      </c>
      <c r="AA280" s="3" t="s">
        <v>13</v>
      </c>
      <c r="AB280" t="s">
        <v>266</v>
      </c>
      <c r="AC280" s="4" t="str">
        <f t="shared" si="617"/>
        <v/>
      </c>
      <c r="AD280">
        <v>1</v>
      </c>
      <c r="AE280">
        <v>1</v>
      </c>
      <c r="AF280">
        <v>1</v>
      </c>
      <c r="AG280" s="3"/>
      <c r="AI280" s="4" t="str">
        <f t="shared" si="618"/>
        <v/>
      </c>
      <c r="AM280" s="3"/>
      <c r="AO280" s="4" t="str">
        <f t="shared" si="619"/>
        <v/>
      </c>
      <c r="AS280" s="3"/>
      <c r="AU280" s="4" t="str">
        <f t="shared" si="620"/>
        <v/>
      </c>
      <c r="AY280" s="3"/>
      <c r="BA280" s="4" t="str">
        <f t="shared" si="621"/>
        <v/>
      </c>
      <c r="BE280" s="3"/>
      <c r="BG280" s="4" t="str">
        <f t="shared" si="622"/>
        <v/>
      </c>
    </row>
    <row r="281" spans="1:59">
      <c r="A281" s="9" t="s">
        <v>272</v>
      </c>
      <c r="B281" t="s">
        <v>284</v>
      </c>
      <c r="C281" t="str">
        <f t="shared" si="609"/>
        <v>Gacha, Gacha, Gacha, Gacha, Gacha</v>
      </c>
      <c r="D281" s="1" t="str">
        <f t="shared" ca="1" si="610"/>
        <v>5, 5, 5, 5, 5</v>
      </c>
      <c r="E281" s="1" t="str">
        <f t="shared" si="611"/>
        <v>n, n, n, n, n</v>
      </c>
      <c r="F281" s="1" t="str">
        <f t="shared" si="612"/>
        <v>1, 1, 1, 1, 1</v>
      </c>
      <c r="G281" s="1" t="str">
        <f t="shared" si="613"/>
        <v>1, 1, 1, 1, 1</v>
      </c>
      <c r="H281" s="1" t="str">
        <f t="shared" si="614"/>
        <v>1, 1, 1, 1, 1</v>
      </c>
      <c r="I281" s="3" t="s">
        <v>13</v>
      </c>
      <c r="J281" t="s">
        <v>266</v>
      </c>
      <c r="K281" s="4" t="str">
        <f t="shared" si="615"/>
        <v/>
      </c>
      <c r="L281">
        <v>1</v>
      </c>
      <c r="M281">
        <v>1</v>
      </c>
      <c r="N281">
        <v>1</v>
      </c>
      <c r="O281" s="3" t="s">
        <v>13</v>
      </c>
      <c r="P281" t="s">
        <v>266</v>
      </c>
      <c r="Q281" s="4" t="str">
        <f t="shared" si="587"/>
        <v/>
      </c>
      <c r="R281">
        <v>1</v>
      </c>
      <c r="S281">
        <v>1</v>
      </c>
      <c r="T281">
        <v>1</v>
      </c>
      <c r="U281" s="3" t="s">
        <v>13</v>
      </c>
      <c r="V281" t="s">
        <v>266</v>
      </c>
      <c r="W281" s="4" t="str">
        <f t="shared" si="616"/>
        <v/>
      </c>
      <c r="X281">
        <v>1</v>
      </c>
      <c r="Y281">
        <v>1</v>
      </c>
      <c r="Z281">
        <v>1</v>
      </c>
      <c r="AA281" s="3" t="s">
        <v>13</v>
      </c>
      <c r="AB281" t="s">
        <v>266</v>
      </c>
      <c r="AC281" s="4" t="str">
        <f t="shared" si="617"/>
        <v/>
      </c>
      <c r="AD281">
        <v>1</v>
      </c>
      <c r="AE281">
        <v>1</v>
      </c>
      <c r="AF281">
        <v>1</v>
      </c>
      <c r="AG281" s="3" t="s">
        <v>13</v>
      </c>
      <c r="AH281" t="s">
        <v>266</v>
      </c>
      <c r="AI281" s="4" t="str">
        <f t="shared" si="618"/>
        <v/>
      </c>
      <c r="AJ281">
        <v>1</v>
      </c>
      <c r="AK281">
        <v>1</v>
      </c>
      <c r="AL281">
        <v>1</v>
      </c>
      <c r="AM281" s="3"/>
      <c r="AO281" s="4" t="str">
        <f t="shared" si="619"/>
        <v/>
      </c>
      <c r="AS281" s="3"/>
      <c r="AU281" s="4" t="str">
        <f t="shared" si="620"/>
        <v/>
      </c>
      <c r="AY281" s="3"/>
      <c r="BA281" s="4" t="str">
        <f t="shared" si="621"/>
        <v/>
      </c>
      <c r="BE281" s="3"/>
      <c r="BG281" s="4" t="str">
        <f t="shared" si="622"/>
        <v/>
      </c>
    </row>
    <row r="282" spans="1:59">
      <c r="A282" s="9" t="s">
        <v>154</v>
      </c>
      <c r="B282" t="s">
        <v>148</v>
      </c>
      <c r="C282" t="str">
        <f t="shared" si="602"/>
        <v>Gacha</v>
      </c>
      <c r="D282" s="1" t="str">
        <f t="shared" ca="1" si="603"/>
        <v>5</v>
      </c>
      <c r="E282" s="1" t="str">
        <f t="shared" si="604"/>
        <v>j</v>
      </c>
      <c r="F282" s="1" t="str">
        <f t="shared" si="605"/>
        <v>1</v>
      </c>
      <c r="G282" s="1" t="str">
        <f t="shared" si="606"/>
        <v>1</v>
      </c>
      <c r="H282" s="1" t="str">
        <f t="shared" si="607"/>
        <v>1</v>
      </c>
      <c r="I282" s="3" t="s">
        <v>13</v>
      </c>
      <c r="J282" t="s">
        <v>151</v>
      </c>
      <c r="K282" s="4" t="str">
        <f t="shared" si="608"/>
        <v/>
      </c>
      <c r="L282">
        <v>1</v>
      </c>
      <c r="M282">
        <v>1</v>
      </c>
      <c r="N282">
        <v>1</v>
      </c>
      <c r="O282" s="3"/>
      <c r="Q282" s="4" t="str">
        <f t="shared" si="587"/>
        <v/>
      </c>
      <c r="U282" s="3"/>
      <c r="W282" s="4" t="str">
        <f t="shared" si="595"/>
        <v/>
      </c>
      <c r="AA282" s="3"/>
      <c r="AC282" s="4" t="str">
        <f t="shared" si="596"/>
        <v/>
      </c>
      <c r="AG282" s="3"/>
      <c r="AI282" s="4" t="str">
        <f t="shared" si="597"/>
        <v/>
      </c>
      <c r="AM282" s="3"/>
      <c r="AO282" s="4" t="str">
        <f t="shared" si="598"/>
        <v/>
      </c>
      <c r="AS282" s="3"/>
      <c r="AU282" s="4" t="str">
        <f t="shared" si="599"/>
        <v/>
      </c>
      <c r="AY282" s="3"/>
      <c r="BA282" s="4" t="str">
        <f t="shared" si="600"/>
        <v/>
      </c>
      <c r="BE282" s="3"/>
      <c r="BG282" s="4" t="str">
        <f t="shared" si="601"/>
        <v/>
      </c>
    </row>
    <row r="283" spans="1:59">
      <c r="A283" s="9" t="s">
        <v>273</v>
      </c>
      <c r="B283" t="s">
        <v>285</v>
      </c>
      <c r="C283" t="str">
        <f t="shared" ref="C283:C286" si="623">IF(ISBLANK(I283),"",I283)
&amp;IF(ISBLANK(O283),"",", "&amp;O283)
&amp;IF(ISBLANK(U283),"",", "&amp;U283)
&amp;IF(ISBLANK(AA283),"",", "&amp;AA283)
&amp;IF(ISBLANK(AG283),"",", "&amp;AG283)
&amp;IF(ISBLANK(AM283),"",", "&amp;AM283)
&amp;IF(ISBLANK(AS283),"",", "&amp;AS283)
&amp;IF(ISBLANK(AY283),"",", "&amp;AY283)
&amp;IF(ISBLANK(BE283),"",", "&amp;BE283)</f>
        <v>Gacha, Gacha</v>
      </c>
      <c r="D283" s="1" t="str">
        <f t="shared" ref="D283:D286" ca="1" si="6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83" s="1" t="str">
        <f t="shared" ref="E283:E286" si="625">IF(ISBLANK(J283),"",J283)
&amp;IF(ISBLANK(O283),"",", "&amp;P283)
&amp;IF(ISBLANK(U283),"",", "&amp;V283)
&amp;IF(ISBLANK(AA283),"",", "&amp;AB283)
&amp;IF(ISBLANK(AG283),"",", "&amp;AH283)
&amp;IF(ISBLANK(AM283),"",", "&amp;AN283)
&amp;IF(ISBLANK(AS283),"",", "&amp;AT283)
&amp;IF(ISBLANK(AY283),"",", "&amp;AZ283)
&amp;IF(ISBLANK(BE283),"",", "&amp;BF283)</f>
        <v>j, j</v>
      </c>
      <c r="F283" s="1" t="str">
        <f t="shared" ref="F283:F286" si="626">IF(ISBLANK(L283),"",L283)
&amp;IF(ISBLANK(R283),"",", "&amp;R283)
&amp;IF(ISBLANK(X283),"",", "&amp;X283)
&amp;IF(ISBLANK(AD283),"",", "&amp;AD283)
&amp;IF(ISBLANK(AJ283),"",", "&amp;AJ283)
&amp;IF(ISBLANK(AP283),"",", "&amp;AP283)
&amp;IF(ISBLANK(AV283),"",", "&amp;AV283)
&amp;IF(ISBLANK(BB283),"",", "&amp;BB283)
&amp;IF(ISBLANK(BH283),"",", "&amp;BH283)</f>
        <v>1, 1</v>
      </c>
      <c r="G283" s="1" t="str">
        <f t="shared" ref="G283:G286" si="627">IF(ISBLANK(M283),"",M283)
&amp;IF(ISBLANK(S283),"",", "&amp;S283)
&amp;IF(ISBLANK(Y283),"",", "&amp;Y283)
&amp;IF(ISBLANK(AE283),"",", "&amp;AE283)
&amp;IF(ISBLANK(AK283),"",", "&amp;AK283)
&amp;IF(ISBLANK(AQ283),"",", "&amp;AQ283)
&amp;IF(ISBLANK(AW283),"",", "&amp;AW283)
&amp;IF(ISBLANK(BC283),"",", "&amp;BC283)
&amp;IF(ISBLANK(BI283),"",", "&amp;BI283)</f>
        <v>1, 1</v>
      </c>
      <c r="H283" s="1" t="str">
        <f t="shared" ref="H283:H286" si="628">IF(ISBLANK(N283),"",N283)
&amp;IF(ISBLANK(T283),"",", "&amp;T283)
&amp;IF(ISBLANK(Z283),"",", "&amp;Z283)
&amp;IF(ISBLANK(AF283),"",", "&amp;AF283)
&amp;IF(ISBLANK(AL283),"",", "&amp;AL283)
&amp;IF(ISBLANK(AR283),"",", "&amp;AR283)
&amp;IF(ISBLANK(AX283),"",", "&amp;AX283)
&amp;IF(ISBLANK(BD283),"",", "&amp;BD283)
&amp;IF(ISBLANK(BJ283),"",", "&amp;BJ283)</f>
        <v>1, 1</v>
      </c>
      <c r="I283" s="3" t="s">
        <v>13</v>
      </c>
      <c r="J283" t="s">
        <v>267</v>
      </c>
      <c r="K283" s="4" t="str">
        <f t="shared" ref="K283:K286" si="629">IF(AND(OR(I283="Gacha",I283="Origin"),ISBLANK(J283)),"서브밸류 필요","")</f>
        <v/>
      </c>
      <c r="L283">
        <v>1</v>
      </c>
      <c r="M283">
        <v>1</v>
      </c>
      <c r="N283">
        <v>1</v>
      </c>
      <c r="O283" s="3" t="s">
        <v>13</v>
      </c>
      <c r="P283" t="s">
        <v>151</v>
      </c>
      <c r="Q283" s="4" t="str">
        <f t="shared" si="587"/>
        <v/>
      </c>
      <c r="R283">
        <v>1</v>
      </c>
      <c r="S283">
        <v>1</v>
      </c>
      <c r="T283">
        <v>1</v>
      </c>
      <c r="U283" s="3"/>
      <c r="W283" s="4" t="str">
        <f t="shared" ref="W283:W286" si="630">IF(AND(OR(U283="Gacha",U283="Origin"),ISBLANK(V283)),"서브밸류 필요","")</f>
        <v/>
      </c>
      <c r="AA283" s="3"/>
      <c r="AC283" s="4" t="str">
        <f t="shared" ref="AC283:AC286" si="631">IF(AND(OR(AA283="Gacha",AA283="Origin"),ISBLANK(AB283)),"서브밸류 필요","")</f>
        <v/>
      </c>
      <c r="AG283" s="3"/>
      <c r="AI283" s="4" t="str">
        <f t="shared" ref="AI283:AI286" si="632">IF(AND(OR(AG283="Gacha",AG283="Origin"),ISBLANK(AH283)),"서브밸류 필요","")</f>
        <v/>
      </c>
      <c r="AM283" s="3"/>
      <c r="AO283" s="4" t="str">
        <f t="shared" ref="AO283:AO286" si="633">IF(AND(OR(AM283="Gacha",AM283="Origin"),ISBLANK(AN283)),"서브밸류 필요","")</f>
        <v/>
      </c>
      <c r="AS283" s="3"/>
      <c r="AU283" s="4" t="str">
        <f t="shared" ref="AU283:AU286" si="634">IF(AND(OR(AS283="Gacha",AS283="Origin"),ISBLANK(AT283)),"서브밸류 필요","")</f>
        <v/>
      </c>
      <c r="AY283" s="3"/>
      <c r="BA283" s="4" t="str">
        <f t="shared" ref="BA283:BA286" si="635">IF(AND(OR(AY283="Gacha",AY283="Origin"),ISBLANK(AZ283)),"서브밸류 필요","")</f>
        <v/>
      </c>
      <c r="BE283" s="3"/>
      <c r="BG283" s="4" t="str">
        <f t="shared" ref="BG283:BG286" si="636">IF(AND(OR(BE283="Gacha",BE283="Origin"),ISBLANK(BF283)),"서브밸류 필요","")</f>
        <v/>
      </c>
    </row>
    <row r="284" spans="1:59">
      <c r="A284" s="9" t="s">
        <v>274</v>
      </c>
      <c r="B284" t="s">
        <v>286</v>
      </c>
      <c r="C284" t="str">
        <f t="shared" si="623"/>
        <v>Gacha, Gacha, Gacha</v>
      </c>
      <c r="D284" s="1" t="str">
        <f t="shared" ca="1" si="624"/>
        <v>5, 5, 5</v>
      </c>
      <c r="E284" s="1" t="str">
        <f t="shared" si="625"/>
        <v>j, j, j</v>
      </c>
      <c r="F284" s="1" t="str">
        <f t="shared" si="626"/>
        <v>1, 1, 1</v>
      </c>
      <c r="G284" s="1" t="str">
        <f t="shared" si="627"/>
        <v>1, 1, 1</v>
      </c>
      <c r="H284" s="1" t="str">
        <f t="shared" si="628"/>
        <v>1, 1, 1</v>
      </c>
      <c r="I284" s="3" t="s">
        <v>13</v>
      </c>
      <c r="J284" t="s">
        <v>267</v>
      </c>
      <c r="K284" s="4" t="str">
        <f t="shared" si="629"/>
        <v/>
      </c>
      <c r="L284">
        <v>1</v>
      </c>
      <c r="M284">
        <v>1</v>
      </c>
      <c r="N284">
        <v>1</v>
      </c>
      <c r="O284" s="3" t="s">
        <v>13</v>
      </c>
      <c r="P284" t="s">
        <v>151</v>
      </c>
      <c r="Q284" s="4" t="str">
        <f t="shared" si="587"/>
        <v/>
      </c>
      <c r="R284">
        <v>1</v>
      </c>
      <c r="S284">
        <v>1</v>
      </c>
      <c r="T284">
        <v>1</v>
      </c>
      <c r="U284" s="3" t="s">
        <v>13</v>
      </c>
      <c r="V284" t="s">
        <v>151</v>
      </c>
      <c r="W284" s="4" t="str">
        <f t="shared" si="630"/>
        <v/>
      </c>
      <c r="X284">
        <v>1</v>
      </c>
      <c r="Y284">
        <v>1</v>
      </c>
      <c r="Z284">
        <v>1</v>
      </c>
      <c r="AA284" s="3"/>
      <c r="AC284" s="4" t="str">
        <f t="shared" si="631"/>
        <v/>
      </c>
      <c r="AG284" s="3"/>
      <c r="AI284" s="4" t="str">
        <f t="shared" si="632"/>
        <v/>
      </c>
      <c r="AM284" s="3"/>
      <c r="AO284" s="4" t="str">
        <f t="shared" si="633"/>
        <v/>
      </c>
      <c r="AS284" s="3"/>
      <c r="AU284" s="4" t="str">
        <f t="shared" si="634"/>
        <v/>
      </c>
      <c r="AY284" s="3"/>
      <c r="BA284" s="4" t="str">
        <f t="shared" si="635"/>
        <v/>
      </c>
      <c r="BE284" s="3"/>
      <c r="BG284" s="4" t="str">
        <f t="shared" si="636"/>
        <v/>
      </c>
    </row>
    <row r="285" spans="1:59">
      <c r="A285" s="9" t="s">
        <v>275</v>
      </c>
      <c r="B285" t="s">
        <v>287</v>
      </c>
      <c r="C285" t="str">
        <f t="shared" si="623"/>
        <v>Gacha, Gacha, Gacha, Gacha</v>
      </c>
      <c r="D285" s="1" t="str">
        <f t="shared" ca="1" si="624"/>
        <v>5, 5, 5, 5</v>
      </c>
      <c r="E285" s="1" t="str">
        <f t="shared" si="625"/>
        <v>j, j, j, j</v>
      </c>
      <c r="F285" s="1" t="str">
        <f t="shared" si="626"/>
        <v>1, 1, 1, 1</v>
      </c>
      <c r="G285" s="1" t="str">
        <f t="shared" si="627"/>
        <v>1, 1, 1, 1</v>
      </c>
      <c r="H285" s="1" t="str">
        <f t="shared" si="628"/>
        <v>1, 1, 1, 1</v>
      </c>
      <c r="I285" s="3" t="s">
        <v>13</v>
      </c>
      <c r="J285" t="s">
        <v>267</v>
      </c>
      <c r="K285" s="4" t="str">
        <f t="shared" si="629"/>
        <v/>
      </c>
      <c r="L285">
        <v>1</v>
      </c>
      <c r="M285">
        <v>1</v>
      </c>
      <c r="N285">
        <v>1</v>
      </c>
      <c r="O285" s="3" t="s">
        <v>13</v>
      </c>
      <c r="P285" t="s">
        <v>151</v>
      </c>
      <c r="Q285" s="4" t="str">
        <f t="shared" si="587"/>
        <v/>
      </c>
      <c r="R285">
        <v>1</v>
      </c>
      <c r="S285">
        <v>1</v>
      </c>
      <c r="T285">
        <v>1</v>
      </c>
      <c r="U285" s="3" t="s">
        <v>13</v>
      </c>
      <c r="V285" t="s">
        <v>151</v>
      </c>
      <c r="W285" s="4" t="str">
        <f t="shared" si="630"/>
        <v/>
      </c>
      <c r="X285">
        <v>1</v>
      </c>
      <c r="Y285">
        <v>1</v>
      </c>
      <c r="Z285">
        <v>1</v>
      </c>
      <c r="AA285" s="3" t="s">
        <v>13</v>
      </c>
      <c r="AB285" t="s">
        <v>151</v>
      </c>
      <c r="AC285" s="4" t="str">
        <f t="shared" si="631"/>
        <v/>
      </c>
      <c r="AD285">
        <v>1</v>
      </c>
      <c r="AE285">
        <v>1</v>
      </c>
      <c r="AF285">
        <v>1</v>
      </c>
      <c r="AG285" s="3"/>
      <c r="AI285" s="4" t="str">
        <f t="shared" si="632"/>
        <v/>
      </c>
      <c r="AM285" s="3"/>
      <c r="AO285" s="4" t="str">
        <f t="shared" si="633"/>
        <v/>
      </c>
      <c r="AS285" s="3"/>
      <c r="AU285" s="4" t="str">
        <f t="shared" si="634"/>
        <v/>
      </c>
      <c r="AY285" s="3"/>
      <c r="BA285" s="4" t="str">
        <f t="shared" si="635"/>
        <v/>
      </c>
      <c r="BE285" s="3"/>
      <c r="BG285" s="4" t="str">
        <f t="shared" si="636"/>
        <v/>
      </c>
    </row>
    <row r="286" spans="1:59">
      <c r="A286" s="9" t="s">
        <v>276</v>
      </c>
      <c r="B286" t="s">
        <v>288</v>
      </c>
      <c r="C286" t="str">
        <f t="shared" si="623"/>
        <v>Gacha, Gacha, Gacha, Gacha, Gacha</v>
      </c>
      <c r="D286" s="1" t="str">
        <f t="shared" ca="1" si="624"/>
        <v>5, 5, 5, 5, 5</v>
      </c>
      <c r="E286" s="1" t="str">
        <f t="shared" si="625"/>
        <v>j, j, j, j, j</v>
      </c>
      <c r="F286" s="1" t="str">
        <f t="shared" si="626"/>
        <v>1, 1, 1, 1, 1</v>
      </c>
      <c r="G286" s="1" t="str">
        <f t="shared" si="627"/>
        <v>1, 1, 1, 1, 1</v>
      </c>
      <c r="H286" s="1" t="str">
        <f t="shared" si="628"/>
        <v>1, 1, 1, 1, 1</v>
      </c>
      <c r="I286" s="3" t="s">
        <v>13</v>
      </c>
      <c r="J286" t="s">
        <v>267</v>
      </c>
      <c r="K286" s="4" t="str">
        <f t="shared" si="629"/>
        <v/>
      </c>
      <c r="L286">
        <v>1</v>
      </c>
      <c r="M286">
        <v>1</v>
      </c>
      <c r="N286">
        <v>1</v>
      </c>
      <c r="O286" s="3" t="s">
        <v>13</v>
      </c>
      <c r="P286" t="s">
        <v>151</v>
      </c>
      <c r="Q286" s="4" t="str">
        <f t="shared" si="587"/>
        <v/>
      </c>
      <c r="R286">
        <v>1</v>
      </c>
      <c r="S286">
        <v>1</v>
      </c>
      <c r="T286">
        <v>1</v>
      </c>
      <c r="U286" s="3" t="s">
        <v>13</v>
      </c>
      <c r="V286" t="s">
        <v>151</v>
      </c>
      <c r="W286" s="4" t="str">
        <f t="shared" si="630"/>
        <v/>
      </c>
      <c r="X286">
        <v>1</v>
      </c>
      <c r="Y286">
        <v>1</v>
      </c>
      <c r="Z286">
        <v>1</v>
      </c>
      <c r="AA286" s="3" t="s">
        <v>13</v>
      </c>
      <c r="AB286" t="s">
        <v>151</v>
      </c>
      <c r="AC286" s="4" t="str">
        <f t="shared" si="631"/>
        <v/>
      </c>
      <c r="AD286">
        <v>1</v>
      </c>
      <c r="AE286">
        <v>1</v>
      </c>
      <c r="AF286">
        <v>1</v>
      </c>
      <c r="AG286" s="3" t="s">
        <v>13</v>
      </c>
      <c r="AH286" t="s">
        <v>151</v>
      </c>
      <c r="AI286" s="4" t="str">
        <f t="shared" si="632"/>
        <v/>
      </c>
      <c r="AJ286">
        <v>1</v>
      </c>
      <c r="AK286">
        <v>1</v>
      </c>
      <c r="AL286">
        <v>1</v>
      </c>
      <c r="AM286" s="3"/>
      <c r="AO286" s="4" t="str">
        <f t="shared" si="633"/>
        <v/>
      </c>
      <c r="AS286" s="3"/>
      <c r="AU286" s="4" t="str">
        <f t="shared" si="634"/>
        <v/>
      </c>
      <c r="AY286" s="3"/>
      <c r="BA286" s="4" t="str">
        <f t="shared" si="635"/>
        <v/>
      </c>
      <c r="BE286" s="3"/>
      <c r="BG286" s="4" t="str">
        <f t="shared" si="636"/>
        <v/>
      </c>
    </row>
    <row r="287" spans="1:59">
      <c r="A287" s="9" t="s">
        <v>155</v>
      </c>
      <c r="B287" t="s">
        <v>149</v>
      </c>
      <c r="C287" t="str">
        <f t="shared" si="602"/>
        <v>Gacha</v>
      </c>
      <c r="D287" s="1" t="str">
        <f t="shared" ca="1" si="603"/>
        <v>5</v>
      </c>
      <c r="E287" s="1" t="str">
        <f t="shared" si="604"/>
        <v>q</v>
      </c>
      <c r="F287" s="1" t="str">
        <f t="shared" si="605"/>
        <v>1</v>
      </c>
      <c r="G287" s="1" t="str">
        <f t="shared" si="606"/>
        <v>1</v>
      </c>
      <c r="H287" s="1" t="str">
        <f t="shared" si="607"/>
        <v>1</v>
      </c>
      <c r="I287" s="3" t="s">
        <v>13</v>
      </c>
      <c r="J287" t="s">
        <v>152</v>
      </c>
      <c r="K287" s="4" t="str">
        <f t="shared" si="608"/>
        <v/>
      </c>
      <c r="L287">
        <v>1</v>
      </c>
      <c r="M287">
        <v>1</v>
      </c>
      <c r="N287">
        <v>1</v>
      </c>
      <c r="O287" s="3"/>
      <c r="Q287" s="4" t="str">
        <f t="shared" si="587"/>
        <v/>
      </c>
      <c r="U287" s="3"/>
      <c r="W287" s="4" t="str">
        <f t="shared" si="595"/>
        <v/>
      </c>
      <c r="AA287" s="3"/>
      <c r="AC287" s="4" t="str">
        <f t="shared" si="596"/>
        <v/>
      </c>
      <c r="AG287" s="3"/>
      <c r="AI287" s="4" t="str">
        <f t="shared" si="597"/>
        <v/>
      </c>
      <c r="AM287" s="3"/>
      <c r="AO287" s="4" t="str">
        <f t="shared" si="598"/>
        <v/>
      </c>
      <c r="AS287" s="3"/>
      <c r="AU287" s="4" t="str">
        <f t="shared" si="599"/>
        <v/>
      </c>
      <c r="AY287" s="3"/>
      <c r="BA287" s="4" t="str">
        <f t="shared" si="600"/>
        <v/>
      </c>
      <c r="BE287" s="3"/>
      <c r="BG287" s="4" t="str">
        <f t="shared" si="601"/>
        <v/>
      </c>
    </row>
    <row r="288" spans="1:59">
      <c r="A288" s="9" t="s">
        <v>277</v>
      </c>
      <c r="B288" t="s">
        <v>289</v>
      </c>
      <c r="C288" t="str">
        <f t="shared" ref="C288:C291" si="637">IF(ISBLANK(I288),"",I288)
&amp;IF(ISBLANK(O288),"",", "&amp;O288)
&amp;IF(ISBLANK(U288),"",", "&amp;U288)
&amp;IF(ISBLANK(AA288),"",", "&amp;AA288)
&amp;IF(ISBLANK(AG288),"",", "&amp;AG288)
&amp;IF(ISBLANK(AM288),"",", "&amp;AM288)
&amp;IF(ISBLANK(AS288),"",", "&amp;AS288)
&amp;IF(ISBLANK(AY288),"",", "&amp;AY288)
&amp;IF(ISBLANK(BE288),"",", "&amp;BE288)</f>
        <v>Gacha, Gacha</v>
      </c>
      <c r="D288" s="1" t="str">
        <f t="shared" ref="D288:D291" ca="1" si="6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88" s="1" t="str">
        <f t="shared" ref="E288:E291" si="639">IF(ISBLANK(J288),"",J288)
&amp;IF(ISBLANK(O288),"",", "&amp;P288)
&amp;IF(ISBLANK(U288),"",", "&amp;V288)
&amp;IF(ISBLANK(AA288),"",", "&amp;AB288)
&amp;IF(ISBLANK(AG288),"",", "&amp;AH288)
&amp;IF(ISBLANK(AM288),"",", "&amp;AN288)
&amp;IF(ISBLANK(AS288),"",", "&amp;AT288)
&amp;IF(ISBLANK(AY288),"",", "&amp;AZ288)
&amp;IF(ISBLANK(BE288),"",", "&amp;BF288)</f>
        <v>q, q</v>
      </c>
      <c r="F288" s="1" t="str">
        <f t="shared" ref="F288:F291" si="640">IF(ISBLANK(L288),"",L288)
&amp;IF(ISBLANK(R288),"",", "&amp;R288)
&amp;IF(ISBLANK(X288),"",", "&amp;X288)
&amp;IF(ISBLANK(AD288),"",", "&amp;AD288)
&amp;IF(ISBLANK(AJ288),"",", "&amp;AJ288)
&amp;IF(ISBLANK(AP288),"",", "&amp;AP288)
&amp;IF(ISBLANK(AV288),"",", "&amp;AV288)
&amp;IF(ISBLANK(BB288),"",", "&amp;BB288)
&amp;IF(ISBLANK(BH288),"",", "&amp;BH288)</f>
        <v>1, 1</v>
      </c>
      <c r="G288" s="1" t="str">
        <f t="shared" ref="G288:G291" si="641">IF(ISBLANK(M288),"",M288)
&amp;IF(ISBLANK(S288),"",", "&amp;S288)
&amp;IF(ISBLANK(Y288),"",", "&amp;Y288)
&amp;IF(ISBLANK(AE288),"",", "&amp;AE288)
&amp;IF(ISBLANK(AK288),"",", "&amp;AK288)
&amp;IF(ISBLANK(AQ288),"",", "&amp;AQ288)
&amp;IF(ISBLANK(AW288),"",", "&amp;AW288)
&amp;IF(ISBLANK(BC288),"",", "&amp;BC288)
&amp;IF(ISBLANK(BI288),"",", "&amp;BI288)</f>
        <v>1, 1</v>
      </c>
      <c r="H288" s="1" t="str">
        <f t="shared" ref="H288:H291" si="642">IF(ISBLANK(N288),"",N288)
&amp;IF(ISBLANK(T288),"",", "&amp;T288)
&amp;IF(ISBLANK(Z288),"",", "&amp;Z288)
&amp;IF(ISBLANK(AF288),"",", "&amp;AF288)
&amp;IF(ISBLANK(AL288),"",", "&amp;AL288)
&amp;IF(ISBLANK(AR288),"",", "&amp;AR288)
&amp;IF(ISBLANK(AX288),"",", "&amp;AX288)
&amp;IF(ISBLANK(BD288),"",", "&amp;BD288)
&amp;IF(ISBLANK(BJ288),"",", "&amp;BJ288)</f>
        <v>1, 1</v>
      </c>
      <c r="I288" s="3" t="s">
        <v>13</v>
      </c>
      <c r="J288" t="s">
        <v>268</v>
      </c>
      <c r="K288" s="4" t="str">
        <f t="shared" ref="K288:K291" si="643">IF(AND(OR(I288="Gacha",I288="Origin"),ISBLANK(J288)),"서브밸류 필요","")</f>
        <v/>
      </c>
      <c r="L288">
        <v>1</v>
      </c>
      <c r="M288">
        <v>1</v>
      </c>
      <c r="N288">
        <v>1</v>
      </c>
      <c r="O288" s="3" t="s">
        <v>13</v>
      </c>
      <c r="P288" t="s">
        <v>268</v>
      </c>
      <c r="Q288" s="4" t="str">
        <f t="shared" si="587"/>
        <v/>
      </c>
      <c r="R288">
        <v>1</v>
      </c>
      <c r="S288">
        <v>1</v>
      </c>
      <c r="T288">
        <v>1</v>
      </c>
      <c r="U288" s="3"/>
      <c r="W288" s="4" t="str">
        <f t="shared" ref="W288:W291" si="644">IF(AND(OR(U288="Gacha",U288="Origin"),ISBLANK(V288)),"서브밸류 필요","")</f>
        <v/>
      </c>
      <c r="AA288" s="3"/>
      <c r="AC288" s="4" t="str">
        <f t="shared" ref="AC288:AC291" si="645">IF(AND(OR(AA288="Gacha",AA288="Origin"),ISBLANK(AB288)),"서브밸류 필요","")</f>
        <v/>
      </c>
      <c r="AG288" s="3"/>
      <c r="AI288" s="4" t="str">
        <f t="shared" ref="AI288:AI291" si="646">IF(AND(OR(AG288="Gacha",AG288="Origin"),ISBLANK(AH288)),"서브밸류 필요","")</f>
        <v/>
      </c>
      <c r="AM288" s="3"/>
      <c r="AO288" s="4" t="str">
        <f t="shared" ref="AO288:AO291" si="647">IF(AND(OR(AM288="Gacha",AM288="Origin"),ISBLANK(AN288)),"서브밸류 필요","")</f>
        <v/>
      </c>
      <c r="AS288" s="3"/>
      <c r="AU288" s="4" t="str">
        <f t="shared" ref="AU288:AU291" si="648">IF(AND(OR(AS288="Gacha",AS288="Origin"),ISBLANK(AT288)),"서브밸류 필요","")</f>
        <v/>
      </c>
      <c r="AY288" s="3"/>
      <c r="BA288" s="4" t="str">
        <f t="shared" ref="BA288:BA291" si="649">IF(AND(OR(AY288="Gacha",AY288="Origin"),ISBLANK(AZ288)),"서브밸류 필요","")</f>
        <v/>
      </c>
      <c r="BE288" s="3"/>
      <c r="BG288" s="4" t="str">
        <f t="shared" ref="BG288:BG291" si="650">IF(AND(OR(BE288="Gacha",BE288="Origin"),ISBLANK(BF288)),"서브밸류 필요","")</f>
        <v/>
      </c>
    </row>
    <row r="289" spans="1:59">
      <c r="A289" s="9" t="s">
        <v>278</v>
      </c>
      <c r="B289" t="s">
        <v>290</v>
      </c>
      <c r="C289" t="str">
        <f t="shared" si="637"/>
        <v>Gacha, Gacha, Gacha</v>
      </c>
      <c r="D289" s="1" t="str">
        <f t="shared" ca="1" si="638"/>
        <v>5, 5, 5</v>
      </c>
      <c r="E289" s="1" t="str">
        <f t="shared" si="639"/>
        <v>q, q, q</v>
      </c>
      <c r="F289" s="1" t="str">
        <f t="shared" si="640"/>
        <v>1, 1, 1</v>
      </c>
      <c r="G289" s="1" t="str">
        <f t="shared" si="641"/>
        <v>1, 1, 1</v>
      </c>
      <c r="H289" s="1" t="str">
        <f t="shared" si="642"/>
        <v>1, 1, 1</v>
      </c>
      <c r="I289" s="3" t="s">
        <v>13</v>
      </c>
      <c r="J289" t="s">
        <v>268</v>
      </c>
      <c r="K289" s="4" t="str">
        <f t="shared" si="643"/>
        <v/>
      </c>
      <c r="L289">
        <v>1</v>
      </c>
      <c r="M289">
        <v>1</v>
      </c>
      <c r="N289">
        <v>1</v>
      </c>
      <c r="O289" s="3" t="s">
        <v>13</v>
      </c>
      <c r="P289" t="s">
        <v>268</v>
      </c>
      <c r="Q289" s="4" t="str">
        <f t="shared" si="587"/>
        <v/>
      </c>
      <c r="R289">
        <v>1</v>
      </c>
      <c r="S289">
        <v>1</v>
      </c>
      <c r="T289">
        <v>1</v>
      </c>
      <c r="U289" s="3" t="s">
        <v>13</v>
      </c>
      <c r="V289" t="s">
        <v>268</v>
      </c>
      <c r="W289" s="4" t="str">
        <f t="shared" si="644"/>
        <v/>
      </c>
      <c r="X289">
        <v>1</v>
      </c>
      <c r="Y289">
        <v>1</v>
      </c>
      <c r="Z289">
        <v>1</v>
      </c>
      <c r="AA289" s="3"/>
      <c r="AC289" s="4" t="str">
        <f t="shared" si="645"/>
        <v/>
      </c>
      <c r="AG289" s="3"/>
      <c r="AI289" s="4" t="str">
        <f t="shared" si="646"/>
        <v/>
      </c>
      <c r="AM289" s="3"/>
      <c r="AO289" s="4" t="str">
        <f t="shared" si="647"/>
        <v/>
      </c>
      <c r="AS289" s="3"/>
      <c r="AU289" s="4" t="str">
        <f t="shared" si="648"/>
        <v/>
      </c>
      <c r="AY289" s="3"/>
      <c r="BA289" s="4" t="str">
        <f t="shared" si="649"/>
        <v/>
      </c>
      <c r="BE289" s="3"/>
      <c r="BG289" s="4" t="str">
        <f t="shared" si="650"/>
        <v/>
      </c>
    </row>
    <row r="290" spans="1:59">
      <c r="A290" s="9" t="s">
        <v>279</v>
      </c>
      <c r="B290" t="s">
        <v>291</v>
      </c>
      <c r="C290" t="str">
        <f t="shared" si="637"/>
        <v>Gacha, Gacha, Gacha, Gacha</v>
      </c>
      <c r="D290" s="1" t="str">
        <f t="shared" ca="1" si="638"/>
        <v>5, 5, 5, 5</v>
      </c>
      <c r="E290" s="1" t="str">
        <f t="shared" si="639"/>
        <v>q, q, q, q</v>
      </c>
      <c r="F290" s="1" t="str">
        <f t="shared" si="640"/>
        <v>1, 1, 1, 1</v>
      </c>
      <c r="G290" s="1" t="str">
        <f t="shared" si="641"/>
        <v>1, 1, 1, 1</v>
      </c>
      <c r="H290" s="1" t="str">
        <f t="shared" si="642"/>
        <v>1, 1, 1, 1</v>
      </c>
      <c r="I290" s="3" t="s">
        <v>13</v>
      </c>
      <c r="J290" t="s">
        <v>268</v>
      </c>
      <c r="K290" s="4" t="str">
        <f t="shared" si="643"/>
        <v/>
      </c>
      <c r="L290">
        <v>1</v>
      </c>
      <c r="M290">
        <v>1</v>
      </c>
      <c r="N290">
        <v>1</v>
      </c>
      <c r="O290" s="3" t="s">
        <v>13</v>
      </c>
      <c r="P290" t="s">
        <v>268</v>
      </c>
      <c r="Q290" s="4" t="str">
        <f t="shared" si="587"/>
        <v/>
      </c>
      <c r="R290">
        <v>1</v>
      </c>
      <c r="S290">
        <v>1</v>
      </c>
      <c r="T290">
        <v>1</v>
      </c>
      <c r="U290" s="3" t="s">
        <v>13</v>
      </c>
      <c r="V290" t="s">
        <v>268</v>
      </c>
      <c r="W290" s="4" t="str">
        <f t="shared" si="644"/>
        <v/>
      </c>
      <c r="X290">
        <v>1</v>
      </c>
      <c r="Y290">
        <v>1</v>
      </c>
      <c r="Z290">
        <v>1</v>
      </c>
      <c r="AA290" s="3" t="s">
        <v>13</v>
      </c>
      <c r="AB290" t="s">
        <v>268</v>
      </c>
      <c r="AC290" s="4" t="str">
        <f t="shared" si="645"/>
        <v/>
      </c>
      <c r="AD290">
        <v>1</v>
      </c>
      <c r="AE290">
        <v>1</v>
      </c>
      <c r="AF290">
        <v>1</v>
      </c>
      <c r="AG290" s="3"/>
      <c r="AI290" s="4" t="str">
        <f t="shared" si="646"/>
        <v/>
      </c>
      <c r="AM290" s="3"/>
      <c r="AO290" s="4" t="str">
        <f t="shared" si="647"/>
        <v/>
      </c>
      <c r="AS290" s="3"/>
      <c r="AU290" s="4" t="str">
        <f t="shared" si="648"/>
        <v/>
      </c>
      <c r="AY290" s="3"/>
      <c r="BA290" s="4" t="str">
        <f t="shared" si="649"/>
        <v/>
      </c>
      <c r="BE290" s="3"/>
      <c r="BG290" s="4" t="str">
        <f t="shared" si="650"/>
        <v/>
      </c>
    </row>
    <row r="291" spans="1:59">
      <c r="A291" s="9" t="s">
        <v>280</v>
      </c>
      <c r="B291" t="s">
        <v>292</v>
      </c>
      <c r="C291" t="str">
        <f t="shared" si="637"/>
        <v>Gacha, Gacha, Gacha, Gacha, Gacha</v>
      </c>
      <c r="D291" s="1" t="str">
        <f t="shared" ca="1" si="638"/>
        <v>5, 5, 5, 5, 5</v>
      </c>
      <c r="E291" s="1" t="str">
        <f t="shared" si="639"/>
        <v>q, q, q, q, q</v>
      </c>
      <c r="F291" s="1" t="str">
        <f t="shared" si="640"/>
        <v>1, 1, 1, 1, 1</v>
      </c>
      <c r="G291" s="1" t="str">
        <f t="shared" si="641"/>
        <v>1, 1, 1, 1, 1</v>
      </c>
      <c r="H291" s="1" t="str">
        <f t="shared" si="642"/>
        <v>1, 1, 1, 1, 1</v>
      </c>
      <c r="I291" s="3" t="s">
        <v>13</v>
      </c>
      <c r="J291" t="s">
        <v>268</v>
      </c>
      <c r="K291" s="4" t="str">
        <f t="shared" si="643"/>
        <v/>
      </c>
      <c r="L291">
        <v>1</v>
      </c>
      <c r="M291">
        <v>1</v>
      </c>
      <c r="N291">
        <v>1</v>
      </c>
      <c r="O291" s="3" t="s">
        <v>13</v>
      </c>
      <c r="P291" t="s">
        <v>268</v>
      </c>
      <c r="Q291" s="4" t="str">
        <f t="shared" si="587"/>
        <v/>
      </c>
      <c r="R291">
        <v>1</v>
      </c>
      <c r="S291">
        <v>1</v>
      </c>
      <c r="T291">
        <v>1</v>
      </c>
      <c r="U291" s="3" t="s">
        <v>13</v>
      </c>
      <c r="V291" t="s">
        <v>268</v>
      </c>
      <c r="W291" s="4" t="str">
        <f t="shared" si="644"/>
        <v/>
      </c>
      <c r="X291">
        <v>1</v>
      </c>
      <c r="Y291">
        <v>1</v>
      </c>
      <c r="Z291">
        <v>1</v>
      </c>
      <c r="AA291" s="3" t="s">
        <v>13</v>
      </c>
      <c r="AB291" t="s">
        <v>268</v>
      </c>
      <c r="AC291" s="4" t="str">
        <f t="shared" si="645"/>
        <v/>
      </c>
      <c r="AD291">
        <v>1</v>
      </c>
      <c r="AE291">
        <v>1</v>
      </c>
      <c r="AF291">
        <v>1</v>
      </c>
      <c r="AG291" s="3" t="s">
        <v>13</v>
      </c>
      <c r="AH291" t="s">
        <v>268</v>
      </c>
      <c r="AI291" s="4" t="str">
        <f t="shared" si="646"/>
        <v/>
      </c>
      <c r="AJ291">
        <v>1</v>
      </c>
      <c r="AK291">
        <v>1</v>
      </c>
      <c r="AL291">
        <v>1</v>
      </c>
      <c r="AM291" s="3"/>
      <c r="AO291" s="4" t="str">
        <f t="shared" si="647"/>
        <v/>
      </c>
      <c r="AS291" s="3"/>
      <c r="AU291" s="4" t="str">
        <f t="shared" si="648"/>
        <v/>
      </c>
      <c r="AY291" s="3"/>
      <c r="BA291" s="4" t="str">
        <f t="shared" si="649"/>
        <v/>
      </c>
      <c r="BE291" s="3"/>
      <c r="BG291" s="4" t="str">
        <f t="shared" si="650"/>
        <v/>
      </c>
    </row>
    <row r="292" spans="1:59">
      <c r="A292" s="9" t="s">
        <v>158</v>
      </c>
      <c r="B292" t="s">
        <v>248</v>
      </c>
      <c r="C292" t="str">
        <f t="shared" si="602"/>
        <v>Gold, Gold, Gacha, Gacha</v>
      </c>
      <c r="D292" s="1" t="str">
        <f t="shared" ca="1" si="603"/>
        <v>2, 2, 5, 5</v>
      </c>
      <c r="E292" s="1" t="str">
        <f t="shared" si="604"/>
        <v>, , k, k</v>
      </c>
      <c r="F292" s="1" t="str">
        <f t="shared" si="605"/>
        <v>1, 1, 1, 1</v>
      </c>
      <c r="G292" s="1" t="str">
        <f t="shared" si="606"/>
        <v>9, 9, 1, 1</v>
      </c>
      <c r="H292" s="1" t="str">
        <f t="shared" si="607"/>
        <v>9, 9, 1, 1</v>
      </c>
      <c r="I292" s="3" t="s">
        <v>88</v>
      </c>
      <c r="K292" s="4" t="str">
        <f t="shared" si="608"/>
        <v/>
      </c>
      <c r="L292">
        <v>1</v>
      </c>
      <c r="M292">
        <v>9</v>
      </c>
      <c r="N292">
        <v>9</v>
      </c>
      <c r="O292" s="3" t="s">
        <v>88</v>
      </c>
      <c r="Q292" s="4" t="str">
        <f t="shared" si="587"/>
        <v/>
      </c>
      <c r="R292">
        <v>1</v>
      </c>
      <c r="S292">
        <v>9</v>
      </c>
      <c r="T292">
        <v>9</v>
      </c>
      <c r="U292" s="3" t="s">
        <v>81</v>
      </c>
      <c r="V292" t="s">
        <v>165</v>
      </c>
      <c r="W292" s="4" t="str">
        <f t="shared" ref="W292:W295" si="651">IF(AND(OR(U292="Gacha",U292="Origin"),ISBLANK(V292)),"서브밸류 필요","")</f>
        <v/>
      </c>
      <c r="X292">
        <v>1</v>
      </c>
      <c r="Y292">
        <v>1</v>
      </c>
      <c r="Z292">
        <v>1</v>
      </c>
      <c r="AA292" s="3" t="s">
        <v>81</v>
      </c>
      <c r="AB292" t="s">
        <v>165</v>
      </c>
      <c r="AC292" s="4" t="str">
        <f t="shared" si="596"/>
        <v/>
      </c>
      <c r="AD292">
        <v>1</v>
      </c>
      <c r="AE292">
        <v>1</v>
      </c>
      <c r="AF292">
        <v>1</v>
      </c>
      <c r="AI292" s="4" t="str">
        <f t="shared" ref="AI292:AI295" si="652">IF(AND(OR(AG292="Gacha",AG292="Origin"),ISBLANK(AH292)),"서브밸류 필요","")</f>
        <v/>
      </c>
      <c r="AM292" s="3"/>
      <c r="AO292" s="4" t="str">
        <f t="shared" ref="AO292:AO295" si="653">IF(AND(OR(AM292="Gacha",AM292="Origin"),ISBLANK(AN292)),"서브밸류 필요","")</f>
        <v/>
      </c>
      <c r="AS292" s="3"/>
      <c r="AU292" s="4" t="str">
        <f t="shared" si="599"/>
        <v/>
      </c>
      <c r="AY292" s="3"/>
      <c r="BA292" s="4" t="str">
        <f t="shared" si="600"/>
        <v/>
      </c>
      <c r="BE292" s="3"/>
      <c r="BG292" s="4" t="str">
        <f t="shared" si="601"/>
        <v/>
      </c>
    </row>
    <row r="293" spans="1:59">
      <c r="A293" s="9" t="s">
        <v>159</v>
      </c>
      <c r="B293" t="s">
        <v>249</v>
      </c>
      <c r="C293" t="str">
        <f t="shared" ref="C293:C295" si="654">IF(ISBLANK(I293),"",I293)
&amp;IF(ISBLANK(O293),"",", "&amp;O293)
&amp;IF(ISBLANK(U293),"",", "&amp;U293)
&amp;IF(ISBLANK(AA293),"",", "&amp;AA293)
&amp;IF(ISBLANK(AG293),"",", "&amp;AG293)
&amp;IF(ISBLANK(AM293),"",", "&amp;AM293)
&amp;IF(ISBLANK(AS293),"",", "&amp;AS293)
&amp;IF(ISBLANK(AY293),"",", "&amp;AY293)
&amp;IF(ISBLANK(BE293),"",", "&amp;BE293)</f>
        <v>Gold, Gold, Gacha, Gacha</v>
      </c>
      <c r="D293" s="1" t="str">
        <f t="shared" ref="D293:D295" ca="1" si="6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93" s="1" t="str">
        <f t="shared" ref="E293:E295" si="656">IF(ISBLANK(J293),"",J293)
&amp;IF(ISBLANK(O293),"",", "&amp;P293)
&amp;IF(ISBLANK(U293),"",", "&amp;V293)
&amp;IF(ISBLANK(AA293),"",", "&amp;AB293)
&amp;IF(ISBLANK(AG293),"",", "&amp;AH293)
&amp;IF(ISBLANK(AM293),"",", "&amp;AN293)
&amp;IF(ISBLANK(AS293),"",", "&amp;AT293)
&amp;IF(ISBLANK(AY293),"",", "&amp;AZ293)
&amp;IF(ISBLANK(BE293),"",", "&amp;BF293)</f>
        <v>, , k, k</v>
      </c>
      <c r="F293" s="1" t="str">
        <f t="shared" ref="F293:F295" si="657">IF(ISBLANK(L293),"",L293)
&amp;IF(ISBLANK(R293),"",", "&amp;R293)
&amp;IF(ISBLANK(X293),"",", "&amp;X293)
&amp;IF(ISBLANK(AD293),"",", "&amp;AD293)
&amp;IF(ISBLANK(AJ293),"",", "&amp;AJ293)
&amp;IF(ISBLANK(AP293),"",", "&amp;AP293)
&amp;IF(ISBLANK(AV293),"",", "&amp;AV293)
&amp;IF(ISBLANK(BB293),"",", "&amp;BB293)
&amp;IF(ISBLANK(BH293),"",", "&amp;BH293)</f>
        <v>1, 1, 1, 1</v>
      </c>
      <c r="G293" s="1" t="str">
        <f t="shared" ref="G293:G295" si="658">IF(ISBLANK(M293),"",M293)
&amp;IF(ISBLANK(S293),"",", "&amp;S293)
&amp;IF(ISBLANK(Y293),"",", "&amp;Y293)
&amp;IF(ISBLANK(AE293),"",", "&amp;AE293)
&amp;IF(ISBLANK(AK293),"",", "&amp;AK293)
&amp;IF(ISBLANK(AQ293),"",", "&amp;AQ293)
&amp;IF(ISBLANK(AW293),"",", "&amp;AW293)
&amp;IF(ISBLANK(BC293),"",", "&amp;BC293)
&amp;IF(ISBLANK(BI293),"",", "&amp;BI293)</f>
        <v>9, 9, 1, 1</v>
      </c>
      <c r="H293" s="1" t="str">
        <f t="shared" ref="H293:H295" si="659">IF(ISBLANK(N293),"",N293)
&amp;IF(ISBLANK(T293),"",", "&amp;T293)
&amp;IF(ISBLANK(Z293),"",", "&amp;Z293)
&amp;IF(ISBLANK(AF293),"",", "&amp;AF293)
&amp;IF(ISBLANK(AL293),"",", "&amp;AL293)
&amp;IF(ISBLANK(AR293),"",", "&amp;AR293)
&amp;IF(ISBLANK(AX293),"",", "&amp;AX293)
&amp;IF(ISBLANK(BD293),"",", "&amp;BD293)
&amp;IF(ISBLANK(BJ293),"",", "&amp;BJ293)</f>
        <v>9, 9, 1, 1</v>
      </c>
      <c r="I293" s="3" t="s">
        <v>88</v>
      </c>
      <c r="K293" s="4" t="str">
        <f t="shared" ref="K293:K295" si="660">IF(AND(OR(I293="Gacha",I293="Origin"),ISBLANK(J293)),"서브밸류 필요","")</f>
        <v/>
      </c>
      <c r="L293">
        <v>1</v>
      </c>
      <c r="M293">
        <v>9</v>
      </c>
      <c r="N293">
        <v>9</v>
      </c>
      <c r="O293" s="3" t="s">
        <v>88</v>
      </c>
      <c r="Q293" s="4" t="str">
        <f t="shared" si="587"/>
        <v/>
      </c>
      <c r="R293">
        <v>1</v>
      </c>
      <c r="S293">
        <v>9</v>
      </c>
      <c r="T293">
        <v>9</v>
      </c>
      <c r="U293" s="3" t="s">
        <v>81</v>
      </c>
      <c r="V293" t="s">
        <v>165</v>
      </c>
      <c r="W293" s="4" t="str">
        <f t="shared" si="651"/>
        <v/>
      </c>
      <c r="X293">
        <v>1</v>
      </c>
      <c r="Y293">
        <v>1</v>
      </c>
      <c r="Z293">
        <v>1</v>
      </c>
      <c r="AA293" s="3" t="s">
        <v>81</v>
      </c>
      <c r="AB293" t="s">
        <v>165</v>
      </c>
      <c r="AC293" s="4" t="str">
        <f t="shared" ref="AC293:AC295" si="661">IF(AND(OR(AA293="Gacha",AA293="Origin"),ISBLANK(AB293)),"서브밸류 필요","")</f>
        <v/>
      </c>
      <c r="AD293">
        <v>1</v>
      </c>
      <c r="AE293">
        <v>1</v>
      </c>
      <c r="AF293">
        <v>1</v>
      </c>
      <c r="AG293" s="3"/>
      <c r="AI293" s="4" t="str">
        <f t="shared" si="652"/>
        <v/>
      </c>
      <c r="AM293" s="3"/>
      <c r="AO293" s="4" t="str">
        <f t="shared" si="653"/>
        <v/>
      </c>
      <c r="AS293" s="3"/>
      <c r="AU293" s="4" t="str">
        <f t="shared" si="599"/>
        <v/>
      </c>
      <c r="AY293" s="3"/>
      <c r="BA293" s="4" t="str">
        <f t="shared" si="600"/>
        <v/>
      </c>
      <c r="BE293" s="3"/>
      <c r="BG293" s="4" t="str">
        <f t="shared" si="601"/>
        <v/>
      </c>
    </row>
    <row r="294" spans="1:59">
      <c r="A294" s="9" t="s">
        <v>160</v>
      </c>
      <c r="B294" t="s">
        <v>250</v>
      </c>
      <c r="C294" t="str">
        <f t="shared" si="654"/>
        <v>Gold, Gold, Gacha, Gacha</v>
      </c>
      <c r="D294" s="1" t="str">
        <f t="shared" ca="1" si="655"/>
        <v>2, 2, 5, 5</v>
      </c>
      <c r="E294" s="1" t="str">
        <f t="shared" si="656"/>
        <v>, , k, k</v>
      </c>
      <c r="F294" s="1" t="str">
        <f t="shared" si="657"/>
        <v>1, 1, 1, 1</v>
      </c>
      <c r="G294" s="1" t="str">
        <f t="shared" si="658"/>
        <v>9, 9, 1, 1</v>
      </c>
      <c r="H294" s="1" t="str">
        <f t="shared" si="659"/>
        <v>9, 9, 1, 1</v>
      </c>
      <c r="I294" s="3" t="s">
        <v>88</v>
      </c>
      <c r="K294" s="4" t="str">
        <f t="shared" si="660"/>
        <v/>
      </c>
      <c r="L294">
        <v>1</v>
      </c>
      <c r="M294">
        <v>9</v>
      </c>
      <c r="N294">
        <v>9</v>
      </c>
      <c r="O294" s="3" t="s">
        <v>88</v>
      </c>
      <c r="Q294" s="4" t="str">
        <f t="shared" si="587"/>
        <v/>
      </c>
      <c r="R294">
        <v>1</v>
      </c>
      <c r="S294">
        <v>9</v>
      </c>
      <c r="T294">
        <v>9</v>
      </c>
      <c r="U294" s="3" t="s">
        <v>81</v>
      </c>
      <c r="V294" t="s">
        <v>165</v>
      </c>
      <c r="W294" s="4" t="str">
        <f t="shared" si="651"/>
        <v/>
      </c>
      <c r="X294">
        <v>1</v>
      </c>
      <c r="Y294">
        <v>1</v>
      </c>
      <c r="Z294">
        <v>1</v>
      </c>
      <c r="AA294" s="3" t="s">
        <v>81</v>
      </c>
      <c r="AB294" t="s">
        <v>165</v>
      </c>
      <c r="AC294" s="4" t="str">
        <f t="shared" si="661"/>
        <v/>
      </c>
      <c r="AD294">
        <v>1</v>
      </c>
      <c r="AE294">
        <v>1</v>
      </c>
      <c r="AF294">
        <v>1</v>
      </c>
      <c r="AG294" s="3"/>
      <c r="AI294" s="4" t="str">
        <f t="shared" si="652"/>
        <v/>
      </c>
      <c r="AM294" s="3"/>
      <c r="AO294" s="4" t="str">
        <f t="shared" si="653"/>
        <v/>
      </c>
      <c r="AS294" s="3"/>
      <c r="AU294" s="4" t="str">
        <f t="shared" si="599"/>
        <v/>
      </c>
      <c r="AY294" s="3"/>
      <c r="BA294" s="4" t="str">
        <f t="shared" si="600"/>
        <v/>
      </c>
      <c r="BE294" s="3"/>
      <c r="BG294" s="4" t="str">
        <f t="shared" si="601"/>
        <v/>
      </c>
    </row>
    <row r="295" spans="1:59">
      <c r="A295" s="9" t="s">
        <v>161</v>
      </c>
      <c r="B295" t="s">
        <v>251</v>
      </c>
      <c r="C295" t="str">
        <f t="shared" si="654"/>
        <v>Gold, Gold, Gacha, Gacha, Gacha, Gacha</v>
      </c>
      <c r="D295" s="1" t="str">
        <f t="shared" ca="1" si="655"/>
        <v>2, 2, 5, 5, 5, 5</v>
      </c>
      <c r="E295" s="1" t="str">
        <f t="shared" si="656"/>
        <v>, , k, k, k, k</v>
      </c>
      <c r="F295" s="1" t="str">
        <f t="shared" si="657"/>
        <v>1, 1, 1, 1, 1, 1</v>
      </c>
      <c r="G295" s="1" t="str">
        <f t="shared" si="658"/>
        <v>9, 9, 1, 1, 1, 1</v>
      </c>
      <c r="H295" s="1" t="str">
        <f t="shared" si="659"/>
        <v>9, 9, 1, 1, 1, 1</v>
      </c>
      <c r="I295" s="3" t="s">
        <v>88</v>
      </c>
      <c r="K295" s="4" t="str">
        <f t="shared" si="660"/>
        <v/>
      </c>
      <c r="L295">
        <v>1</v>
      </c>
      <c r="M295">
        <v>9</v>
      </c>
      <c r="N295">
        <v>9</v>
      </c>
      <c r="O295" s="3" t="s">
        <v>88</v>
      </c>
      <c r="Q295" s="4" t="str">
        <f t="shared" si="587"/>
        <v/>
      </c>
      <c r="R295">
        <v>1</v>
      </c>
      <c r="S295">
        <v>9</v>
      </c>
      <c r="T295">
        <v>9</v>
      </c>
      <c r="U295" s="3" t="s">
        <v>81</v>
      </c>
      <c r="V295" t="s">
        <v>165</v>
      </c>
      <c r="W295" s="4" t="str">
        <f t="shared" si="651"/>
        <v/>
      </c>
      <c r="X295">
        <v>1</v>
      </c>
      <c r="Y295">
        <v>1</v>
      </c>
      <c r="Z295">
        <v>1</v>
      </c>
      <c r="AA295" s="3" t="s">
        <v>81</v>
      </c>
      <c r="AB295" t="s">
        <v>165</v>
      </c>
      <c r="AC295" s="4" t="str">
        <f t="shared" si="661"/>
        <v/>
      </c>
      <c r="AD295">
        <v>1</v>
      </c>
      <c r="AE295">
        <v>1</v>
      </c>
      <c r="AF295">
        <v>1</v>
      </c>
      <c r="AG295" s="3" t="s">
        <v>81</v>
      </c>
      <c r="AH295" t="s">
        <v>165</v>
      </c>
      <c r="AI295" s="4" t="str">
        <f t="shared" si="652"/>
        <v/>
      </c>
      <c r="AJ295">
        <v>1</v>
      </c>
      <c r="AK295">
        <v>1</v>
      </c>
      <c r="AL295">
        <v>1</v>
      </c>
      <c r="AM295" s="3" t="s">
        <v>81</v>
      </c>
      <c r="AN295" t="s">
        <v>165</v>
      </c>
      <c r="AO295" s="4" t="str">
        <f t="shared" si="653"/>
        <v/>
      </c>
      <c r="AP295">
        <v>1</v>
      </c>
      <c r="AQ295">
        <v>1</v>
      </c>
      <c r="AR295">
        <v>1</v>
      </c>
      <c r="AS295" s="3"/>
      <c r="AU295" s="4" t="str">
        <f t="shared" si="599"/>
        <v/>
      </c>
      <c r="AY295" s="3"/>
      <c r="BA295" s="4" t="str">
        <f t="shared" si="600"/>
        <v/>
      </c>
      <c r="BE295" s="3"/>
      <c r="BG295" s="4" t="str">
        <f t="shared" si="601"/>
        <v/>
      </c>
    </row>
    <row r="296" spans="1:59">
      <c r="A296" s="9" t="s">
        <v>246</v>
      </c>
      <c r="B296" t="s">
        <v>252</v>
      </c>
      <c r="C296" t="str">
        <f t="shared" ref="C296:C297" si="662">IF(ISBLANK(I296),"",I296)
&amp;IF(ISBLANK(O296),"",", "&amp;O296)
&amp;IF(ISBLANK(U296),"",", "&amp;U296)
&amp;IF(ISBLANK(AA296),"",", "&amp;AA296)
&amp;IF(ISBLANK(AG296),"",", "&amp;AG296)
&amp;IF(ISBLANK(AM296),"",", "&amp;AM296)
&amp;IF(ISBLANK(AS296),"",", "&amp;AS296)
&amp;IF(ISBLANK(AY296),"",", "&amp;AY296)
&amp;IF(ISBLANK(BE296),"",", "&amp;BE296)</f>
        <v>Gold, Gold, Gacha, Gacha, Gacha, Gacha, Gacha</v>
      </c>
      <c r="D296" s="1" t="str">
        <f t="shared" ref="D296:D297" ca="1" si="66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296" s="1" t="str">
        <f t="shared" ref="E296:E297" si="664">IF(ISBLANK(J296),"",J296)
&amp;IF(ISBLANK(O296),"",", "&amp;P296)
&amp;IF(ISBLANK(U296),"",", "&amp;V296)
&amp;IF(ISBLANK(AA296),"",", "&amp;AB296)
&amp;IF(ISBLANK(AG296),"",", "&amp;AH296)
&amp;IF(ISBLANK(AM296),"",", "&amp;AN296)
&amp;IF(ISBLANK(AS296),"",", "&amp;AT296)
&amp;IF(ISBLANK(AY296),"",", "&amp;AZ296)
&amp;IF(ISBLANK(BE296),"",", "&amp;BF296)</f>
        <v>, , k, k, k, k, k</v>
      </c>
      <c r="F296" s="1" t="str">
        <f t="shared" ref="F296:F297" si="665">IF(ISBLANK(L296),"",L296)
&amp;IF(ISBLANK(R296),"",", "&amp;R296)
&amp;IF(ISBLANK(X296),"",", "&amp;X296)
&amp;IF(ISBLANK(AD296),"",", "&amp;AD296)
&amp;IF(ISBLANK(AJ296),"",", "&amp;AJ296)
&amp;IF(ISBLANK(AP296),"",", "&amp;AP296)
&amp;IF(ISBLANK(AV296),"",", "&amp;AV296)
&amp;IF(ISBLANK(BB296),"",", "&amp;BB296)
&amp;IF(ISBLANK(BH296),"",", "&amp;BH296)</f>
        <v>1, 1, 1, 1, 1, 1, 1</v>
      </c>
      <c r="G296" s="1" t="str">
        <f t="shared" ref="G296:G297" si="666">IF(ISBLANK(M296),"",M296)
&amp;IF(ISBLANK(S296),"",", "&amp;S296)
&amp;IF(ISBLANK(Y296),"",", "&amp;Y296)
&amp;IF(ISBLANK(AE296),"",", "&amp;AE296)
&amp;IF(ISBLANK(AK296),"",", "&amp;AK296)
&amp;IF(ISBLANK(AQ296),"",", "&amp;AQ296)
&amp;IF(ISBLANK(AW296),"",", "&amp;AW296)
&amp;IF(ISBLANK(BC296),"",", "&amp;BC296)
&amp;IF(ISBLANK(BI296),"",", "&amp;BI296)</f>
        <v>9, 9, 1, 1, 1, 1, 1</v>
      </c>
      <c r="H296" s="1" t="str">
        <f t="shared" ref="H296:H297" si="667">IF(ISBLANK(N296),"",N296)
&amp;IF(ISBLANK(T296),"",", "&amp;T296)
&amp;IF(ISBLANK(Z296),"",", "&amp;Z296)
&amp;IF(ISBLANK(AF296),"",", "&amp;AF296)
&amp;IF(ISBLANK(AL296),"",", "&amp;AL296)
&amp;IF(ISBLANK(AR296),"",", "&amp;AR296)
&amp;IF(ISBLANK(AX296),"",", "&amp;AX296)
&amp;IF(ISBLANK(BD296),"",", "&amp;BD296)
&amp;IF(ISBLANK(BJ296),"",", "&amp;BJ296)</f>
        <v>9, 9, 1, 1, 1, 1, 1</v>
      </c>
      <c r="I296" s="3" t="s">
        <v>88</v>
      </c>
      <c r="K296" s="4" t="str">
        <f t="shared" ref="K296:K297" si="668">IF(AND(OR(I296="Gacha",I296="Origin"),ISBLANK(J296)),"서브밸류 필요","")</f>
        <v/>
      </c>
      <c r="L296">
        <v>1</v>
      </c>
      <c r="M296">
        <v>9</v>
      </c>
      <c r="N296">
        <v>9</v>
      </c>
      <c r="O296" s="3" t="s">
        <v>88</v>
      </c>
      <c r="Q296" s="4" t="str">
        <f t="shared" ref="Q296:Q297" si="669">IF(AND(OR(O296="Gacha",O296="Origin"),ISBLANK(P296)),"서브밸류 필요","")</f>
        <v/>
      </c>
      <c r="R296">
        <v>1</v>
      </c>
      <c r="S296">
        <v>9</v>
      </c>
      <c r="T296">
        <v>9</v>
      </c>
      <c r="U296" s="3" t="s">
        <v>81</v>
      </c>
      <c r="V296" t="s">
        <v>165</v>
      </c>
      <c r="W296" s="4" t="str">
        <f t="shared" ref="W296:W297" si="670">IF(AND(OR(U296="Gacha",U296="Origin"),ISBLANK(V296)),"서브밸류 필요","")</f>
        <v/>
      </c>
      <c r="X296">
        <v>1</v>
      </c>
      <c r="Y296">
        <v>1</v>
      </c>
      <c r="Z296">
        <v>1</v>
      </c>
      <c r="AA296" s="3" t="s">
        <v>81</v>
      </c>
      <c r="AB296" t="s">
        <v>165</v>
      </c>
      <c r="AC296" s="4" t="str">
        <f t="shared" ref="AC296:AC297" si="671">IF(AND(OR(AA296="Gacha",AA296="Origin"),ISBLANK(AB296)),"서브밸류 필요","")</f>
        <v/>
      </c>
      <c r="AD296">
        <v>1</v>
      </c>
      <c r="AE296">
        <v>1</v>
      </c>
      <c r="AF296">
        <v>1</v>
      </c>
      <c r="AG296" s="3" t="s">
        <v>81</v>
      </c>
      <c r="AH296" t="s">
        <v>165</v>
      </c>
      <c r="AI296" s="4" t="str">
        <f t="shared" ref="AI296:AI297" si="672">IF(AND(OR(AG296="Gacha",AG296="Origin"),ISBLANK(AH296)),"서브밸류 필요","")</f>
        <v/>
      </c>
      <c r="AJ296">
        <v>1</v>
      </c>
      <c r="AK296">
        <v>1</v>
      </c>
      <c r="AL296">
        <v>1</v>
      </c>
      <c r="AM296" s="3" t="s">
        <v>81</v>
      </c>
      <c r="AN296" t="s">
        <v>165</v>
      </c>
      <c r="AO296" s="4" t="str">
        <f t="shared" ref="AO296:AO297" si="673">IF(AND(OR(AM296="Gacha",AM296="Origin"),ISBLANK(AN296)),"서브밸류 필요","")</f>
        <v/>
      </c>
      <c r="AP296">
        <v>1</v>
      </c>
      <c r="AQ296">
        <v>1</v>
      </c>
      <c r="AR296">
        <v>1</v>
      </c>
      <c r="AS296" s="3" t="s">
        <v>81</v>
      </c>
      <c r="AT296" t="s">
        <v>165</v>
      </c>
      <c r="AU296" s="4" t="str">
        <f t="shared" si="599"/>
        <v/>
      </c>
      <c r="AV296">
        <v>1</v>
      </c>
      <c r="AW296">
        <v>1</v>
      </c>
      <c r="AX296">
        <v>1</v>
      </c>
      <c r="AY296" s="3"/>
      <c r="BA296" s="4" t="str">
        <f t="shared" ref="BA296:BA297" si="674">IF(AND(OR(AY296="Gacha",AY296="Origin"),ISBLANK(AZ296)),"서브밸류 필요","")</f>
        <v/>
      </c>
      <c r="BE296" s="3"/>
      <c r="BG296" s="4" t="str">
        <f t="shared" ref="BG296:BG297" si="675">IF(AND(OR(BE296="Gacha",BE296="Origin"),ISBLANK(BF296)),"서브밸류 필요","")</f>
        <v/>
      </c>
    </row>
    <row r="297" spans="1:59">
      <c r="A297" s="9" t="s">
        <v>247</v>
      </c>
      <c r="B297" t="s">
        <v>253</v>
      </c>
      <c r="C297" t="str">
        <f t="shared" si="662"/>
        <v>Gold, Gold, Gacha, Gacha, Gacha, Gacha, Gacha, Gacha</v>
      </c>
      <c r="D297" s="1" t="str">
        <f t="shared" ca="1" si="663"/>
        <v>2, 2, 5, 5, 5, 5, 5, 5</v>
      </c>
      <c r="E297" s="1" t="str">
        <f t="shared" si="664"/>
        <v>, , k, k, k, k, k, k</v>
      </c>
      <c r="F297" s="1" t="str">
        <f t="shared" si="665"/>
        <v>1, 1, 1, 1, 1, 1, 1, 1</v>
      </c>
      <c r="G297" s="1" t="str">
        <f t="shared" si="666"/>
        <v>9, 9, 1, 1, 1, 1, 1, 1</v>
      </c>
      <c r="H297" s="1" t="str">
        <f t="shared" si="667"/>
        <v>9, 9, 1, 1, 1, 1, 1, 1</v>
      </c>
      <c r="I297" s="3" t="s">
        <v>88</v>
      </c>
      <c r="K297" s="4" t="str">
        <f t="shared" si="668"/>
        <v/>
      </c>
      <c r="L297">
        <v>1</v>
      </c>
      <c r="M297">
        <v>9</v>
      </c>
      <c r="N297">
        <v>9</v>
      </c>
      <c r="O297" s="3" t="s">
        <v>88</v>
      </c>
      <c r="Q297" s="4" t="str">
        <f t="shared" si="669"/>
        <v/>
      </c>
      <c r="R297">
        <v>1</v>
      </c>
      <c r="S297">
        <v>9</v>
      </c>
      <c r="T297">
        <v>9</v>
      </c>
      <c r="U297" s="3" t="s">
        <v>81</v>
      </c>
      <c r="V297" t="s">
        <v>165</v>
      </c>
      <c r="W297" s="4" t="str">
        <f t="shared" si="670"/>
        <v/>
      </c>
      <c r="X297">
        <v>1</v>
      </c>
      <c r="Y297">
        <v>1</v>
      </c>
      <c r="Z297">
        <v>1</v>
      </c>
      <c r="AA297" s="3" t="s">
        <v>81</v>
      </c>
      <c r="AB297" t="s">
        <v>165</v>
      </c>
      <c r="AC297" s="4" t="str">
        <f t="shared" si="671"/>
        <v/>
      </c>
      <c r="AD297">
        <v>1</v>
      </c>
      <c r="AE297">
        <v>1</v>
      </c>
      <c r="AF297">
        <v>1</v>
      </c>
      <c r="AG297" s="3" t="s">
        <v>81</v>
      </c>
      <c r="AH297" t="s">
        <v>165</v>
      </c>
      <c r="AI297" s="4" t="str">
        <f t="shared" si="672"/>
        <v/>
      </c>
      <c r="AJ297">
        <v>1</v>
      </c>
      <c r="AK297">
        <v>1</v>
      </c>
      <c r="AL297">
        <v>1</v>
      </c>
      <c r="AM297" s="3" t="s">
        <v>81</v>
      </c>
      <c r="AN297" t="s">
        <v>165</v>
      </c>
      <c r="AO297" s="4" t="str">
        <f t="shared" si="673"/>
        <v/>
      </c>
      <c r="AP297">
        <v>1</v>
      </c>
      <c r="AQ297">
        <v>1</v>
      </c>
      <c r="AR297">
        <v>1</v>
      </c>
      <c r="AS297" s="3" t="s">
        <v>81</v>
      </c>
      <c r="AT297" t="s">
        <v>165</v>
      </c>
      <c r="AU297" s="4" t="str">
        <f t="shared" si="599"/>
        <v/>
      </c>
      <c r="AV297">
        <v>1</v>
      </c>
      <c r="AW297">
        <v>1</v>
      </c>
      <c r="AX297">
        <v>1</v>
      </c>
      <c r="AY297" s="3" t="s">
        <v>81</v>
      </c>
      <c r="AZ297" t="s">
        <v>165</v>
      </c>
      <c r="BA297" s="4" t="str">
        <f t="shared" si="674"/>
        <v/>
      </c>
      <c r="BB297">
        <v>1</v>
      </c>
      <c r="BC297">
        <v>1</v>
      </c>
      <c r="BD297">
        <v>1</v>
      </c>
      <c r="BE297" s="3"/>
      <c r="BG297" s="4" t="str">
        <f t="shared" si="675"/>
        <v/>
      </c>
    </row>
  </sheetData>
  <sortState xmlns:xlrd2="http://schemas.microsoft.com/office/spreadsheetml/2017/richdata2" ref="BN2:BP19">
    <sortCondition descending="1" ref="BP2:BP19"/>
    <sortCondition ref="BO2:BO19"/>
  </sortState>
  <phoneticPr fontId="1" type="noConversion"/>
  <dataValidations count="1">
    <dataValidation type="list" showInputMessage="1" showErrorMessage="1" sqref="AY269 AM269 AG269 AA269 AS269 BE269 BE275:BE297 AA271:AA297 AY249:AY259 AS274:AS297 U265:U297 AG293:AG297 AY275:AY297 AM273:AM297 AY96:AY153 AY2:AY66 AG272:AG291 AG2:AG259 U2:U259 I2:I297 O2:O297 AA2:AA259 AS2:AS259 AM2:AM259 BE2:BE259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2021-06-27T11:13:35Z</dcterms:modified>
</cp:coreProperties>
</file>