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3E892B0-6284-4D8E-8175-2EFCC2D3138A}" xr6:coauthVersionLast="45" xr6:coauthVersionMax="45"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3" l="1"/>
  <c r="E15" i="3"/>
  <c r="E23" i="3" l="1"/>
  <c r="E22" i="3"/>
  <c r="E21" i="3"/>
  <c r="E20" i="3"/>
  <c r="G11" i="3"/>
  <c r="E11" i="3"/>
  <c r="F6" i="1" l="1"/>
  <c r="F2" i="1" l="1"/>
  <c r="G6" i="3" l="1"/>
  <c r="E6" i="3"/>
  <c r="G19" i="3" l="1"/>
  <c r="E19" i="3"/>
  <c r="G18" i="3" l="1"/>
  <c r="E18" i="3"/>
  <c r="G17" i="3" l="1"/>
  <c r="E17" i="3"/>
  <c r="G23" i="3"/>
  <c r="G16" i="3" l="1"/>
  <c r="E16" i="3"/>
  <c r="G22" i="3"/>
  <c r="G21" i="3"/>
  <c r="G20" i="3"/>
  <c r="G14" i="3"/>
  <c r="G13" i="3"/>
  <c r="G12" i="3"/>
  <c r="G10" i="3"/>
  <c r="G9" i="3"/>
  <c r="G8" i="3"/>
  <c r="G7" i="3"/>
  <c r="G5" i="3"/>
  <c r="G4" i="3"/>
  <c r="G3" i="3"/>
  <c r="G2" i="3"/>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4"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6"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9"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4"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5"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6"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7"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8"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2"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5" authorId="0" shapeId="0" xr:uid="{7F4F65DD-09AA-4DBD-8EBF-FDC83938076B}">
      <text>
        <r>
          <rPr>
            <sz val="9"/>
            <color indexed="81"/>
            <rFont val="돋움"/>
            <family val="3"/>
            <charset val="129"/>
          </rPr>
          <t>우측에서 서버 컨텐츠로 복사해야 함</t>
        </r>
      </text>
    </comment>
    <comment ref="A28" authorId="0" shapeId="0" xr:uid="{53453804-249E-471C-A7F2-FC834AB208F6}">
      <text>
        <r>
          <rPr>
            <sz val="9"/>
            <color indexed="81"/>
            <rFont val="돋움"/>
            <family val="3"/>
            <charset val="129"/>
          </rPr>
          <t>균형의 PP 1당 소모하는 골드
클라우드 스크립트에 하드코딩함</t>
        </r>
      </text>
    </comment>
    <comment ref="A30"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<sst xmlns="http://schemas.openxmlformats.org/spreadsheetml/2006/main" count="126" uniqueCount="96">
  <si>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</si>
  <si>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</si>
  <si>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</si>
  <si>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</si>
  <si>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</si>
  <si>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</si>
  <si>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</si>
  <si>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</si>
  <si>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</si>
  <si>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</si>
  <si>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</si>
  <si>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</si>
  <si>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</si>
  <si>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</si>
  <si>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</si>
  <si>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</si>
  <si>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</si>
  <si>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</si>
  <si>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</si>
  <si>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</si>
  <si>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</si>
  <si>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</si>
  <si>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</si>
  <si>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</si>
  <si>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</si>
  <si>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</si>
  <si>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</si>
  <si>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</si>
  <si>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</si>
  <si>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</si>
  <si>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</si>
  <si>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</si>
  <si>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</si>
  <si>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</si>
  <si>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</si>
  <si>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</si>
  <si>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</si>
  <si>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</si>
  <si>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</si>
  <si>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</si>
  <si>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</si>
  <si>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</si>
  <si>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</si>
  <si>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</si>
  <si>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</si>
  <si>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</si>
  <si>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</si>
  <si>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</si>
  <si>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</si>
  <si>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</si>
  <si>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</si>
  <si>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</si>
  <si>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</si>
  <si>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</si>
  <si>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</si>
  <si>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</si>
  <si>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</si>
  <si>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</si>
  <si>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</si>
  <si>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</si>
  <si>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</si>
  <si>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</si>
  <si>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</si>
  <si>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</si>
  <si>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</si>
  <si>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</si>
  <si>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</si>
  <si>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</si>
  <si>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</si>
  <si>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</si>
  <si>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</si>
  <si>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</si>
  <si>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</si>
  <si>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1,0.78,0.6,0.47,0.36,0.28,0.22,0.17,0.13,0.1</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</si>
  <si>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</si>
  <si>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</si>
  <si>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</si>
  <si>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</si>
  <si>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</si>
  <si>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</si>
  <si>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</si>
  <si>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</si>
  <si>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</si>
  <si>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</si>
  <si>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</si>
  <si>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</si>
  <si>
    <t>MaxEquipLevel</t>
    <phoneticPr fontId="1" type="noConversion"/>
  </si>
  <si>
    <t>Actor3242</t>
    <phoneticPr fontId="1" type="noConversion"/>
  </si>
  <si>
    <t>Actor1109</t>
    <phoneticPr fontId="1" type="noConversion"/>
  </si>
  <si>
    <t>1,0.6,0.4</t>
    <phoneticPr fontId="1" type="noConversion"/>
  </si>
  <si>
    <t>1,0.32,0</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</si>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</sst>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checkNavMeshReachable|Bool</v>
          </cell>
          <cell r="AE1" t="str">
            <v>checkBurrow|Bool</v>
          </cell>
          <cell r="AF1" t="str">
            <v>flying|Bool</v>
          </cell>
          <cell r="AG1" t="str">
            <v>orderIndex|Int</v>
          </cell>
          <cell r="AH1" t="str">
            <v>제외사유</v>
          </cell>
          <cell r="AI1" t="str">
            <v>업데이트순번</v>
          </cell>
          <cell r="AJ1" t="str">
            <v>charGachaWeight|Float</v>
          </cell>
          <cell r="AK1" t="str">
            <v>noHaveTimes|Float</v>
          </cell>
          <cell r="AL1" t="str">
            <v>baseStr|Int</v>
          </cell>
          <cell r="AM1" t="str">
            <v>baseDex|Int</v>
          </cell>
          <cell r="AN1" t="str">
            <v>baseInt|Int</v>
          </cell>
          <cell r="AO1" t="str">
            <v>baseVit|Int</v>
          </cell>
          <cell r="AP1" t="str">
            <v>trainingHp|Float</v>
          </cell>
          <cell r="AQ1" t="str">
            <v>trainingAtk|Float</v>
          </cell>
          <cell r="AR1" t="str">
            <v>trainingMin|Int</v>
          </cell>
          <cell r="AS1" t="str">
            <v>trainingMax|Int</v>
          </cell>
          <cell r="AT1">
            <v>685</v>
          </cell>
          <cell r="AU1" t="str">
            <v>현질시평균일수</v>
          </cell>
          <cell r="AV1" t="str">
            <v>표준 DI pr Min</v>
          </cell>
          <cell r="AW1" t="str">
            <v>표준 DI pr Max</v>
          </cell>
          <cell r="AX1" t="str">
            <v>표준 DI pp Min</v>
          </cell>
          <cell r="AY1" t="str">
            <v>표준 DI pp Max</v>
          </cell>
          <cell r="AZ1" t="str">
            <v>battltMusicOverriding|String</v>
          </cell>
          <cell r="BA1" t="str">
            <v>nodeWarLastCount|Int</v>
          </cell>
          <cell r="BB1" t="str">
            <v>actorId값연결</v>
          </cell>
          <cell r="BC1" t="str">
            <v>Jason화</v>
          </cell>
          <cell r="BE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생성합니다. 장판 위에 서있을 때 해당 효과를 적용받을 수 있습니다.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소하</v>
          </cell>
          <cell r="H3" t="str">
            <v>간파울 아저씨가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소멸시킵니다. 근거리 공격이나 범위형 공격을 막아낼 수 없습니다.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3.3</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데브샤</v>
          </cell>
          <cell r="H4" t="str">
            <v>1차 멸망 시도 후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스피릿킹과 마물들을 처리하는 간파울과 만나게 되었다. 불완전한 변형 상태를 제어하기 위해 유전마법공학의 권위자를 찾아 해결책을 얻으려 한다.</v>
          </cell>
          <cell r="I4" t="str">
            <v>꽃잎을 응축하여 만든 탄환 여러 발을 빠르게 난사한다.</v>
          </cell>
          <cell r="J4" t="str">
            <v>&lt;size=16&gt;&lt;color=#DE7100&gt;대자연의 분노&lt;/color&gt;&lt;/size&gt;
자연의 힘을 담은 구체를 던져 닿는 곳에 자연재해를 일으켜 운석을 떨어뜨립니다. 구체는 벽을 통과하지만 다소 느리고 발사하는 동안 짧은 시간이지만 움직일 수 없습니다.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8.3000000000000007</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연구소에서 탈출하여 신분을 도용한 후 조용히 살려했으나, 어떤 일 이후로 한 지역을 점령한 마물을 모두 처치하였다. 그 후 그 지역에 거주하면서 착한 사람들을 돌보며 살아가던 중 2차 멸망의 날이 다가온다. 20여년 전, 연구소에서 인간 병기로 키워진 베이는 지역 거주민들을 보호하고 인류의 초토화를 막기 위해 전투에 가담한다. 연구소에서 연마한 마력은 인간을 지키기 위한 도구로 사용하며 여행은 계속된다.
1차 멸망의 날, 부모님은 사망하고 고아가 된 베이는 연구소로 팔아넘겨진다. 해당 연구소는 불법으로 설립되어 인간 병기를 만드려고 하던 곳. 베이는 청소년기를 연구소에서 보내며 인간 병기로 키워진다. 킬링머신으로써 살아가던 베이는 연구소의 비인간적인 대우를 참지 못하고 연구소 탈출을 감행하게 되고, 베이는 평범한 삶을 꿈꾸게 된다.</v>
          </cell>
          <cell r="I5" t="str">
            <v>푸른 불씨를 던져 부딪히는 자리에 장판을 생성한다. 이 마법 장판은 불꽃을 더 많이 겹치게 할수록 더 많은 데미지를 입힌다.</v>
          </cell>
          <cell r="J5" t="str">
            <v>&lt;size=16&gt;&lt;color=#DE7100&gt;궁극기 이름&lt;/color&gt;&lt;/size&gt;
궁극기 설명</v>
          </cell>
          <cell r="K5">
            <v>1</v>
          </cell>
          <cell r="L5">
            <v>0.92200000000000004</v>
          </cell>
          <cell r="M5">
            <v>0.93799999999999994</v>
          </cell>
          <cell r="N5">
            <v>0.35499999999999998</v>
          </cell>
          <cell r="O5">
            <v>0.27749166666666664</v>
          </cell>
          <cell r="P5">
            <v>0.78200000000000003</v>
          </cell>
          <cell r="Q5">
            <v>3.4</v>
          </cell>
          <cell r="R5">
            <v>0.94347166666666649</v>
          </cell>
          <cell r="S5">
            <v>1.2064855072463765</v>
          </cell>
          <cell r="T5">
            <v>3.5</v>
          </cell>
          <cell r="U5">
            <v>0</v>
          </cell>
          <cell r="V5">
            <v>125</v>
          </cell>
          <cell r="W5">
            <v>6.7</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젤리아</v>
          </cell>
          <cell r="H6" t="str">
            <v>멸망의 날 직장 나간 엄마와는 통화가 되지를 않고 아빠가 아수라장을 뚫고 찾아와 피난길에 나섰다. 집에서 가장 가까운 대피소로 향하던 중 아빠와도 헤어지게 되고 테이슨 아저씨와 만났다. 테이슨 아저씨가 만들어준 물총 같은 무기로 몬스터가 넘치는 세상에서 살아남는 법을 배우고 있다.</v>
          </cell>
          <cell r="I6" t="str">
            <v>물방울 여러 개를 쏘아 벽을 넘는 곡사 공격을 한다.</v>
          </cell>
          <cell r="J6" t="str">
            <v>&lt;size=16&gt;&lt;color=#DE7100&gt;입자 보호벽 생성&lt;/color&gt;&lt;/size&gt;
적과 자신 사이에 벽을 생성합니다.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헤르윈</v>
          </cell>
          <cell r="H8" t="str">
            <v>파일럿이었던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비공정에 오른 날을 잊을 수 없다.
비공정에는 대략 100여 가구가 지내고 있으며 지상에 있었을 당시 부와 권력을 가진 최상층의 집단이었다. 1차 멸망의 시기에 폭풍이 나라를 강타했고 로열 커뮤니티라 부르는 100여 가구는 비공정을 띄워 살아남기 위해 탈출했다. 대략 20년의 비공정 생활 후 다시 제2의 결류자의 등장으로 세상은 다시 큰 위기에 처하고 비공정 생활에 신물이 난 헤르윈은 탈출 포트를 타고 지상으로 가는 버튼을 누른다.</v>
          </cell>
          <cell r="I8" t="str">
            <v>직선 형태의 다발탄을 날려 높은 타격 횟수를 만들어낸다.</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3.2</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테이슨</v>
          </cell>
          <cell r="H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I9" t="str">
            <v>개조된 코일로 정확하게 목표를 타격하여 실체가 없는 적까지 공격할 수 있다.</v>
          </cell>
          <cell r="J9" t="str">
            <v>&lt;size=16&gt;&lt;color=#DE7100&gt;궁극기 이름&lt;/color&gt;&lt;/size&gt;
궁극기 설명</v>
          </cell>
          <cell r="K9">
            <v>1</v>
          </cell>
          <cell r="L9">
            <v>0.93100000000000005</v>
          </cell>
          <cell r="M9">
            <v>0.97599999999999998</v>
          </cell>
          <cell r="N9">
            <v>0.60299999999999998</v>
          </cell>
          <cell r="O9">
            <v>0.49043999999999999</v>
          </cell>
          <cell r="P9">
            <v>0.71199999999999997</v>
          </cell>
          <cell r="Q9">
            <v>2.4</v>
          </cell>
          <cell r="R9">
            <v>1.1770559999999999</v>
          </cell>
          <cell r="S9">
            <v>1.6531685393258426</v>
          </cell>
          <cell r="T9">
            <v>2.5</v>
          </cell>
          <cell r="U9">
            <v>1</v>
          </cell>
          <cell r="V9">
            <v>125</v>
          </cell>
          <cell r="W9">
            <v>4.5</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닉스</v>
          </cell>
          <cell r="H10" t="str">
            <v>북쪽의 최첨단 과학기술 국가의 군인. 젊은 나이에 대령까지 오른 것은 최근 있었던 주변 마법 국가의 패망 이후 등장한 군벌 세력의 자국민 납치 사건에서 무능한 지휘관으로 인해 소대가 전멸하고 혼자 살아남은 상황이었지만 단신으로 뛰어들어 인질들을 구출하고 납치범들을 각개격파하는 등 혁혁한 성과를 거둔 것이 한 몫 했다는 평이다. 이 사건으로 인해 본국에서보다 해외에서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I10" t="str">
            <v>두 발의 원거리 단일샷을 날린 뒤 한 발의 폭발샷을 발사한다.</v>
          </cell>
          <cell r="J10" t="str">
            <v>&lt;size=16&gt;&lt;color=#DE7100&gt;궁극기 이름&lt;/color&gt;&lt;/size&gt;
궁극기 설명</v>
          </cell>
          <cell r="K10">
            <v>1</v>
          </cell>
          <cell r="L10">
            <v>0.96299999999999997</v>
          </cell>
          <cell r="M10">
            <v>1.012</v>
          </cell>
          <cell r="N10">
            <v>1.45</v>
          </cell>
          <cell r="O10">
            <v>1.2228333333333334</v>
          </cell>
          <cell r="P10">
            <v>0.77700000000000002</v>
          </cell>
          <cell r="Q10">
            <v>1.9</v>
          </cell>
          <cell r="R10">
            <v>2.3233833333333336</v>
          </cell>
          <cell r="S10">
            <v>2.9901973401973403</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그루퍼스</v>
          </cell>
          <cell r="H11" t="str">
            <v>1차 멸망 이후 결류자를 추앙하는 그룹을 쫓던 저널리스트. 최초의 결류자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걸려 융합 마법의 저주를 받아 무한한 유체이탈 조종 상태에 빠져 나무를 조종하고 원래의 몸으로는 되돌아갈 수 없는 상태가 되었다. 성대가 없어서 말은 할 수 없지만 글은 쓰고 이해할 수 있었다. 자신의 몸을 기계국가의 자동 연명 장치에 연결해두고 다시 조직을 쫓는다.</v>
          </cell>
          <cell r="I11" t="str">
            <v>일정 시간 후 세 방향으로 갈라지는 풀잎 다발을 날린다.</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클라크</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않았을 이름이 안 알려져있던 시절 약탈을 벌이던 사람들을 혼내준 후 이름을 묻는 주변 시민들에게 슈퍼 히어로의 이름으로 자신을 칭한다. 과거 나약했던 자신의 모습은 앞으로 존재하지 않는다 생각하며 정의와 평화를 이루고자 한다.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혼돈스러운 세상에서 오빠가 주고간 장갑에 새겨진 무늬가 티비에서 구조에 힘쓰던 간파울이라는 사람의 망토에 새겨진 무늬가 같다는 것을 알고 오빠의 행방을 찾기 위해 지구 반대편까지 갈 마음을 먹는다. 다만 혼돈으로 가득찬 세상에서 더 이상 비행기도 이동 마법진도 없는 상황.</v>
          </cell>
          <cell r="I13" t="str">
            <v>주먹에 힘을 실어 응집된 파괴력으로 적을 공격한다. 강한 적에게 위기의 순간에서 큰 힘을 발휘하는 능력을 가지고 있어서 보스에게 히트 시 SP를 모두 회복한다.</v>
          </cell>
          <cell r="J13" t="str">
            <v>&lt;size=16&gt;&lt;color=#DE7100&gt;찰나의 순간&lt;/color&gt;&lt;/size&gt;
신체능력을 매우 빠르게 순환하게 하여 주변이 느려지는 것처럼 보이게 됩니다.</v>
          </cell>
          <cell r="K13">
            <v>2</v>
          </cell>
          <cell r="L13">
            <v>1.0920000000000001</v>
          </cell>
          <cell r="M13">
            <v>1.163</v>
          </cell>
          <cell r="N13">
            <v>1.03</v>
          </cell>
          <cell r="O13">
            <v>0.9982416666666668</v>
          </cell>
          <cell r="P13">
            <v>0.72599999999999998</v>
          </cell>
          <cell r="Q13">
            <v>1.9</v>
          </cell>
          <cell r="R13">
            <v>1.8966591666666668</v>
          </cell>
          <cell r="S13">
            <v>2.6124781910009185</v>
          </cell>
          <cell r="T13">
            <v>3.8</v>
          </cell>
          <cell r="U13">
            <v>3</v>
          </cell>
          <cell r="V13">
            <v>125</v>
          </cell>
          <cell r="W13">
            <v>4.2</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케이저</v>
          </cell>
          <cell r="H14" t="str">
            <v>과거의 유물로 변해버린 검 수련을 취미로 하던 아저씨. 20대에 이미 취미의 수준은 넘어섰던 듯 하다. 본업은 개인 트레이너로 연예인 등  젊을 적 고대 및 중세 시대의 갑주들을 모아두곤 했었는데 먹고 살기 바빠지면서 창고에 고이 모셔두었었다.
멸망의 날에 쏟아져나오는 마물들을 보고 창고로 가서 갑옷과 무기를 챙긴다.</v>
          </cell>
          <cell r="I14" t="str">
            <v>땅바닥에 칼을 꽂아 쓸어올리면서 광역으로 적을 쓸어버린다.</v>
          </cell>
          <cell r="J14" t="str">
            <v>&lt;size=16&gt;&lt;color=#DE7100&gt;궁극기 이름&lt;/color&gt;&lt;/size&gt;
궁극기 설명</v>
          </cell>
          <cell r="K14">
            <v>1</v>
          </cell>
          <cell r="L14">
            <v>0.98499999999999999</v>
          </cell>
          <cell r="M14">
            <v>0.94099999999999995</v>
          </cell>
          <cell r="N14">
            <v>1.1000000000000001</v>
          </cell>
          <cell r="O14">
            <v>0.86258333333333348</v>
          </cell>
          <cell r="P14">
            <v>1.204</v>
          </cell>
          <cell r="Q14">
            <v>1.9</v>
          </cell>
          <cell r="R14">
            <v>1.6389083333333336</v>
          </cell>
          <cell r="S14">
            <v>1.3612195459579184</v>
          </cell>
          <cell r="T14">
            <v>4</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슬로니카</v>
          </cell>
          <cell r="H15" t="str">
            <v>동쪽의 나라에서 온 아버지에게 활 쏘는 법을 배웠다. 아버지는 활 잘 쏘는 나라에서 기공을 가르치다가 1차 멸망의 날에 평화로웠던 본국을 뒤로 하고 마물 퇴치를 위해 여기에 왔다가 어머니를 만나 여기에 정착하게 되었다고 한다. 그 당시 이웃나라와의 국경 부근에 죽음의 폭풍이 생겼지만 국민들의 희생과 아버지 같은 외국인들의 도움으로 빠르게 마물들을 섬멸했지만 이웃나라는 마물들을 막지 못 하고 심지어 내전이 발생하면서 마물들의 본거지 중 하나가 되었다.
20여년이 지나 평화로운 어느날 2차 멸망이 발생하고 더 많고 강력한 몬스터가 이웃나라로부터 쏟아져 나왔다. 아버지가 외출 중이라 슬로니카는 아버지에게 배운 활을 들고 가족을 지키려 한다.</v>
          </cell>
          <cell r="I15" t="str">
            <v>한 번에 여러 화살을 넓은 방향으로 쏘아 다수를 상대한다.</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3.3</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솔</v>
          </cell>
          <cell r="H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피해자 개인 정보는 제외된 채 발표된 다이어리에 스크랩된 기사 내용. 그러나 실상은 탈출은 가짜 기억이고 아버지와 어머니 모두 주사를 맞았지만 변형이 양성화되지 않았고 실패작으로 간주되어 연구실 밖으로 폐기처분 대상자들과 함께 배출되었었다. 그리고 그 힘은 딸인 솔에게서 나타나게 된다.</v>
          </cell>
          <cell r="I16" t="str">
            <v>바람을 타고 신호를 보내 땅 속으로부터 덩굴을 생성한다. 여러 덩굴이 겹치더라도 일정 주기에 따라 한 번의 데미지만 입힐 수 있지만 매우 오래 지속된다.</v>
          </cell>
          <cell r="J16" t="str">
            <v>&lt;size=16&gt;&lt;color=#DE7100&gt;궁극기 이름&lt;/color&gt;&lt;/size&gt;
궁극기 설명</v>
          </cell>
          <cell r="K16">
            <v>0</v>
          </cell>
          <cell r="L16">
            <v>0.83199999999999996</v>
          </cell>
          <cell r="M16">
            <v>0.83899999999999997</v>
          </cell>
          <cell r="N16">
            <v>0.57999999999999996</v>
          </cell>
          <cell r="O16">
            <v>0.40551666666666664</v>
          </cell>
          <cell r="P16">
            <v>0.95299999999999996</v>
          </cell>
          <cell r="Q16">
            <v>1.9</v>
          </cell>
          <cell r="R16">
            <v>0.77048166666666662</v>
          </cell>
          <cell r="S16">
            <v>0.80848023784540046</v>
          </cell>
          <cell r="T16">
            <v>3.1</v>
          </cell>
          <cell r="U16">
            <v>2</v>
          </cell>
          <cell r="V16">
            <v>125</v>
          </cell>
          <cell r="W16">
            <v>4.8</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프로토27</v>
          </cell>
          <cell r="H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프로토27.
프로토27은 AI에게 전투능력을 부여하는 것은 인류에게 위협이 된다며 최소한의 자기방어용 능력만 남기고 비전투 상태로 자신을 변경한다. 그리고 스스로도 향후 10년 동안은 풀 수 없는 코드로 막는데 그날 제2차 결류자가 나타나면서 세상은 혼돈으로 변한다. 상황이 심상치 않음을 감지한 프로토27은 전투용 나노 드론 프린팅 기술을 탑재하며 인류를 돕기 위해 연구실 밖으로 나온다.</v>
          </cell>
          <cell r="I17" t="str">
            <v>느리게 흘러가는 전자기 파동을 발사하며 적을 조우하면 위기 대응 내부 프로토콜에 의해 SP를 모두 채운다.</v>
          </cell>
          <cell r="J17" t="str">
            <v>&lt;size=16&gt;&lt;color=#DE7100&gt;드론 호출&lt;/color&gt;&lt;/size&gt;
입자 전달 기술로 공격형 드론을 설치합니다. 클론 생성 시 프로토27의 공격력, 공격속도, 체력의 성장량을 인자로 전달 받습니다. 드론은 파괴 시 코어를 남기는데 이를 회수함으로써 다시 불러낼 수 있습니다. 최대 3기의 드론을 동시에 꺼낼 수 있습니다.</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3.2</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1차 멸망도 2차 멸망도 나라를 비켜갔고 마을은 여전히 평화로웠다. 섬나라라서 외지인도 쉽게 들어올 수 없었다. 그렇지만 카츄진은 사람들을 돕고 싶었다. 전세계는 마물들로 난리인데 자신과 상관 없다고 안전하고 편하게 사는 것은 무미건조한 인생이라 생각했다.
사람들은 집 나가면 개고생이라고 특히나 마물 발생 지역까지 가서 돕는 건 목숨 건 위험한 일이고 그런 곳으로 간 자국민은 도와줄 필요가 없다 한다. 하지만 다들 그렇게 이기적으로만 살면 인류는 이미 멸종했을 것이라 생각하며 옆나라가 마물 등장으로 혼란이라 하니 안전지역을 여행한다고 거짓말하고 출국 비행기에 몸을 실었다. 집을 나서기 전 돌아가신 할아버지에게 사죄를 하고 혼령이 담겨져있다는 가문 대대로 내려오는 비수를 몰래 챙겨서 나왔다.</v>
          </cell>
          <cell r="I18" t="str">
            <v>궤적을 그리며 적을 꿰뚫는 검의 기운을 던진다.</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3.7</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프로토27과 AI 경쟁을 벌이던 연구소는 AI를 좀 더 늦게 만들지만 거기서 발생한 AI는 나라를 삼킨다. 자신들의 기계국가를 세우고 폐쇄적으로 성장하기에 이른다. 이후 기계가 인류를 창조하겠다는 일념으로 만든 최초의 만들어진 인류. 제2의 결류자에 대항하기 위해 잠시 인간들과 협력하기로 한다. 메디아는 인간들 세계에서 자신만의 데이터로 인간들을 바라보게 된다.</v>
          </cell>
          <cell r="I19" t="str">
            <v>벽에 튕기면서 다단히트를 할 수 있는 암흑물질을 발사한다.</v>
          </cell>
          <cell r="J19" t="str">
            <v>&lt;size=16&gt;&lt;color=#DE7100&gt;궁극기 이름&lt;/color&gt;&lt;/size&gt;
궁극기 설명</v>
          </cell>
          <cell r="K19">
            <v>2</v>
          </cell>
          <cell r="L19">
            <v>1.147</v>
          </cell>
          <cell r="M19">
            <v>1.0720000000000001</v>
          </cell>
          <cell r="N19">
            <v>0.46899999999999997</v>
          </cell>
          <cell r="O19">
            <v>0.41897333333333336</v>
          </cell>
          <cell r="P19">
            <v>0.72499999999999998</v>
          </cell>
          <cell r="Q19">
            <v>1.9</v>
          </cell>
          <cell r="R19">
            <v>0.79604933333333339</v>
          </cell>
          <cell r="S19">
            <v>1.0979990804597701</v>
          </cell>
          <cell r="T19">
            <v>3.6</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어릴 적 동쪽 나라의 아이돌이 출연한 사극을 보고 기공이라는 것을 알게 된 소녀. 잊혀져 가는 힘의 원천인 기공을 배우기 위해 바다 건너 유학을 시작했다.
그후 8년이 지난 어느 평범한 날 밤, 2차 멸망의 날이 일어나고 도심에 몬스터가 출몰하며 혼돈으로 가득 찼다. 고향에 있는 가족은 모두 능력을 배우지 않은 일반인이기에 걱정에 가득차 연락을 하며 짐을 챙겨 떠난다.</v>
          </cell>
          <cell r="I20" t="str">
            <v>세 개의 칼날을 던져 벽에 반사시켜 적을 공격한다.</v>
          </cell>
          <cell r="J20" t="str">
            <v>&lt;size=16&gt;&lt;color=#DE7100&gt;궁극기 이름&lt;/color&gt;&lt;/size&gt;
궁극기 설명</v>
          </cell>
          <cell r="K20">
            <v>0</v>
          </cell>
          <cell r="L20">
            <v>0.84299999999999997</v>
          </cell>
          <cell r="M20">
            <v>0.82599999999999996</v>
          </cell>
          <cell r="N20">
            <v>0.57499999999999996</v>
          </cell>
          <cell r="O20">
            <v>0.3957916666666666</v>
          </cell>
          <cell r="P20">
            <v>0.78900000000000003</v>
          </cell>
          <cell r="Q20">
            <v>1.9</v>
          </cell>
          <cell r="R20">
            <v>0.75200416666666647</v>
          </cell>
          <cell r="S20">
            <v>0.95311047739754939</v>
          </cell>
          <cell r="T20">
            <v>3.2</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미네락</v>
          </cell>
          <cell r="H21" t="str">
            <v>태아였을 때 어머니가 변형 마법에 영향을 받았었다.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절대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I21" t="str">
            <v>주변에 땅울림을 일으켜 땅 속으로부터 무작위로 바위를 솟게 한다.</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무테이</v>
          </cell>
          <cell r="H22" t="str">
            <v>어린 시절은 평화로웠다. 그런데 점점 청소년기에 들면서 나라가 침략당하고 있다는 것을 접하게 된다. 어른들 말로는 1차 멸망 시 지구 전역 곳곳에 인간을 죽이는 죽음의 폭풍이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I22" t="str">
            <v>빠른 연타 펀치를 날려 가까운 거리의 밀집한 적들을 공격한다.</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3.9</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딘즈</v>
          </cell>
          <cell r="H23" t="str">
            <v>결류자나 1차 멸망이란 것은 들어본 적 없는 시골의 소년. 세상은 복잡하고 공부는 어렵다고 생각한다. 좋아하는 건 체력 단련과 검술 수련.
가끔 고향에 들리는 동네 아저씨가 용병의 삶에 대해 이야기해주면서 검술 수련을 열심히 해두면 고등학교 졸업 후 용병 자리를 소개시켜준다했다. 용병이 되어 성공하면 해외에 나가서 여행도 하고 파티도 할 수 있다는 생각에 부단히 수련 중이다.
그러던 어느 날 2차 멸망이 발생하고 산자락에서 어마어마한 몬스터 무리가 마을을 덮친다. 검 두 자루에 의존해서 다음날 새벽 동이 틀 때까지 몬스터들을 죽이고 또 죽여서 살아남지만 마을은 완전히 초토화되어있었다. 꿈꾸던 전장이 생각과는 다르다는 걸 느끼며 심란한 마음을 추스리고 생존자 대피소를 향해 이동한다.</v>
          </cell>
          <cell r="I23" t="str">
            <v>무수한 검기를 아무 방향으로 발사하여 둘러쌓은 적들에게 더 큰 위력을 보인다.</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러센트</v>
          </cell>
          <cell r="H25" t="str">
            <v>조그만 소도시에 살고 있었던 마법 방어구를 만들던 장인 아저씨. 젊었던 시절 발생한 1차 멸망 시기에 마을은 꽤 큰 피해를 입었지만 옆집은 마법 무기를 만들던 집안, 앞집은 마법 소모품을 만들던 집안 등 장인의 마을이었어서 중장비를 쉽게 모을 수 있었다. 그리고 각 집안의 싸울 수 있는 사람들이 모여 중무장하고 자경단을 만들어 나타난 마물들을 물리치고 마을을 재건한다.
그렇게 평화가 찾아왔다고 생각할 무렵 2차 멸망이 발생하게 된다. 이제는 중년의 연배가 된 주민들은 다시 모여 논의를 하고 마을을 지켜내는 것만으로는 이 싸움을 끝낼 수 없다 생각하여 외부와 협력하기 위해 러센트 아저씨를 보낸다.</v>
          </cell>
          <cell r="I25" t="str">
            <v>첫 공격은 작은 폭발을 만들어내고 둘째 공격은 강력한 데미지를 입힌다.</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3.4</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프리스</v>
          </cell>
          <cell r="H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나름 마법에 소질이 있다고 생각했는데 협회에 와보니 마법을 잘 쓰는 사람들이 너무나 많다. 고향 친구들을 만나면 시리아와 함께 최전방에서 싸운다고 거짓말한다. 언젠가 같이 전장에 설 수 있을거라고 생각한다.
그러던 중 긴급 소집이 생겨서 가니 누구와 싸우는지도 알려주지 않고 전투를 진행하라는 명령이 온다. 이동마법진으로 이동하고 보니 수많은 마물들이 있고 마물들을 섬멸하는 것이 목표라 한다. 밤을 새며 전투를 하던 도중 정보를 듣게 되는데 이건 시선을 돌리기 위한 술책이었다며 진짜 목표는 제2의 결류자였고 현재까지 마법협회의 최고 요원들이 막으려 했지만 결국 융합마법의 시전을 막지 못 했다고 한다. 곧이어 지금까지 싸웠던 마물들 뒤로 죽음의 폭풍이 발생하며 퇴각 신호가 울린다.</v>
          </cell>
          <cell r="I26" t="str">
            <v>무엇이든 베어내고 주변의 적이 함께 그 데미지를 받도록 한다.</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3.7</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엘리미나</v>
          </cell>
          <cell r="H27" t="str">
            <v>돈 받고 일하는 용병업체의 전설. 대인 살상 능력은 최고로 인정 받는다. 기초적인 마법 하나 사용할 줄 모르지만 타고난 석궁 실력과 기계국가의 암시장에서 흘러들어온 무기들을 수집해서 전투에 임한다. 살인기계로 태어나서 마법과 기공 등의 능력은 없지만 이 여자한테 덤빈 마법사와 기공사들은 전부 땅 속에 묻혀있다.</v>
          </cell>
          <cell r="I27" t="str">
            <v>추적 거리가 좀 더 길며 적을 추적할수록 더 강해지는 화살을 발사한다.</v>
          </cell>
          <cell r="J27" t="str">
            <v>&lt;size=16&gt;&lt;color=#DE7100&gt;검은 심판&lt;/color&gt;&lt;/size&gt;
관을 하늘로부터 내리꽂아 강력한 데미지를 줍니다. 관은 타격에 쓰여 화살을 전달하는데 쓰일 수 있습니다.</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3.9</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원더</v>
          </cell>
          <cell r="H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건망증을 겪을 수 있다고 했다. 자신이 그 대상이 된 것이라 추정하며 실험실을 탈출하려 하는데 복도로 나오자 건물은 이미 반쯤 부서져 있고 밖은 몬스터로 가득하다. 모서리가 부서진 TV로 새로운 결류자로 인한 2차 멸망 위기 이라는 자막이 떠 있다.</v>
          </cell>
          <cell r="I29" t="str">
            <v>빛나는 별을 쏘아 적들을 추적하게 한다.</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에이잭</v>
          </cell>
          <cell r="H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젼력과 통신은 끊기게 되는데 아내와 연락이 되지를 않는다. 며칠간 폐허가 되어가는 도시를 돌아다녔지만 아내의 행방을 알 수 없어 다시 그룹으로 들어가 정보를 모으려 한다.</v>
          </cell>
          <cell r="I30" t="str">
            <v>전기를 흘려보내 명중한 후 한 번 더 적을 추적하여 공격한다.</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도스로프</v>
          </cell>
          <cell r="H31" t="str">
            <v>가정에 소홀히 하는 아버지와 무기력한 어머니 아래에서 불우한 어린 시절을 보냈으나 항상 유쾌함을 잃지 않으려 노력하고 기이한 마법에 대한 관심이 많았었다. 1차 멸망 시기 고향이 폐허가 되어서 도심으로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I31" t="str">
            <v>벽에 튕기는 강력한 검은 구슬 두 개를 아무 방향으로 던져 사방에 튕기도록 한다. 시간이 지날수록 조금씩 더 빨라진다.</v>
          </cell>
          <cell r="J31" t="str">
            <v>&lt;size=16&gt;&lt;color=#DE7100&gt;궁극기 이름&lt;/color&gt;&lt;/size&gt;
궁극기 설명</v>
          </cell>
          <cell r="K31">
            <v>0</v>
          </cell>
          <cell r="L31">
            <v>0.85499999999999998</v>
          </cell>
          <cell r="M31">
            <v>0.90500000000000003</v>
          </cell>
          <cell r="N31">
            <v>1.125</v>
          </cell>
          <cell r="O31">
            <v>0.84843749999999996</v>
          </cell>
          <cell r="P31">
            <v>0.82199999999999995</v>
          </cell>
          <cell r="Q31">
            <v>1.9</v>
          </cell>
          <cell r="R31">
            <v>1.6120312499999998</v>
          </cell>
          <cell r="S31">
            <v>1.9611085766423357</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라무무</v>
          </cell>
          <cell r="H32" t="str">
            <v>잊혀진 그룹의 연락책. 아직 살아남아 청세회를 계승하는 사람들이 있다. 국경 지대 근처에 있다가 마을 하나가 통째로 쓸려나가서 부모님을 잃었다. 복수를 위해 일함.</v>
          </cell>
          <cell r="I32" t="str">
            <v>땅을 가르는 장판 공격과 바람으로 밀어내는 공격을 사용한다.</v>
          </cell>
          <cell r="J32" t="str">
            <v>&lt;size=16&gt;&lt;color=#DE7100&gt;궁극기 이름&lt;/color&gt;&lt;/size&gt;
궁극기 설명</v>
          </cell>
          <cell r="K32">
            <v>2</v>
          </cell>
          <cell r="L32">
            <v>1.151</v>
          </cell>
          <cell r="M32">
            <v>1.159</v>
          </cell>
          <cell r="N32">
            <v>1.4</v>
          </cell>
          <cell r="O32">
            <v>1.3521666666666667</v>
          </cell>
          <cell r="P32">
            <v>0.74299999999999999</v>
          </cell>
          <cell r="Q32">
            <v>1.9</v>
          </cell>
          <cell r="R32">
            <v>2.5691166666666665</v>
          </cell>
          <cell r="S32">
            <v>3.4577613279497532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1차 멸망 이후 대략 13년 후부터 전장에 투입되어 몬스터들을 쓸어온 베테랑. 최전방 전사로 활약. 대체 불가.</v>
          </cell>
          <cell r="I34" t="str">
            <v>적의 발사체를 부수는 칼을 지니고 다닌다. 근거리에서 적을 베면 검에 그 힘이 깃들고 이후 적의 발사체를 성공적을 부술 때 추가타로 매우 강력한 화염구를 던진다.</v>
          </cell>
          <cell r="J34" t="str">
            <v>&lt;size=16&gt;&lt;color=#DE7100&gt;불회오리&lt;/color&gt;&lt;/size&gt;
발사체를 제거하는 장벽을 일시적으로 주변에 두릅니다.</v>
          </cell>
          <cell r="K34">
            <v>2</v>
          </cell>
          <cell r="L34">
            <v>1.165</v>
          </cell>
          <cell r="M34">
            <v>1.1080000000000001</v>
          </cell>
          <cell r="N34">
            <v>2.57</v>
          </cell>
          <cell r="O34">
            <v>2.3729666666666667</v>
          </cell>
          <cell r="P34">
            <v>0.747</v>
          </cell>
          <cell r="Q34">
            <v>1.9</v>
          </cell>
          <cell r="R34">
            <v>4.5086366666666668</v>
          </cell>
          <cell r="S34">
            <v>6.0356581883087914</v>
          </cell>
          <cell r="T34">
            <v>3.3</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자연의 힘이 깃든 창을 만들어내는 능력. 본인의 마법 능력이 없는데도 마법의 창이 생겨난다. 마법사들의 해석에 의하면 자연 스스로 그에게 창을 쥐어준다고 한다. 2차 멸망의 날에 폭풍에 휩쓸리면서 생활 터전을 잃고 난민이 되어 옆 나라로 피신한다. 그 와중에 어린 남동생은 엄마와, 여동생은 아빠와 갈리고 자신은 가족들을 다시 하나로 합치기 위해 길을 나선다.</v>
          </cell>
          <cell r="I36" t="str">
            <v>모든 것을 꿰뚫는 대자연의 힘이 깃든 창을 던진다.</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3.1</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나인</v>
          </cell>
          <cell r="H37" t="str">
            <v>최연소 협회 회원. 최초 기록들을 대부분 갈아치운 천재 소년. 남들은 상상에 그치는 기술을 구현까지 하는데 성공한다. 제2, 제3의 결류자가 나와도 인류가 막아낼 수 있는 기술을 만드려 하지만 매번 실패한다. 그 와중에 제2의 결류자는 등장하고 결국은 물리적인 힘으로 막을 수밖에 없는 상황에 전장으로 뛰어든다.</v>
          </cell>
          <cell r="I37" t="str">
            <v>이동 중에도 공격할 수 있으며 멈추면 더 강력한 마법을 발사한다.</v>
          </cell>
          <cell r="J37" t="str">
            <v>&lt;size=16&gt;&lt;color=#DE7100&gt;궁극기 이름&lt;/color&gt;&lt;/size&gt;
궁극기 설명</v>
          </cell>
          <cell r="K37">
            <v>2</v>
          </cell>
          <cell r="L37">
            <v>1.1539999999999999</v>
          </cell>
          <cell r="M37">
            <v>1.119</v>
          </cell>
          <cell r="N37">
            <v>1.05</v>
          </cell>
          <cell r="O37">
            <v>0.97912500000000002</v>
          </cell>
          <cell r="P37">
            <v>0.73899999999999999</v>
          </cell>
          <cell r="Q37">
            <v>1.9</v>
          </cell>
          <cell r="R37">
            <v>1.8603375</v>
          </cell>
          <cell r="S37">
            <v>2.5173714479025708</v>
          </cell>
          <cell r="T37">
            <v>3.3</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튤린</v>
          </cell>
          <cell r="H38" t="str">
            <v>어릴 적 남자 아이처럼 크기를 바라는 아버지 아래에서 자라 머리도 짧게 깎고 옷도 예쁘지 않은 옷들을 입었었다. 하지만 커오면서 미디어에 나오는 걸크러쉬를 내뿜는 영웅과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I38" t="str">
            <v>벽을 관통하며 넓은 범위를 베어버리는 검기를 날릴 수 있다.</v>
          </cell>
          <cell r="J38" t="str">
            <v>&lt;size=16&gt;&lt;color=#DE7100&gt;궁극기 이름&lt;/color&gt;&lt;/size&gt;
궁극기 설명</v>
          </cell>
          <cell r="K38">
            <v>0</v>
          </cell>
          <cell r="L38">
            <v>0.91200000000000003</v>
          </cell>
          <cell r="M38">
            <v>0.75600000000000001</v>
          </cell>
          <cell r="N38">
            <v>0.81499999999999995</v>
          </cell>
          <cell r="O38">
            <v>0.51344999999999996</v>
          </cell>
          <cell r="P38">
            <v>0.84899999999999998</v>
          </cell>
          <cell r="Q38">
            <v>1.9</v>
          </cell>
          <cell r="R38">
            <v>0.97555499999999984</v>
          </cell>
          <cell r="S38">
            <v>1.1490636042402824</v>
          </cell>
          <cell r="T38">
            <v>3.3</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니엘</v>
          </cell>
          <cell r="H39" t="str">
            <v>부모님이 유전학 연구자. 가장 좋은 유전자를 실험을 통해 물려받았음. 본인은 모름. 부모님과 닮지 않았음. 자신의 일지를 발견함. 부모님의 유전자는 5%, 나머지는 모름. 엄선되어 디자인되었음. 사랑도 듬뿍 받고 엄친딸. 마법 없이도 외형 변화 없이도 몬스터와 싸울 수 있는 강력한 힘을 가지고 있다.</v>
          </cell>
          <cell r="I39" t="str">
            <v>한 발을 먼저 쏜 후 연이어 다량의 화살을 날린다.</v>
          </cell>
          <cell r="J39" t="str">
            <v>&lt;size=16&gt;&lt;color=#DE7100&gt;궁극기 이름&lt;/color&gt;&lt;/size&gt;
궁극기 설명</v>
          </cell>
          <cell r="K39">
            <v>2</v>
          </cell>
          <cell r="L39">
            <v>1.016</v>
          </cell>
          <cell r="M39">
            <v>1.171</v>
          </cell>
          <cell r="N39">
            <v>0.58499999999999996</v>
          </cell>
          <cell r="O39">
            <v>0.57086249999999994</v>
          </cell>
          <cell r="P39">
            <v>0.76400000000000001</v>
          </cell>
          <cell r="Q39">
            <v>6</v>
          </cell>
          <cell r="R39">
            <v>3.4251749999999994</v>
          </cell>
          <cell r="S39">
            <v>4.4832133507853396</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플랜도</v>
          </cell>
          <cell r="H40" t="str">
            <v>인간이 다가갈 수 없는 뜨거운 불길이든 깊은 물 속이든 사람들이 도움을 필요로 하는 곳이 있을 때 소셜 미디어에 도와줘요 플랜도를 치면 어느새 나타나 도와주러 온다. 스트리밍 채널에도 여러번 찍혀서 사람들을 구조하는 장면이 많이 올라와있다.
헤드 부분의 콕핏을 열어보면... 아무 것도 없다. 플랜도는 과거 사고를 당해 몸이 불편한 사람이었으며 기계는 그가 조종하는 로봇이었던 것. 2차 멸망 시도가 발생하자 소셜 미디어는 도움을 요청하는 글로 아수라장이 되었고 플랜도는 몸이 10개라도 모자랄 지경이다. 동료를 더 모아서 사람들을 돕고자 한다.</v>
          </cell>
          <cell r="I40" t="str">
            <v>일정 시간 후 데미지를 입히는 전기 충격 포탄을 발사한다.</v>
          </cell>
          <cell r="J40" t="str">
            <v>&lt;size=16&gt;&lt;color=#DE7100&gt;궁극기 이름&lt;/color&gt;&lt;/size&gt;
궁극기 설명</v>
          </cell>
          <cell r="K40">
            <v>0</v>
          </cell>
          <cell r="L40">
            <v>0.86099999999999999</v>
          </cell>
          <cell r="M40">
            <v>0.874</v>
          </cell>
          <cell r="N40">
            <v>1.3</v>
          </cell>
          <cell r="O40">
            <v>0.94683333333333342</v>
          </cell>
          <cell r="P40">
            <v>0.93400000000000005</v>
          </cell>
          <cell r="Q40">
            <v>1.9</v>
          </cell>
          <cell r="R40">
            <v>1.7989833333333334</v>
          </cell>
          <cell r="S40">
            <v>1.926106352605282</v>
          </cell>
          <cell r="T40">
            <v>2.8</v>
          </cell>
          <cell r="U40">
            <v>1</v>
          </cell>
          <cell r="V40">
            <v>125</v>
          </cell>
          <cell r="W40">
            <v>7</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클레타</v>
          </cell>
          <cell r="H41" t="str">
            <v>뇌사에 빠진 연인을 살리기 위해 시도. 융합 마법의 대가로 머리가 하얘지고 피부가 보랏빛, 왼손이 얼음처럼 변해가고 있게 되었다. 융합마법을 안정화 시키는 방법을 찾아 헤매고 있다.</v>
          </cell>
          <cell r="I41" t="str">
            <v>다단히트를 발생하는 얼음 파편의 회오리를 던진다.</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4</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오비우스</v>
          </cell>
          <cell r="H42" t="str">
            <v>약 5년 전 간호사로 일하던 20대 후반 어느 평범한 퇴근길에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결합으로 인해 도시의 수호자가 될 수 있다는 얘기를 듣고 훈련을 거듭하여 마침내 자리에 오른다. 그러는 동안 연인이었던 남자를 남편으로 승격시키고 결혼식을 올리는 날 제2차 멸망의 사건이 터진다. 결혼식장은 하객 대신 마물들로 가득 채워지고 분노의 오비우스는 마물을 섬멸하러 나선다.</v>
          </cell>
          <cell r="I42" t="str">
            <v>적을 향해 다발탄을 발사한다.</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앰비엘라</v>
          </cell>
          <cell r="H43" t="str">
            <v>유전자 변형으로 디자인되어 인공 자궁에서 태어난 소녀. 현재는 기공을 주력으로 배우고 있다. 제2차 결류자가 스트리밍 채널에서 나오는 것을 보고 무언가를 깨달았는지 부서진 연구실에서 뛰어나왔다.</v>
          </cell>
          <cell r="I43" t="str">
            <v>최대 3명까지 적 몸 속에서부터 응축된 힘을 파열시킨다.</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3.4</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레나</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서린</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33"/>
  <sheetViews>
    <sheetView tabSelected="1" topLeftCell="A19" workbookViewId="0">
      <selection activeCell="A28" sqref="A28"/>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x14ac:dyDescent="0.3">
      <c r="A1" t="s">
        <v>0</v>
      </c>
      <c r="B1" t="s">
        <v>34</v>
      </c>
      <c r="C1" t="s">
        <v>3</v>
      </c>
      <c r="D1" t="s">
        <v>2</v>
      </c>
      <c r="F1" t="s">
        <v>80</v>
      </c>
    </row>
    <row r="2" spans="1:6" x14ac:dyDescent="0.3">
      <c r="A2" s="1" t="s">
        <v>5</v>
      </c>
      <c r="B2" t="s">
        <v>84</v>
      </c>
      <c r="C2" t="s">
        <v>85</v>
      </c>
      <c r="D2">
        <v>12</v>
      </c>
      <c r="F2" t="str">
        <f>"{""1"":"&amp;VLOOKUP($A$25,$A:$D,MATCH($D$1,$A$1:$D$1,0),0)&amp;",""2"":"&amp;VLOOKUP($A$26,$A:$D,MATCH($D$1,$A$1:$D$1,0),0)&amp;",""3"":"&amp;VLOOKUP($A$27,$A:$D,MATCH($D$1,$A$1:$D$1,0),0)&amp;"}"</f>
        <v>{"1":10000,"2":20000,"3":30000}</v>
      </c>
    </row>
    <row r="3" spans="1:6" x14ac:dyDescent="0.3">
      <c r="A3" s="2" t="s">
        <v>41</v>
      </c>
      <c r="D3">
        <v>76</v>
      </c>
    </row>
    <row r="4" spans="1:6" x14ac:dyDescent="0.3">
      <c r="A4" s="2" t="s">
        <v>6</v>
      </c>
      <c r="D4">
        <v>16</v>
      </c>
      <c r="F4" t="s">
        <v>84</v>
      </c>
    </row>
    <row r="5" spans="1:6" x14ac:dyDescent="0.3">
      <c r="A5" s="2" t="s">
        <v>86</v>
      </c>
      <c r="D5">
        <v>10</v>
      </c>
    </row>
    <row r="6" spans="1:6" x14ac:dyDescent="0.3">
      <c r="A6" s="1" t="s">
        <v>24</v>
      </c>
      <c r="B6" t="s">
        <v>35</v>
      </c>
      <c r="C6" t="s">
        <v>36</v>
      </c>
      <c r="D6">
        <v>15</v>
      </c>
      <c r="F6" t="str">
        <f>"{"""&amp;
A2&amp;""":"&amp;VLOOKUP($A$2,$A:$D,MATCH($D$1,$A$1:$D$1,0),0)&amp;","""&amp;
A3&amp;""":"&amp;VLOOKUP($A$3,$A:$D,MATCH($D$1,$A$1:$D$1,0),0)&amp;","""&amp;
A4&amp;""":"&amp;VLOOKUP($A$4,$A:$D,MATCH($D$1,$A$1:$D$1,0),0)&amp;","""&amp;
A5&amp;""":"&amp;VLOOKUP($A$5,$A:$D,MATCH($D$1,$A$1:$D$1,0),0)&amp;","""&amp;
A21&amp;""":"&amp;VLOOKUP($A$21,$A:$D,MATCH($D$1,$A$1:$D$1,0),0)
&amp;"}"</f>
        <v>{"MaxPowerLevel":12,"MaxResearchLevel":76,"MaxStageLevel":16,"MaxEquipLevel":10,"MaxNodeWarLevel":150}</v>
      </c>
    </row>
    <row r="7" spans="1:6" x14ac:dyDescent="0.3">
      <c r="A7" t="s">
        <v>30</v>
      </c>
      <c r="D7">
        <v>576</v>
      </c>
    </row>
    <row r="8" spans="1:6" x14ac:dyDescent="0.3">
      <c r="A8" t="s">
        <v>29</v>
      </c>
      <c r="D8">
        <v>5</v>
      </c>
    </row>
    <row r="9" spans="1:6" x14ac:dyDescent="0.3">
      <c r="A9" s="1" t="s">
        <v>31</v>
      </c>
      <c r="D9">
        <v>1</v>
      </c>
    </row>
    <row r="10" spans="1:6" x14ac:dyDescent="0.3">
      <c r="A10" t="s">
        <v>32</v>
      </c>
      <c r="D10">
        <v>8</v>
      </c>
    </row>
    <row r="11" spans="1:6" x14ac:dyDescent="0.3">
      <c r="A11" t="s">
        <v>42</v>
      </c>
      <c r="D11">
        <v>3</v>
      </c>
    </row>
    <row r="12" spans="1:6" x14ac:dyDescent="0.3">
      <c r="A12" t="s">
        <v>33</v>
      </c>
      <c r="D12">
        <v>5</v>
      </c>
    </row>
    <row r="13" spans="1:6" x14ac:dyDescent="0.3">
      <c r="A13" t="s">
        <v>37</v>
      </c>
      <c r="D13">
        <v>3</v>
      </c>
    </row>
    <row r="14" spans="1:6" x14ac:dyDescent="0.3">
      <c r="A14" s="1" t="s">
        <v>43</v>
      </c>
      <c r="D14">
        <v>5</v>
      </c>
    </row>
    <row r="15" spans="1:6" x14ac:dyDescent="0.3">
      <c r="A15" s="1" t="s">
        <v>44</v>
      </c>
      <c r="D15">
        <v>2500</v>
      </c>
    </row>
    <row r="16" spans="1:6" x14ac:dyDescent="0.3">
      <c r="A16" s="2" t="s">
        <v>45</v>
      </c>
      <c r="D16">
        <v>12</v>
      </c>
    </row>
    <row r="17" spans="1:4" x14ac:dyDescent="0.3">
      <c r="A17" s="1" t="s">
        <v>46</v>
      </c>
      <c r="D17">
        <v>2</v>
      </c>
    </row>
    <row r="18" spans="1:4" x14ac:dyDescent="0.3">
      <c r="A18" s="1" t="s">
        <v>47</v>
      </c>
      <c r="D18">
        <v>10</v>
      </c>
    </row>
    <row r="19" spans="1:4" x14ac:dyDescent="0.3">
      <c r="A19" s="1" t="s">
        <v>48</v>
      </c>
      <c r="D19">
        <v>12</v>
      </c>
    </row>
    <row r="20" spans="1:4" x14ac:dyDescent="0.3">
      <c r="A20" s="1" t="s">
        <v>49</v>
      </c>
      <c r="D20">
        <v>14</v>
      </c>
    </row>
    <row r="21" spans="1:4" x14ac:dyDescent="0.3">
      <c r="A21" s="2" t="s">
        <v>50</v>
      </c>
      <c r="D21">
        <v>150</v>
      </c>
    </row>
    <row r="22" spans="1:4" x14ac:dyDescent="0.3">
      <c r="A22" s="3" t="s">
        <v>52</v>
      </c>
      <c r="D22">
        <v>3</v>
      </c>
    </row>
    <row r="23" spans="1:4" x14ac:dyDescent="0.3">
      <c r="A23" s="1" t="s">
        <v>53</v>
      </c>
      <c r="D23">
        <v>50</v>
      </c>
    </row>
    <row r="24" spans="1:4" x14ac:dyDescent="0.3">
      <c r="A24" s="2" t="s">
        <v>54</v>
      </c>
      <c r="D24">
        <v>15</v>
      </c>
    </row>
    <row r="25" spans="1:4" x14ac:dyDescent="0.3">
      <c r="A25" s="2" t="s">
        <v>77</v>
      </c>
      <c r="D25">
        <v>10000</v>
      </c>
    </row>
    <row r="26" spans="1:4" x14ac:dyDescent="0.3">
      <c r="A26" s="2" t="s">
        <v>78</v>
      </c>
      <c r="D26">
        <v>20000</v>
      </c>
    </row>
    <row r="27" spans="1:4" x14ac:dyDescent="0.3">
      <c r="A27" s="2" t="s">
        <v>79</v>
      </c>
      <c r="D27">
        <v>30000</v>
      </c>
    </row>
    <row r="28" spans="1:4" x14ac:dyDescent="0.3">
      <c r="A28" s="2" t="s">
        <v>81</v>
      </c>
      <c r="D28">
        <v>70</v>
      </c>
    </row>
    <row r="29" spans="1:4" x14ac:dyDescent="0.3">
      <c r="A29" s="2" t="s">
        <v>82</v>
      </c>
      <c r="D29">
        <v>25</v>
      </c>
    </row>
    <row r="30" spans="1:4" x14ac:dyDescent="0.3">
      <c r="A30" s="2" t="s">
        <v>83</v>
      </c>
      <c r="D30">
        <v>15</v>
      </c>
    </row>
    <row r="31" spans="1:4" x14ac:dyDescent="0.3">
      <c r="A31" s="2" t="s">
        <v>93</v>
      </c>
      <c r="D31">
        <v>20</v>
      </c>
    </row>
    <row r="32" spans="1:4" x14ac:dyDescent="0.3">
      <c r="A32" s="2" t="s">
        <v>94</v>
      </c>
      <c r="D32">
        <v>50</v>
      </c>
    </row>
    <row r="33" spans="1:4" x14ac:dyDescent="0.3">
      <c r="A33" s="2" t="s">
        <v>95</v>
      </c>
      <c r="D33">
        <v>100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x14ac:dyDescent="0.3"/>
  <cols>
    <col min="1" max="1" width="24.75" customWidth="1"/>
    <col min="2" max="2" width="14.125" hidden="1" customWidth="1" outlineLevel="1"/>
    <col min="3" max="3" width="24.75" hidden="1" customWidth="1" outlineLevel="1"/>
    <col min="4" max="4" width="9" collapsed="1"/>
  </cols>
  <sheetData>
    <row r="1" spans="1:4" ht="27" customHeight="1" x14ac:dyDescent="0.3">
      <c r="A1" t="s">
        <v>0</v>
      </c>
      <c r="B1" t="s">
        <v>34</v>
      </c>
      <c r="C1" t="s">
        <v>3</v>
      </c>
      <c r="D1" t="s">
        <v>1</v>
      </c>
    </row>
    <row r="2" spans="1:4" x14ac:dyDescent="0.3">
      <c r="A2" t="s">
        <v>4</v>
      </c>
      <c r="D2">
        <v>0.95</v>
      </c>
    </row>
    <row r="3" spans="1:4" x14ac:dyDescent="0.3">
      <c r="A3" t="s">
        <v>26</v>
      </c>
      <c r="D3">
        <v>1.4999999999999999E-2</v>
      </c>
    </row>
    <row r="4" spans="1:4" x14ac:dyDescent="0.3">
      <c r="A4" t="s">
        <v>14</v>
      </c>
      <c r="D4">
        <v>1</v>
      </c>
    </row>
    <row r="5" spans="1:4" x14ac:dyDescent="0.3">
      <c r="A5" t="s">
        <v>18</v>
      </c>
      <c r="D5">
        <v>0.9</v>
      </c>
    </row>
    <row r="6" spans="1:4" x14ac:dyDescent="0.3">
      <c r="A6" t="s">
        <v>19</v>
      </c>
      <c r="D6">
        <v>0.2</v>
      </c>
    </row>
    <row r="7" spans="1:4" x14ac:dyDescent="0.3">
      <c r="A7" t="s">
        <v>20</v>
      </c>
      <c r="D7">
        <v>0.1</v>
      </c>
    </row>
    <row r="8" spans="1:4" x14ac:dyDescent="0.3">
      <c r="A8" t="s">
        <v>21</v>
      </c>
      <c r="D8">
        <v>0.4</v>
      </c>
    </row>
    <row r="9" spans="1:4" x14ac:dyDescent="0.3">
      <c r="A9" t="s">
        <v>22</v>
      </c>
      <c r="D9">
        <v>0.25</v>
      </c>
    </row>
    <row r="10" spans="1:4" x14ac:dyDescent="0.3">
      <c r="A10" t="s">
        <v>23</v>
      </c>
      <c r="D10">
        <v>0.5</v>
      </c>
    </row>
    <row r="11" spans="1:4" x14ac:dyDescent="0.3">
      <c r="A11" t="s">
        <v>51</v>
      </c>
      <c r="D11">
        <v>0.2</v>
      </c>
    </row>
    <row r="12" spans="1:4" x14ac:dyDescent="0.3">
      <c r="A12" t="s">
        <v>92</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x14ac:dyDescent="0.3"/>
  <cols>
    <col min="1" max="1" width="37" customWidth="1"/>
    <col min="2" max="2" width="14.125" hidden="1" customWidth="1" outlineLevel="1"/>
    <col min="3" max="3" width="24.75" hidden="1" customWidth="1" outlineLevel="1"/>
    <col min="4" max="4" width="13.375" customWidth="1" collapsed="1"/>
  </cols>
  <sheetData>
    <row r="1" spans="1:4" ht="27" customHeight="1" x14ac:dyDescent="0.3">
      <c r="A1" t="s">
        <v>0</v>
      </c>
      <c r="B1" t="s">
        <v>34</v>
      </c>
      <c r="C1" t="s">
        <v>3</v>
      </c>
      <c r="D1" t="s">
        <v>15</v>
      </c>
    </row>
    <row r="2" spans="1:4" x14ac:dyDescent="0.3">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3"/>
  <sheetViews>
    <sheetView workbookViewId="0">
      <selection activeCell="A15" sqref="A15"/>
    </sheetView>
  </sheetViews>
  <sheetFormatPr defaultRowHeight="16.5" outlineLevelCol="1" x14ac:dyDescent="0.3"/>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x14ac:dyDescent="0.3">
      <c r="A1" t="s">
        <v>0</v>
      </c>
      <c r="B1" t="s">
        <v>7</v>
      </c>
      <c r="C1" t="s">
        <v>13</v>
      </c>
      <c r="D1" t="s">
        <v>17</v>
      </c>
      <c r="E1" t="s">
        <v>16</v>
      </c>
      <c r="F1" t="s">
        <v>25</v>
      </c>
      <c r="G1" t="s">
        <v>56</v>
      </c>
    </row>
    <row r="2" spans="1:7" x14ac:dyDescent="0.3">
      <c r="A2" t="s">
        <v>8</v>
      </c>
      <c r="B2">
        <v>0</v>
      </c>
      <c r="C2" t="s">
        <v>70</v>
      </c>
      <c r="D2">
        <v>1</v>
      </c>
      <c r="E2" t="str">
        <f t="shared" ref="E2:E11" si="0">IF(D2,
IF(B2=(LEN(C2)-LEN(SUBSTITUTE(C2,",",""))),"","개수표준과다름"),
IF(ISNUMBER(C2),"","숫자이상"))</f>
        <v>개수표준과다름</v>
      </c>
      <c r="F2" t="s">
        <v>64</v>
      </c>
      <c r="G2" t="str">
        <f>VLOOKUP(F2,[1]ActorTable!$A:$Z,MATCH("prefabAddress|String",[1]ActorTable!$1:$1,0),0)</f>
        <v>MobileFemale</v>
      </c>
    </row>
    <row r="3" spans="1:7" x14ac:dyDescent="0.3">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x14ac:dyDescent="0.3">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x14ac:dyDescent="0.3">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x14ac:dyDescent="0.3">
      <c r="A6" t="s">
        <v>8</v>
      </c>
      <c r="B6">
        <v>0</v>
      </c>
      <c r="C6" t="s">
        <v>75</v>
      </c>
      <c r="D6">
        <v>1</v>
      </c>
      <c r="E6" t="str">
        <f t="shared" ref="E6" si="4">IF(D6,
IF(B6=(LEN(C6)-LEN(SUBSTITUTE(C6,",",""))),"","개수표준과다름"),
IF(ISNUMBER(C6),"","숫자이상"))</f>
        <v>개수표준과다름</v>
      </c>
      <c r="F6" t="s">
        <v>62</v>
      </c>
      <c r="G6" t="str">
        <f>VLOOKUP(F6,[1]ActorTable!$A:$Z,MATCH("prefabAddress|String",[1]ActorTable!$1:$1,0),0)</f>
        <v>DemonHuntress</v>
      </c>
    </row>
    <row r="7" spans="1:7" x14ac:dyDescent="0.3">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x14ac:dyDescent="0.3">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x14ac:dyDescent="0.3">
      <c r="A9" t="s">
        <v>10</v>
      </c>
      <c r="B9">
        <v>1</v>
      </c>
      <c r="C9" t="s">
        <v>28</v>
      </c>
      <c r="D9">
        <v>1</v>
      </c>
      <c r="E9" t="str">
        <f t="shared" si="0"/>
        <v>개수표준과다름</v>
      </c>
      <c r="F9" t="s">
        <v>38</v>
      </c>
      <c r="G9" t="str">
        <f>VLOOKUP(F9,[1]ActorTable!$A:$Z,MATCH("prefabAddress|String",[1]ActorTable!$1:$1,0),0)</f>
        <v>Ganfaul</v>
      </c>
    </row>
    <row r="10" spans="1:7" x14ac:dyDescent="0.3">
      <c r="A10" t="s">
        <v>10</v>
      </c>
      <c r="B10">
        <v>0</v>
      </c>
      <c r="C10" t="s">
        <v>57</v>
      </c>
      <c r="D10">
        <v>1</v>
      </c>
      <c r="E10" t="str">
        <f t="shared" si="0"/>
        <v>개수표준과다름</v>
      </c>
      <c r="F10" t="s">
        <v>55</v>
      </c>
      <c r="G10" t="str">
        <f>VLOOKUP(F10,[1]ActorTable!$A:$Z,MATCH("prefabAddress|String",[1]ActorTable!$1:$1,0),0)</f>
        <v>GirlWarrior</v>
      </c>
    </row>
    <row r="11" spans="1:7" x14ac:dyDescent="0.3">
      <c r="A11" t="s">
        <v>10</v>
      </c>
      <c r="B11">
        <v>0</v>
      </c>
      <c r="C11">
        <v>1</v>
      </c>
      <c r="D11">
        <v>1</v>
      </c>
      <c r="E11" t="str">
        <f t="shared" si="0"/>
        <v/>
      </c>
      <c r="F11" t="s">
        <v>88</v>
      </c>
      <c r="G11" t="str">
        <f>VLOOKUP(F11,[1]ActorTable!$A:$Z,MATCH("prefabAddress|String",[1]ActorTable!$1:$1,0),0)</f>
        <v>SciFiWarrior</v>
      </c>
    </row>
    <row r="12" spans="1:7" x14ac:dyDescent="0.3">
      <c r="A12" t="s">
        <v>10</v>
      </c>
      <c r="B12">
        <v>0</v>
      </c>
      <c r="C12">
        <v>1</v>
      </c>
      <c r="D12">
        <v>1</v>
      </c>
      <c r="E12" t="str">
        <f t="shared" ref="E12" si="7">IF(D12,
IF(B12=(LEN(C12)-LEN(SUBSTITUTE(C12,",",""))),"","개수표준과다름"),
IF(ISNUMBER(C12),"","숫자이상"))</f>
        <v/>
      </c>
      <c r="F12" t="s">
        <v>58</v>
      </c>
      <c r="G12" t="str">
        <f>VLOOKUP(F12,[1]ActorTable!$A:$Z,MATCH("prefabAddress|String",[1]ActorTable!$1:$1,0),0)</f>
        <v>SuperHero</v>
      </c>
    </row>
    <row r="13" spans="1:7" x14ac:dyDescent="0.3">
      <c r="A13" t="s">
        <v>10</v>
      </c>
      <c r="B13">
        <v>0</v>
      </c>
      <c r="C13">
        <v>1</v>
      </c>
      <c r="D13">
        <v>1</v>
      </c>
      <c r="E13" t="str">
        <f t="shared" ref="E13" si="8">IF(D13,
IF(B13=(LEN(C13)-LEN(SUBSTITUTE(C13,",",""))),"","개수표준과다름"),
IF(ISNUMBER(C13),"","숫자이상"))</f>
        <v/>
      </c>
      <c r="F13" t="s">
        <v>59</v>
      </c>
      <c r="G13" t="str">
        <f>VLOOKUP(F13,[1]ActorTable!$A:$Z,MATCH("prefabAddress|String",[1]ActorTable!$1:$1,0),0)</f>
        <v>Soldier</v>
      </c>
    </row>
    <row r="14" spans="1:7" x14ac:dyDescent="0.3">
      <c r="A14" t="s">
        <v>10</v>
      </c>
      <c r="B14">
        <v>0</v>
      </c>
      <c r="C14">
        <v>1</v>
      </c>
      <c r="D14">
        <v>1</v>
      </c>
      <c r="E14" t="str">
        <f t="shared" ref="E14" si="9">IF(D14,
IF(B14=(LEN(C14)-LEN(SUBSTITUTE(C14,",",""))),"","개수표준과다름"),
IF(ISNUMBER(C14),"","숫자이상"))</f>
        <v/>
      </c>
      <c r="F14" t="s">
        <v>65</v>
      </c>
      <c r="G14" t="str">
        <f>VLOOKUP(F14,[1]ActorTable!$A:$Z,MATCH("prefabAddress|String",[1]ActorTable!$1:$1,0),0)</f>
        <v>Kachujin</v>
      </c>
    </row>
    <row r="15" spans="1:7" x14ac:dyDescent="0.3">
      <c r="A15" t="s">
        <v>10</v>
      </c>
      <c r="B15">
        <v>0</v>
      </c>
      <c r="C15">
        <v>1</v>
      </c>
      <c r="D15">
        <v>1</v>
      </c>
      <c r="E15" t="str">
        <f t="shared" ref="E15" si="10">IF(D15,
IF(B15=(LEN(C15)-LEN(SUBSTITUTE(C15,",",""))),"","개수표준과다름"),
IF(ISNUMBER(C15),"","숫자이상"))</f>
        <v/>
      </c>
      <c r="F15" t="s">
        <v>91</v>
      </c>
      <c r="G15" t="str">
        <f>VLOOKUP(F15,[1]ActorTable!$A:$Z,MATCH("prefabAddress|String",[1]ActorTable!$1:$1,0),0)</f>
        <v>Medea</v>
      </c>
    </row>
    <row r="16" spans="1:7" x14ac:dyDescent="0.3">
      <c r="A16" t="s">
        <v>10</v>
      </c>
      <c r="B16">
        <v>0</v>
      </c>
      <c r="C16" t="s">
        <v>90</v>
      </c>
      <c r="D16">
        <v>1</v>
      </c>
      <c r="E16" t="str">
        <f t="shared" ref="E16" si="11">IF(D16,
IF(B16=(LEN(C16)-LEN(SUBSTITUTE(C16,",",""))),"","개수표준과다름"),
IF(ISNUMBER(C16),"","숫자이상"))</f>
        <v>개수표준과다름</v>
      </c>
      <c r="F16" t="s">
        <v>72</v>
      </c>
      <c r="G16" t="str">
        <f>VLOOKUP(F16,[1]ActorTable!$A:$Z,MATCH("prefabAddress|String",[1]ActorTable!$1:$1,0),0)</f>
        <v>Meryl</v>
      </c>
    </row>
    <row r="17" spans="1:7" x14ac:dyDescent="0.3">
      <c r="A17" t="s">
        <v>10</v>
      </c>
      <c r="B17">
        <v>0</v>
      </c>
      <c r="C17" t="s">
        <v>73</v>
      </c>
      <c r="D17">
        <v>1</v>
      </c>
      <c r="E17" t="str">
        <f t="shared" ref="E17" si="12">IF(D17,
IF(B17=(LEN(C17)-LEN(SUBSTITUTE(C17,",",""))),"","개수표준과다름"),
IF(ISNUMBER(C17),"","숫자이상"))</f>
        <v>개수표준과다름</v>
      </c>
      <c r="F17" t="s">
        <v>63</v>
      </c>
      <c r="G17" t="str">
        <f>VLOOKUP(F17,[1]ActorTable!$A:$Z,MATCH("prefabAddress|String",[1]ActorTable!$1:$1,0),0)</f>
        <v>Linhi</v>
      </c>
    </row>
    <row r="18" spans="1:7" x14ac:dyDescent="0.3">
      <c r="A18" t="s">
        <v>10</v>
      </c>
      <c r="B18">
        <v>1</v>
      </c>
      <c r="C18" t="s">
        <v>73</v>
      </c>
      <c r="D18">
        <v>1</v>
      </c>
      <c r="E18" t="str">
        <f t="shared" ref="E18:E23" si="13">IF(D18,
IF(B18=(LEN(C18)-LEN(SUBSTITUTE(C18,",",""))),"","개수표준과다름"),
IF(ISNUMBER(C18),"","숫자이상"))</f>
        <v>개수표준과다름</v>
      </c>
      <c r="F18" t="s">
        <v>63</v>
      </c>
      <c r="G18" t="str">
        <f>VLOOKUP(F18,[1]ActorTable!$A:$Z,MATCH("prefabAddress|String",[1]ActorTable!$1:$1,0),0)</f>
        <v>Linhi</v>
      </c>
    </row>
    <row r="19" spans="1:7" x14ac:dyDescent="0.3">
      <c r="A19" t="s">
        <v>10</v>
      </c>
      <c r="B19">
        <v>0</v>
      </c>
      <c r="C19" t="s">
        <v>89</v>
      </c>
      <c r="D19">
        <v>1</v>
      </c>
      <c r="E19" t="str">
        <f t="shared" ref="E19" si="14">IF(D19,
IF(B19=(LEN(C19)-LEN(SUBSTITUTE(C19,",",""))),"","개수표준과다름"),
IF(ISNUMBER(C19),"","숫자이상"))</f>
        <v>개수표준과다름</v>
      </c>
      <c r="F19" t="s">
        <v>74</v>
      </c>
      <c r="G19" t="str">
        <f>VLOOKUP(F19,[1]ActorTable!$A:$Z,MATCH("prefabAddress|String",[1]ActorTable!$1:$1,0),0)</f>
        <v>BladeFanDancer</v>
      </c>
    </row>
    <row r="20" spans="1:7" x14ac:dyDescent="0.3">
      <c r="A20" t="s">
        <v>11</v>
      </c>
      <c r="B20">
        <v>1</v>
      </c>
      <c r="C20" t="s">
        <v>76</v>
      </c>
      <c r="D20">
        <v>1</v>
      </c>
      <c r="E20" t="str">
        <f t="shared" si="13"/>
        <v/>
      </c>
      <c r="F20" t="s">
        <v>87</v>
      </c>
      <c r="G20" t="str">
        <f>VLOOKUP(F20,[1]ActorTable!$A:$Z,MATCH("prefabAddress|String",[1]ActorTable!$1:$1,0),0)</f>
        <v>UnicornCharacter</v>
      </c>
    </row>
    <row r="21" spans="1:7" x14ac:dyDescent="0.3">
      <c r="A21" t="s">
        <v>68</v>
      </c>
      <c r="B21">
        <v>0</v>
      </c>
      <c r="C21">
        <v>1</v>
      </c>
      <c r="D21">
        <v>0</v>
      </c>
      <c r="E21" t="str">
        <f t="shared" si="13"/>
        <v/>
      </c>
      <c r="F21" t="s">
        <v>69</v>
      </c>
      <c r="G21" t="str">
        <f>VLOOKUP(F21,[1]ActorTable!$A:$Z,MATCH("prefabAddress|String",[1]ActorTable!$1:$1,0),0)</f>
        <v>SuperHero</v>
      </c>
    </row>
    <row r="22" spans="1:7" x14ac:dyDescent="0.3">
      <c r="A22" t="s">
        <v>12</v>
      </c>
      <c r="B22">
        <v>0</v>
      </c>
      <c r="C22">
        <v>1</v>
      </c>
      <c r="D22">
        <v>0</v>
      </c>
      <c r="E22" t="str">
        <f t="shared" si="13"/>
        <v/>
      </c>
      <c r="F22" t="s">
        <v>63</v>
      </c>
      <c r="G22" t="str">
        <f>VLOOKUP(F22,[1]ActorTable!$A:$Z,MATCH("prefabAddress|String",[1]ActorTable!$1:$1,0),0)</f>
        <v>Linhi</v>
      </c>
    </row>
    <row r="23" spans="1:7" x14ac:dyDescent="0.3">
      <c r="A23" t="s">
        <v>12</v>
      </c>
      <c r="B23">
        <v>1</v>
      </c>
      <c r="C23">
        <v>0.75</v>
      </c>
      <c r="D23">
        <v>0</v>
      </c>
      <c r="E23" t="str">
        <f t="shared" si="13"/>
        <v/>
      </c>
      <c r="F23" t="s">
        <v>63</v>
      </c>
      <c r="G23" t="str">
        <f>VLOOKUP(F23,[1]ActorTable!$A:$Z,MATCH("prefabAddress|String",[1]ActorTable!$1:$1,0),0)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2021-01-17T11:43:02Z</dcterms:modified>
</cp:coreProperties>
</file>