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3A4E0471-806A-4187-BF32-5E8E13072B0B}" xr6:coauthVersionLast="45" xr6:coauthVersionMax="45" xr10:uidLastSave="{00000000-0000-0000-0000-000000000000}"/>
  <bookViews>
    <workbookView xWindow="-28920" yWindow="-120" windowWidth="29040" windowHeight="15840" activeTab="3"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2" i="3" l="1"/>
  <c r="E21" i="3"/>
  <c r="E20" i="3"/>
  <c r="E19" i="3"/>
  <c r="G11" i="3"/>
  <c r="E11" i="3"/>
  <c r="F6" i="1" l="1"/>
  <c r="F2" i="1" l="1"/>
  <c r="G6" i="3" l="1"/>
  <c r="E6" i="3"/>
  <c r="G18" i="3" l="1"/>
  <c r="E18" i="3"/>
  <c r="G17" i="3" l="1"/>
  <c r="E17" i="3"/>
  <c r="G16" i="3" l="1"/>
  <c r="E16" i="3"/>
  <c r="G22" i="3"/>
  <c r="G15" i="3" l="1"/>
  <c r="E15" i="3"/>
  <c r="G21" i="3"/>
  <c r="G20" i="3"/>
  <c r="G19" i="3"/>
  <c r="G14" i="3"/>
  <c r="G13" i="3"/>
  <c r="G12" i="3"/>
  <c r="G10" i="3"/>
  <c r="G9" i="3"/>
  <c r="G8" i="3"/>
  <c r="G7" i="3"/>
  <c r="G5" i="3"/>
  <c r="G4" i="3"/>
  <c r="G3" i="3"/>
  <c r="G2" i="3"/>
  <c r="E5" i="3" l="1"/>
  <c r="E4" i="3"/>
  <c r="E14" i="3"/>
  <c r="E3" i="3"/>
  <c r="E7" i="3" l="1"/>
  <c r="E13" i="3" l="1"/>
  <c r="E12" i="3" l="1"/>
  <c r="E10" i="3" l="1"/>
  <c r="E8" i="3" l="1"/>
  <c r="E2" i="3" l="1"/>
  <c r="E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개와</t>
        </r>
        <r>
          <rPr>
            <sz val="9"/>
            <color indexed="81"/>
            <rFont val="Tahoma"/>
            <family val="2"/>
          </rPr>
          <t xml:space="preserve"> MaxNodeWarLevel</t>
        </r>
        <r>
          <rPr>
            <sz val="9"/>
            <color indexed="81"/>
            <rFont val="돋움"/>
            <family val="3"/>
            <charset val="129"/>
          </rPr>
          <t>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4" authorId="0" shapeId="0" xr:uid="{B3EBF9A8-2BAB-44A6-9B88-69EE841A22C0}">
      <text>
        <r>
          <rPr>
            <sz val="9"/>
            <color indexed="81"/>
            <rFont val="돋움"/>
            <family val="3"/>
            <charset val="129"/>
          </rPr>
          <t>인게임</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맥스
챕터맥스는</t>
        </r>
        <r>
          <rPr>
            <sz val="9"/>
            <color indexed="81"/>
            <rFont val="Tahoma"/>
            <family val="2"/>
          </rPr>
          <t xml:space="preserve"> </t>
        </r>
        <r>
          <rPr>
            <sz val="9"/>
            <color indexed="81"/>
            <rFont val="돋움"/>
            <family val="3"/>
            <charset val="129"/>
          </rPr>
          <t>카오스챕터를</t>
        </r>
        <r>
          <rPr>
            <sz val="9"/>
            <color indexed="81"/>
            <rFont val="Tahoma"/>
            <family val="2"/>
          </rPr>
          <t xml:space="preserve"> </t>
        </r>
        <r>
          <rPr>
            <sz val="9"/>
            <color indexed="81"/>
            <rFont val="돋움"/>
            <family val="3"/>
            <charset val="129"/>
          </rPr>
          <t>조정</t>
        </r>
      </text>
    </comment>
    <comment ref="A6"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9"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14"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15"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16"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12;</t>
        </r>
      </text>
    </comment>
    <comment ref="A17"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18"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2"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24"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25" authorId="0" shapeId="0" xr:uid="{7F4F65DD-09AA-4DBD-8EBF-FDC83938076B}">
      <text>
        <r>
          <rPr>
            <sz val="9"/>
            <color indexed="81"/>
            <rFont val="돋움"/>
            <family val="3"/>
            <charset val="129"/>
          </rPr>
          <t>우측에서 서버 컨텐츠로 복사해야 함</t>
        </r>
      </text>
    </comment>
    <comment ref="A28" authorId="0" shapeId="0" xr:uid="{53453804-249E-471C-A7F2-FC834AB208F6}">
      <text>
        <r>
          <rPr>
            <sz val="9"/>
            <color indexed="81"/>
            <rFont val="돋움"/>
            <family val="3"/>
            <charset val="129"/>
          </rPr>
          <t>균형의 PP 1당 소모하는 골드
클라우드 스크립트에 하드코딩함</t>
        </r>
      </text>
    </comment>
    <comment ref="A30"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F1" authorId="0" shapeId="0" xr:uid="{3EC4B676-1B86-406E-BF41-17B440995080}">
      <text>
        <r>
          <rPr>
            <sz val="9"/>
            <color indexed="81"/>
            <rFont val="돋움"/>
            <family val="3"/>
            <charset val="129"/>
          </rPr>
          <t>조건에</t>
        </r>
        <r>
          <rPr>
            <sz val="9"/>
            <color indexed="81"/>
            <rFont val="Tahoma"/>
            <family val="2"/>
          </rPr>
          <t xml:space="preserve"> </t>
        </r>
        <r>
          <rPr>
            <sz val="9"/>
            <color indexed="81"/>
            <rFont val="돋움"/>
            <family val="3"/>
            <charset val="129"/>
          </rPr>
          <t>맞는</t>
        </r>
        <r>
          <rPr>
            <sz val="9"/>
            <color indexed="81"/>
            <rFont val="Tahoma"/>
            <family val="2"/>
          </rPr>
          <t xml:space="preserve"> </t>
        </r>
        <r>
          <rPr>
            <sz val="9"/>
            <color indexed="81"/>
            <rFont val="돋움"/>
            <family val="3"/>
            <charset val="129"/>
          </rPr>
          <t>데이터를</t>
        </r>
        <r>
          <rPr>
            <sz val="9"/>
            <color indexed="81"/>
            <rFont val="Tahoma"/>
            <family val="2"/>
          </rPr>
          <t xml:space="preserve"> </t>
        </r>
        <r>
          <rPr>
            <sz val="9"/>
            <color indexed="81"/>
            <rFont val="돋움"/>
            <family val="3"/>
            <charset val="129"/>
          </rPr>
          <t>못</t>
        </r>
        <r>
          <rPr>
            <sz val="9"/>
            <color indexed="81"/>
            <rFont val="Tahoma"/>
            <family val="2"/>
          </rPr>
          <t xml:space="preserve"> </t>
        </r>
        <r>
          <rPr>
            <sz val="9"/>
            <color indexed="81"/>
            <rFont val="돋움"/>
            <family val="3"/>
            <charset val="129"/>
          </rPr>
          <t>찾으면</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위의</t>
        </r>
        <r>
          <rPr>
            <sz val="9"/>
            <color indexed="81"/>
            <rFont val="Tahoma"/>
            <family val="2"/>
          </rPr>
          <t xml:space="preserve"> </t>
        </r>
        <r>
          <rPr>
            <sz val="9"/>
            <color indexed="81"/>
            <rFont val="돋움"/>
            <family val="3"/>
            <charset val="129"/>
          </rPr>
          <t>데이터가</t>
        </r>
        <r>
          <rPr>
            <sz val="9"/>
            <color indexed="81"/>
            <rFont val="Tahoma"/>
            <family val="2"/>
          </rPr>
          <t xml:space="preserve"> </t>
        </r>
        <r>
          <rPr>
            <sz val="9"/>
            <color indexed="81"/>
            <rFont val="돋움"/>
            <family val="3"/>
            <charset val="129"/>
          </rPr>
          <t>사용된다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이다</t>
        </r>
      </text>
    </comment>
  </commentList>
</comments>
</file>

<file path=xl/sharedStrings.xml><?xml version="1.0" encoding="utf-8"?>
<sst xmlns="http://schemas.openxmlformats.org/spreadsheetml/2006/main" count="120" uniqueCount="91">
  <si>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</si>
  <si>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</si>
  <si>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</si>
  <si>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</si>
  <si>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</si>
  <si>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</si>
  <si>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</si>
  <si>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</si>
  <si>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</si>
  <si>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</si>
  <si>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</si>
  <si>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</si>
  <si>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</si>
  <si>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</si>
  <si>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</si>
  <si>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</si>
  <si>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</si>
  <si>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</si>
  <si>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</si>
  <si>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</si>
  <si>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</si>
  <si>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</si>
  <si>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</si>
  <si>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</si>
  <si>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</si>
  <si>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</si>
  <si>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</si>
  <si>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</si>
  <si>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</si>
  <si>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</si>
  <si>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</si>
  <si>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</si>
  <si>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</si>
  <si>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</si>
  <si>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</si>
  <si>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</si>
  <si>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</si>
  <si>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</si>
  <si>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</si>
  <si>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</si>
  <si>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</si>
  <si>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</si>
  <si>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</si>
  <si>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</si>
  <si>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</si>
  <si>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</si>
  <si>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</si>
  <si>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</si>
  <si>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</si>
  <si>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</si>
  <si>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</si>
  <si>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</si>
  <si>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</si>
  <si>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</si>
  <si>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</si>
  <si>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</si>
  <si>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</si>
  <si>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</si>
  <si>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</si>
  <si>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</si>
  <si>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</si>
  <si>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</si>
  <si>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</si>
  <si>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</si>
  <si>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</si>
  <si>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</si>
  <si>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</si>
  <si>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</si>
  <si>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</si>
  <si>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</si>
  <si>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</si>
  <si>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</si>
  <si>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</si>
  <si>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1,0.78,0.6,0.47,0.36,0.28,0.22,0.17,0.13,0.1</t>
    <phoneticPr fontId="1" type="noConversion"/>
  </si>
  <si>
    <t>Actor3231</t>
    <phoneticPr fontId="1" type="noConversion"/>
  </si>
  <si>
    <t>1,1.08,1.16,1.25</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</si>
  <si>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</si>
  <si>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</si>
  <si>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</si>
  <si>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</si>
  <si>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</si>
  <si>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</si>
  <si>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</si>
  <si>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</si>
  <si>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</si>
  <si>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서버 타이틀 데이터</t>
    <phoneticPr fontId="1" type="noConversion"/>
  </si>
  <si>
    <t>MaxEquipLevel</t>
    <phoneticPr fontId="1" type="noConversion"/>
  </si>
  <si>
    <t>Actor3242</t>
    <phoneticPr fontId="1" type="noConversion"/>
  </si>
  <si>
    <t>Actor1109</t>
    <phoneticPr fontId="1" type="noConversion"/>
  </si>
  <si>
    <t>1,0.6,0.4</t>
    <phoneticPr fontId="1" type="noConversion"/>
  </si>
  <si>
    <t>1,0.32,0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</si>
</sst>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4" fillId="0" borderId="0" xfId="0" applyFont="1">
      <alignment vertical="center"/>
    </xf>
    <xf numFmtId="0" fontId="5" fillId="0" borderId="0" xfId="0" applyFont="1">
      <alignment vertical="center"/>
    </xf>
    <xf numFmtId="0" fontId="4"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nameId|String</v>
          </cell>
          <cell r="D1" t="str">
            <v>storyId|String</v>
          </cell>
          <cell r="E1" t="str">
            <v>descId|String</v>
          </cell>
          <cell r="F1" t="str">
            <v>ultimateId|String</v>
          </cell>
          <cell r="G1" t="str">
            <v>이름참고</v>
          </cell>
          <cell r="H1" t="str">
            <v>스토리참고</v>
          </cell>
          <cell r="I1" t="str">
            <v>설명참고</v>
          </cell>
          <cell r="J1" t="str">
            <v>궁극기참고</v>
          </cell>
          <cell r="K1" t="str">
            <v>grade|Int</v>
          </cell>
          <cell r="L1" t="str">
            <v>multiHp|Float</v>
          </cell>
          <cell r="M1" t="str">
            <v>multiAtk|Float</v>
          </cell>
          <cell r="N1" t="str">
            <v>어펙터댐지배율</v>
          </cell>
          <cell r="O1" t="str">
            <v>한타배율</v>
          </cell>
          <cell r="P1" t="str">
            <v>attackDelay|Float</v>
          </cell>
          <cell r="Q1" t="str">
            <v>평균타격</v>
          </cell>
          <cell r="R1" t="str">
            <v>총타격</v>
          </cell>
          <cell r="S1" t="str">
            <v>DPS변환</v>
          </cell>
          <cell r="T1" t="str">
            <v>moveSpeed|Float</v>
          </cell>
          <cell r="U1" t="str">
            <v>powerSource|Int</v>
          </cell>
          <cell r="V1" t="str">
            <v>sp|Float</v>
          </cell>
          <cell r="W1" t="str">
            <v>attackRange|Float</v>
          </cell>
          <cell r="X1" t="str">
            <v>multiTargetAngle|Float</v>
          </cell>
          <cell r="Y1" t="str">
            <v>attackHitObjectRange|Float</v>
          </cell>
          <cell r="Z1" t="str">
            <v>prefabAddress|String</v>
          </cell>
          <cell r="AA1" t="str">
            <v>중복카운트</v>
          </cell>
          <cell r="AB1" t="str">
            <v>portraitAddress|String</v>
          </cell>
          <cell r="AC1" t="str">
            <v>targetingSphereRadius|Float</v>
          </cell>
          <cell r="AD1" t="str">
            <v>flying|Bool</v>
          </cell>
          <cell r="AE1" t="str">
            <v>orderIndex|Int</v>
          </cell>
          <cell r="AF1" t="str">
            <v>제외사유</v>
          </cell>
          <cell r="AG1" t="str">
            <v>업데이트순번</v>
          </cell>
          <cell r="AH1" t="str">
            <v>charGachaWeight|Float</v>
          </cell>
          <cell r="AI1" t="str">
            <v>noHaveTimes|Float</v>
          </cell>
          <cell r="AJ1" t="str">
            <v>baseStr|Int</v>
          </cell>
          <cell r="AK1" t="str">
            <v>baseDex|Int</v>
          </cell>
          <cell r="AL1" t="str">
            <v>baseInt|Int</v>
          </cell>
          <cell r="AM1" t="str">
            <v>baseVit|Int</v>
          </cell>
          <cell r="AN1" t="str">
            <v>trainingHp|Float</v>
          </cell>
          <cell r="AO1" t="str">
            <v>trainingAtk|Float</v>
          </cell>
          <cell r="AP1" t="str">
            <v>trainingMin|Int</v>
          </cell>
          <cell r="AQ1" t="str">
            <v>trainingMax|Int</v>
          </cell>
          <cell r="AR1">
            <v>685</v>
          </cell>
          <cell r="AS1" t="str">
            <v>현질시평균일수</v>
          </cell>
          <cell r="AT1" t="str">
            <v>표준 DI pr Min</v>
          </cell>
          <cell r="AU1" t="str">
            <v>표준 DI pr Max</v>
          </cell>
          <cell r="AV1" t="str">
            <v>표준 DI pp Min</v>
          </cell>
          <cell r="AW1" t="str">
            <v>표준 DI pp Max</v>
          </cell>
          <cell r="AX1" t="str">
            <v>battltMusicOverriding|String</v>
          </cell>
          <cell r="AY1" t="str">
            <v>nodeWarLastCount|Int</v>
          </cell>
          <cell r="AZ1" t="str">
            <v>actorId값연결</v>
          </cell>
          <cell r="BA1" t="str">
            <v>Jason화</v>
          </cell>
          <cell r="BC1" t="str">
            <v>actLst</v>
          </cell>
        </row>
        <row r="2">
          <cell r="A2" t="str">
            <v>Actor0201</v>
          </cell>
          <cell r="B2">
            <v>1</v>
          </cell>
          <cell r="C2" t="str">
            <v>CharName_Ganfaul</v>
          </cell>
          <cell r="D2" t="str">
            <v>CharStory_Ganfaul</v>
          </cell>
          <cell r="E2" t="str">
            <v>CharDesc_Ganfaul</v>
          </cell>
          <cell r="F2" t="str">
            <v>CharUltimate_Ganfaul</v>
          </cell>
          <cell r="G2" t="str">
            <v>간파울</v>
          </cell>
          <cell r="H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최전방에서 막으려 했으나 실패했다. 그 뒤 부서진 세상을 재건하며 흩어진 생존자들을 모아 살아남는데 애쓰고 있다.</v>
          </cell>
          <cell r="I2" t="str">
            <v>적을 꿰뚫어버리는 강력한 한 방의 마법을 구사한다.</v>
          </cell>
          <cell r="J2" t="str">
            <v>&lt;size=16&gt;&lt;color=#DE7100&gt;다섯갈래 폭풍&lt;/color&gt;&lt;/size&gt;
마법 갈래를 5개로 파생시키는 장판을 생성합니다. 장판 위에 서있을 때 해당 효과를 적용받을 수 있습니다.</v>
          </cell>
          <cell r="K2">
            <v>2</v>
          </cell>
          <cell r="L2">
            <v>0.94899999999999995</v>
          </cell>
          <cell r="M2">
            <v>1.0329999999999999</v>
          </cell>
          <cell r="N2">
            <v>0.92</v>
          </cell>
          <cell r="O2">
            <v>0.79196666666666671</v>
          </cell>
          <cell r="P2">
            <v>0.70599999999999996</v>
          </cell>
          <cell r="Q2">
            <v>1</v>
          </cell>
          <cell r="R2">
            <v>0.79196666666666671</v>
          </cell>
          <cell r="S2">
            <v>1.1217658168083098</v>
          </cell>
          <cell r="T2">
            <v>3.5</v>
          </cell>
          <cell r="U2">
            <v>0</v>
          </cell>
          <cell r="V2">
            <v>150</v>
          </cell>
          <cell r="W2">
            <v>0</v>
          </cell>
          <cell r="X2">
            <v>0</v>
          </cell>
          <cell r="Y2">
            <v>0</v>
          </cell>
          <cell r="Z2" t="str">
            <v>Ganfaul</v>
          </cell>
        </row>
        <row r="3">
          <cell r="A3" t="str">
            <v>Actor1002</v>
          </cell>
          <cell r="B3">
            <v>2</v>
          </cell>
          <cell r="C3" t="str">
            <v>CharName_Yuki</v>
          </cell>
          <cell r="D3" t="str">
            <v>CharStory_Yuki</v>
          </cell>
          <cell r="E3" t="str">
            <v>CharDesc_Yuki</v>
          </cell>
          <cell r="F3" t="str">
            <v>CharUltimate_Yuki</v>
          </cell>
          <cell r="G3" t="str">
            <v>소하</v>
          </cell>
          <cell r="H3" t="str">
            <v>간파울 아저씨가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I3" t="str">
            <v>범위 공격으로 다수의 적을 효과적으로 처리할 수 있다.</v>
          </cell>
          <cell r="J3" t="str">
            <v>&lt;size=16&gt;&lt;color=#DE7100&gt;디지털 변환&lt;/color&gt;&lt;/size&gt;
주변의 총알을 원자 단위로 분해해서 소멸시킵니다. 근거리 공격이나 범위형 공격을 막아낼 수 없습니다.</v>
          </cell>
          <cell r="K3">
            <v>0</v>
          </cell>
          <cell r="L3">
            <v>0.86099999999999999</v>
          </cell>
          <cell r="M3">
            <v>0.80600000000000005</v>
          </cell>
          <cell r="N3">
            <v>0.5625</v>
          </cell>
          <cell r="O3">
            <v>0.37781250000000005</v>
          </cell>
          <cell r="P3">
            <v>0.81100000000000005</v>
          </cell>
          <cell r="Q3">
            <v>1.7</v>
          </cell>
          <cell r="R3">
            <v>0.64228125000000003</v>
          </cell>
          <cell r="S3">
            <v>0.79196208384710232</v>
          </cell>
          <cell r="T3">
            <v>3.3</v>
          </cell>
          <cell r="U3">
            <v>1</v>
          </cell>
          <cell r="V3">
            <v>130</v>
          </cell>
          <cell r="W3">
            <v>0</v>
          </cell>
          <cell r="X3">
            <v>0</v>
          </cell>
          <cell r="Y3">
            <v>0</v>
          </cell>
          <cell r="Z3" t="str">
            <v>Yuki</v>
          </cell>
        </row>
        <row r="4">
          <cell r="A4" t="str">
            <v>Actor2103</v>
          </cell>
          <cell r="B4">
            <v>3</v>
          </cell>
          <cell r="C4" t="str">
            <v>CharName_BigBatSuccubus</v>
          </cell>
          <cell r="D4" t="str">
            <v>CharStory_BigBatSuccubus</v>
          </cell>
          <cell r="E4" t="str">
            <v>CharDesc_BigBatSuccubus</v>
          </cell>
          <cell r="F4" t="str">
            <v>CharUltimate_BigBatSuccubus</v>
          </cell>
          <cell r="G4" t="str">
            <v>데브샤</v>
          </cell>
          <cell r="H4" t="str">
            <v>1차 멸망 시도 후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스피릿킹과 마물들을 처리하는 간파울과 만나게 되었다. 불완전한 변형 상태를 제어하기 위해 유전마법공학의 권위자를 찾아 해결책을 얻으려 한다.</v>
          </cell>
          <cell r="I4" t="str">
            <v>꽃잎을 응축하여 만든 탄환 여러 발을 빠르게 난사한다.</v>
          </cell>
          <cell r="J4" t="str">
            <v>&lt;size=16&gt;&lt;color=#DE7100&gt;대자연의 분노&lt;/color&gt;&lt;/size&gt;
자연의 힘을 담은 구체를 던져 닿는 곳에 자연재해를 일으켜 운석을 떨어뜨립니다. 구체는 벽을 통과하지만 다소 느리고 발사하는 동안 짧은 시간이지만 움직일 수 없습니다.</v>
          </cell>
          <cell r="K4">
            <v>1</v>
          </cell>
          <cell r="L4">
            <v>0.90700000000000003</v>
          </cell>
          <cell r="M4">
            <v>0.91200000000000003</v>
          </cell>
          <cell r="N4">
            <v>0.23</v>
          </cell>
          <cell r="O4">
            <v>0.17480000000000004</v>
          </cell>
          <cell r="P4">
            <v>0.624</v>
          </cell>
          <cell r="Q4">
            <v>5</v>
          </cell>
          <cell r="R4">
            <v>0.87400000000000022</v>
          </cell>
          <cell r="S4">
            <v>1.400641025641026</v>
          </cell>
          <cell r="T4">
            <v>3.5</v>
          </cell>
          <cell r="U4">
            <v>2</v>
          </cell>
          <cell r="V4">
            <v>125</v>
          </cell>
          <cell r="W4">
            <v>8.3000000000000007</v>
          </cell>
          <cell r="X4">
            <v>0</v>
          </cell>
          <cell r="Y4">
            <v>0</v>
          </cell>
          <cell r="Z4" t="str">
            <v>BigBatSuccubus</v>
          </cell>
        </row>
        <row r="5">
          <cell r="A5" t="str">
            <v>Actor0104</v>
          </cell>
          <cell r="B5">
            <v>4</v>
          </cell>
          <cell r="C5" t="str">
            <v>CharName_Bei</v>
          </cell>
          <cell r="D5" t="str">
            <v>CharStory_Bei</v>
          </cell>
          <cell r="E5" t="str">
            <v>CharDesc_Bei</v>
          </cell>
          <cell r="F5" t="str">
            <v>CharUltimate_Bei</v>
          </cell>
          <cell r="G5" t="str">
            <v>베이</v>
          </cell>
          <cell r="H5" t="str">
            <v>연구소에서 탈출하여 신분을 도용한 후 조용히 살려했으나, 어떤 일 이후로 한 지역을 점령한 마물을 모두 처치하였다. 그 후 그 지역에 거주하면서 착한 사람들을 돌보며 살아가던 중 2차 멸망의 날이 다가온다. 20여년 전, 연구소에서 인간 병기로 키워진 베이는 지역 거주민들을 보호하고 인류의 초토화를 막기 위해 전투에 가담한다. 연구소에서 연마한 마력은 인간을 지키기 위한 도구로 사용하며 여행은 계속된다.
1차 멸망의 날, 부모님은 사망하고 고아가 된 베이는 연구소로 팔아넘겨진다. 해당 연구소는 불법으로 설립되어 인간 병기를 만드려고 하던 곳. 베이는 청소년기를 연구소에서 보내며 인간 병기로 키워진다. 킬링머신으로써 살아가던 베이는 연구소의 비인간적인 대우를 참지 못하고 연구소 탈출을 감행하게 되고, 베이는 평범한 삶을 꿈꾸게 된다.</v>
          </cell>
          <cell r="I5" t="str">
            <v>푸른 불씨를 던져 부딪히는 자리에 장판을 생성한다. 이 마법 장판은 타오르기까지 약간의 시간이 걸리며 중첩되지 않지만 강력한 데미지를 입힌다.</v>
          </cell>
          <cell r="J5" t="str">
            <v>&lt;size=16&gt;&lt;color=#DE7100&gt;궁극기 이름&lt;/color&gt;&lt;/size&gt;
궁극기 설명</v>
          </cell>
          <cell r="K5">
            <v>1</v>
          </cell>
          <cell r="L5">
            <v>0.92200000000000004</v>
          </cell>
          <cell r="M5">
            <v>0.93799999999999994</v>
          </cell>
          <cell r="N5">
            <v>0.57999999999999996</v>
          </cell>
          <cell r="O5">
            <v>0.45336666666666664</v>
          </cell>
          <cell r="P5">
            <v>0.95299999999999996</v>
          </cell>
          <cell r="Q5">
            <v>3.4</v>
          </cell>
          <cell r="R5">
            <v>1.5414466666666666</v>
          </cell>
          <cell r="S5">
            <v>1.6174676460300805</v>
          </cell>
          <cell r="T5">
            <v>3.5</v>
          </cell>
          <cell r="U5">
            <v>0</v>
          </cell>
          <cell r="V5">
            <v>125</v>
          </cell>
          <cell r="W5">
            <v>5.8</v>
          </cell>
          <cell r="X5">
            <v>0</v>
          </cell>
          <cell r="Y5">
            <v>0</v>
          </cell>
          <cell r="Z5" t="str">
            <v>Bei</v>
          </cell>
        </row>
        <row r="6">
          <cell r="A6" t="str">
            <v>Actor1005</v>
          </cell>
          <cell r="B6">
            <v>5</v>
          </cell>
          <cell r="C6" t="str">
            <v>CharName_JellyFishGirl</v>
          </cell>
          <cell r="D6" t="str">
            <v>CharStory_JellyFishGirl</v>
          </cell>
          <cell r="E6" t="str">
            <v>CharDesc_JellyFishGirl</v>
          </cell>
          <cell r="F6" t="str">
            <v>CharUltimate_JellyFishGirl</v>
          </cell>
          <cell r="G6" t="str">
            <v>젤리아</v>
          </cell>
          <cell r="H6" t="str">
            <v>멸망의 날 직장 나간 엄마와는 통화가 되지를 않고 아빠가 아수라장을 뚫고 찾아와 피난길에 나섰다. 집에서 가장 가까운 대피소로 향하던 중 아빠와도 헤어지게 되고 테이슨 아저씨와 만났다. 테이슨 아저씨가 만들어준 물총 같은 무기로 몬스터가 넘치는 세상에서 살아남는 법을 배우고 있다.</v>
          </cell>
          <cell r="I6" t="str">
            <v>물방울 여러 개를 쏘아 벽을 넘는 곡사 공격을 한다.</v>
          </cell>
          <cell r="J6" t="str">
            <v>&lt;size=16&gt;&lt;color=#DE7100&gt;입자 보호벽 생성&lt;/color&gt;&lt;/size&gt;
적과 자신 사이에 벽을 생성합니다.</v>
          </cell>
          <cell r="K6">
            <v>0</v>
          </cell>
          <cell r="L6">
            <v>0.83699999999999997</v>
          </cell>
          <cell r="M6">
            <v>0.81799999999999995</v>
          </cell>
          <cell r="N6">
            <v>0.47</v>
          </cell>
          <cell r="O6">
            <v>0.3203833333333333</v>
          </cell>
          <cell r="P6">
            <v>0.73199999999999998</v>
          </cell>
          <cell r="Q6">
            <v>4</v>
          </cell>
          <cell r="R6">
            <v>1.2815333333333332</v>
          </cell>
          <cell r="S6">
            <v>1.7507285974499087</v>
          </cell>
          <cell r="T6">
            <v>2.8</v>
          </cell>
          <cell r="U6">
            <v>1</v>
          </cell>
          <cell r="V6">
            <v>125</v>
          </cell>
          <cell r="W6">
            <v>7.5</v>
          </cell>
          <cell r="X6">
            <v>0</v>
          </cell>
          <cell r="Y6">
            <v>0</v>
          </cell>
          <cell r="Z6" t="str">
            <v>JellyFishGirl</v>
          </cell>
        </row>
        <row r="7">
          <cell r="A7" t="str">
            <v>Actor9906</v>
          </cell>
          <cell r="B7">
            <v>6</v>
          </cell>
          <cell r="C7" t="str">
            <v>CharName_QueryChan</v>
          </cell>
          <cell r="D7" t="str">
            <v>CharStory_QueryChan</v>
          </cell>
          <cell r="E7" t="str">
            <v>CharDesc_QueryChan</v>
          </cell>
          <cell r="F7" t="str">
            <v>CharUltimate_QueryChan</v>
          </cell>
          <cell r="G7" t="str">
            <v>스트링없음</v>
          </cell>
          <cell r="H7" t="str">
            <v>스트링없음</v>
          </cell>
          <cell r="I7" t="str">
            <v>스트링없음</v>
          </cell>
          <cell r="J7" t="str">
            <v>스트링없음</v>
          </cell>
          <cell r="K7">
            <v>9</v>
          </cell>
          <cell r="L7">
            <v>1</v>
          </cell>
          <cell r="M7">
            <v>1</v>
          </cell>
          <cell r="N7" t="str">
            <v>어펙터밸류레벨없음</v>
          </cell>
          <cell r="O7">
            <v>0</v>
          </cell>
          <cell r="P7">
            <v>0.75</v>
          </cell>
          <cell r="Q7">
            <v>2.8</v>
          </cell>
          <cell r="R7">
            <v>0</v>
          </cell>
          <cell r="S7">
            <v>0</v>
          </cell>
          <cell r="T7">
            <v>3.5</v>
          </cell>
          <cell r="U7">
            <v>9</v>
          </cell>
          <cell r="V7">
            <v>125</v>
          </cell>
          <cell r="W7">
            <v>0</v>
          </cell>
          <cell r="X7">
            <v>0</v>
          </cell>
          <cell r="Y7">
            <v>0</v>
          </cell>
          <cell r="Z7" t="str">
            <v>QueryChan</v>
          </cell>
        </row>
        <row r="8">
          <cell r="A8" t="str">
            <v>Actor0007</v>
          </cell>
          <cell r="B8">
            <v>7</v>
          </cell>
          <cell r="C8" t="str">
            <v>CharName_EarthMage</v>
          </cell>
          <cell r="D8" t="str">
            <v>CharStory_EarthMage</v>
          </cell>
          <cell r="E8" t="str">
            <v>CharDesc_EarthMage</v>
          </cell>
          <cell r="F8" t="str">
            <v>CharUltimate_EarthMage</v>
          </cell>
          <cell r="G8" t="str">
            <v>헤르윈</v>
          </cell>
          <cell r="H8" t="str">
            <v>파일럿이었던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비공정에 오른 날을 잊을 수 없다.
비공정에는 대략 100여 가구가 지내고 있으며 지상에 있었을 당시 부와 권력을 가진 최상층의 집단이었다. 1차 멸망의 시기에 폭풍이 나라를 강타했고 로열 커뮤니티라 부르는 100여 가구는 비공정을 띄워 살아남기 위해 탈출했다. 대략 20년의 비공정 생활 후 다시 제2의 결류자의 등장으로 세상은 다시 큰 위기에 처하고 비공정 생활에 신물이 난 헤르윈은 탈출 포트를 타고 지상으로 가는 버튼을 누른다.</v>
          </cell>
          <cell r="I8" t="str">
            <v>직선 형태의 다발탄을 날려 높은 타격 횟수를 만들어낸다.</v>
          </cell>
          <cell r="J8" t="str">
            <v>&lt;size=16&gt;&lt;color=#DE7100&gt;궁극기 이름&lt;/color&gt;&lt;/size&gt;
궁극기 설명</v>
          </cell>
          <cell r="K8">
            <v>0</v>
          </cell>
          <cell r="L8">
            <v>0.84899999999999998</v>
          </cell>
          <cell r="M8">
            <v>0.85099999999999998</v>
          </cell>
          <cell r="N8">
            <v>0.42499999999999999</v>
          </cell>
          <cell r="O8">
            <v>0.30139583333333331</v>
          </cell>
          <cell r="P8">
            <v>0.83199999999999996</v>
          </cell>
          <cell r="Q8">
            <v>3</v>
          </cell>
          <cell r="R8">
            <v>0.90418749999999992</v>
          </cell>
          <cell r="S8">
            <v>1.0867638221153846</v>
          </cell>
          <cell r="T8">
            <v>3.2</v>
          </cell>
          <cell r="U8">
            <v>0</v>
          </cell>
          <cell r="V8">
            <v>125</v>
          </cell>
          <cell r="W8">
            <v>0</v>
          </cell>
          <cell r="X8">
            <v>0</v>
          </cell>
          <cell r="Y8">
            <v>0</v>
          </cell>
          <cell r="Z8" t="str">
            <v>EarthMage</v>
          </cell>
        </row>
        <row r="9">
          <cell r="A9" t="str">
            <v>Actor1108</v>
          </cell>
          <cell r="B9">
            <v>8</v>
          </cell>
          <cell r="C9" t="str">
            <v>CharName_DynaMob</v>
          </cell>
          <cell r="D9" t="str">
            <v>CharStory_DynaMob</v>
          </cell>
          <cell r="E9" t="str">
            <v>CharDesc_DynaMob</v>
          </cell>
          <cell r="F9" t="str">
            <v>CharUltimate_DynaMob</v>
          </cell>
          <cell r="G9" t="str">
            <v>테이슨</v>
          </cell>
          <cell r="H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I9" t="str">
            <v>개조된 코일로 정확하게 목표를 타격하여 실체가 없는 적까지 공격할 수 있다.</v>
          </cell>
          <cell r="J9" t="str">
            <v>&lt;size=16&gt;&lt;color=#DE7100&gt;궁극기 이름&lt;/color&gt;&lt;/size&gt;
궁극기 설명</v>
          </cell>
          <cell r="K9">
            <v>1</v>
          </cell>
          <cell r="L9">
            <v>0.93100000000000005</v>
          </cell>
          <cell r="M9">
            <v>0.97599999999999998</v>
          </cell>
          <cell r="N9">
            <v>0.72499999999999998</v>
          </cell>
          <cell r="O9">
            <v>0.58966666666666667</v>
          </cell>
          <cell r="P9">
            <v>0.71199999999999997</v>
          </cell>
          <cell r="Q9">
            <v>2.4</v>
          </cell>
          <cell r="R9">
            <v>1.4152</v>
          </cell>
          <cell r="S9">
            <v>1.9876404494382023</v>
          </cell>
          <cell r="T9">
            <v>2.5</v>
          </cell>
          <cell r="U9">
            <v>1</v>
          </cell>
          <cell r="V9">
            <v>125</v>
          </cell>
          <cell r="W9">
            <v>6.1</v>
          </cell>
          <cell r="X9">
            <v>180</v>
          </cell>
          <cell r="Y9">
            <v>0</v>
          </cell>
          <cell r="Z9" t="str">
            <v>DynaMob</v>
          </cell>
        </row>
        <row r="10">
          <cell r="A10" t="str">
            <v>Actor1109</v>
          </cell>
          <cell r="B10">
            <v>9</v>
          </cell>
          <cell r="C10" t="str">
            <v>CharName_SciFiWarrior</v>
          </cell>
          <cell r="D10" t="str">
            <v>CharStory_SciFiWarrior</v>
          </cell>
          <cell r="E10" t="str">
            <v>CharDesc_SciFiWarrior</v>
          </cell>
          <cell r="F10" t="str">
            <v>CharUltimate_SciFiWarrior</v>
          </cell>
          <cell r="G10" t="str">
            <v>닉스</v>
          </cell>
          <cell r="H10" t="str">
            <v>북쪽의 최첨단 과학기술 국가의 군인. 젊은 나이에 대령까지 오른 것은 최근 있었던 주변 마법 국가의 패망 이후 등장한 군벌 세력의 자국민 납치 사건에서 무능한 지휘관으로 인해 소대가 전멸하고 혼자 살아남은 상황이었지만 단신으로 뛰어들어 인질들을 구출하고 납치범들을 각개격파하는 등 혁혁한 성과를 거둔 것이 한 몫 했다는 평이다. 이 사건으로 인해 본국에서보다 해외에서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I10" t="str">
            <v>두 발의 원거리 단일샷을 날린 뒤 한 발의 폭발샷을 발사한다.</v>
          </cell>
          <cell r="J10" t="str">
            <v>&lt;size=16&gt;&lt;color=#DE7100&gt;궁극기 이름&lt;/color&gt;&lt;/size&gt;
궁극기 설명</v>
          </cell>
          <cell r="K10">
            <v>1</v>
          </cell>
          <cell r="L10">
            <v>0.96299999999999997</v>
          </cell>
          <cell r="M10">
            <v>1.012</v>
          </cell>
          <cell r="N10">
            <v>1.45</v>
          </cell>
          <cell r="O10">
            <v>1.2228333333333334</v>
          </cell>
          <cell r="P10">
            <v>0.77700000000000002</v>
          </cell>
          <cell r="Q10">
            <v>1.9</v>
          </cell>
          <cell r="R10">
            <v>2.3233833333333336</v>
          </cell>
          <cell r="S10">
            <v>2.9901973401973403</v>
          </cell>
          <cell r="T10">
            <v>3.5</v>
          </cell>
          <cell r="U10">
            <v>1</v>
          </cell>
          <cell r="V10">
            <v>125</v>
          </cell>
          <cell r="W10">
            <v>0</v>
          </cell>
          <cell r="X10">
            <v>0</v>
          </cell>
          <cell r="Y10">
            <v>0</v>
          </cell>
          <cell r="Z10" t="str">
            <v>SciFiWarrior</v>
          </cell>
        </row>
        <row r="11">
          <cell r="A11" t="str">
            <v>Actor2010</v>
          </cell>
          <cell r="B11">
            <v>10</v>
          </cell>
          <cell r="C11" t="str">
            <v>CharName_ChaosElemental</v>
          </cell>
          <cell r="D11" t="str">
            <v>CharStory_ChaosElemental</v>
          </cell>
          <cell r="E11" t="str">
            <v>CharDesc_ChaosElemental</v>
          </cell>
          <cell r="F11" t="str">
            <v>CharUltimate_ChaosElemental</v>
          </cell>
          <cell r="G11" t="str">
            <v>그루퍼스</v>
          </cell>
          <cell r="H11" t="str">
            <v>1차 멸망 이후 결류자를 추앙하는 그룹을 쫓던 저널리스트. 최초의 결류자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걸려 융합 마법의 저주를 받아 무한한 유체이탈 조종 상태에 빠져 나무를 조종하고 원래의 몸으로는 되돌아갈 수 없는 상태가 되었다. 성대가 없어서 말은 할 수 없지만 글은 쓰고 이해할 수 있었다. 자신의 몸을 기계국가의 자동 연명 장치에 연결해두고 다시 조직을 쫓는다.</v>
          </cell>
          <cell r="I11" t="str">
            <v>일정 시간 후 세 방향으로 갈라지는 풀잎 다발을 날린다.</v>
          </cell>
          <cell r="J11" t="str">
            <v>&lt;size=16&gt;&lt;color=#DE7100&gt;궁극기 이름&lt;/color&gt;&lt;/size&gt;
궁극기 설명</v>
          </cell>
          <cell r="K11">
            <v>0</v>
          </cell>
          <cell r="L11">
            <v>0.878</v>
          </cell>
          <cell r="M11">
            <v>0.85499999999999998</v>
          </cell>
          <cell r="N11">
            <v>0.88800000000000001</v>
          </cell>
          <cell r="O11">
            <v>0.63270000000000004</v>
          </cell>
          <cell r="P11">
            <v>0.64800000000000002</v>
          </cell>
          <cell r="Q11">
            <v>1.9</v>
          </cell>
          <cell r="R11">
            <v>1.2021299999999999</v>
          </cell>
          <cell r="S11">
            <v>1.8551388888888887</v>
          </cell>
          <cell r="T11">
            <v>3</v>
          </cell>
          <cell r="U11">
            <v>2</v>
          </cell>
          <cell r="V11">
            <v>125</v>
          </cell>
          <cell r="W11">
            <v>0</v>
          </cell>
          <cell r="X11">
            <v>0</v>
          </cell>
          <cell r="Y11">
            <v>0</v>
          </cell>
          <cell r="Z11" t="str">
            <v>ChaosElemental</v>
          </cell>
        </row>
        <row r="12">
          <cell r="A12" t="str">
            <v>Actor2011</v>
          </cell>
          <cell r="B12">
            <v>11</v>
          </cell>
          <cell r="C12" t="str">
            <v>CharName_SuperHero</v>
          </cell>
          <cell r="D12" t="str">
            <v>CharStory_SuperHero</v>
          </cell>
          <cell r="E12" t="str">
            <v>CharDesc_SuperHero</v>
          </cell>
          <cell r="F12" t="str">
            <v>CharUltimate_SuperHero</v>
          </cell>
          <cell r="G12" t="str">
            <v>클라크</v>
          </cell>
          <cell r="H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않았을 이름이 안 알려져있던 시절 약탈을 벌이던 사람들을 혼내준 후 이름을 묻는 주변 시민들에게 슈퍼 히어로의 이름으로 자신을 칭한다. 과거 나약했던 자신의 모습은 앞으로 존재하지 않는다 생각하며 정의와 평화를 이루고자 한다.</v>
          </cell>
          <cell r="I12" t="str">
            <v>눈에서 나오는 광선으로 적을 꿰뚫을 수 있다.</v>
          </cell>
          <cell r="J12" t="str">
            <v>&lt;size=16&gt;&lt;color=#DE7100&gt;궁극기 이름&lt;/color&gt;&lt;/size&gt;
궁극기 설명</v>
          </cell>
          <cell r="K12">
            <v>0</v>
          </cell>
          <cell r="L12">
            <v>0.89400000000000002</v>
          </cell>
          <cell r="M12">
            <v>0.84199999999999997</v>
          </cell>
          <cell r="N12">
            <v>0.35199999999999998</v>
          </cell>
          <cell r="O12">
            <v>0.24698666666666666</v>
          </cell>
          <cell r="P12">
            <v>0.76100000000000001</v>
          </cell>
          <cell r="Q12">
            <v>1.9</v>
          </cell>
          <cell r="R12">
            <v>0.46927466666666662</v>
          </cell>
          <cell r="S12">
            <v>0.61665527814279453</v>
          </cell>
          <cell r="T12">
            <v>3.5</v>
          </cell>
          <cell r="U12">
            <v>2</v>
          </cell>
          <cell r="V12">
            <v>125</v>
          </cell>
          <cell r="W12">
            <v>0</v>
          </cell>
          <cell r="X12">
            <v>0</v>
          </cell>
          <cell r="Y12">
            <v>0</v>
          </cell>
          <cell r="Z12" t="str">
            <v>SuperHero</v>
          </cell>
        </row>
        <row r="13">
          <cell r="A13" t="str">
            <v>Actor3212</v>
          </cell>
          <cell r="B13">
            <v>12</v>
          </cell>
          <cell r="C13" t="str">
            <v>CharName_Meryl</v>
          </cell>
          <cell r="D13" t="str">
            <v>CharStory_Meryl</v>
          </cell>
          <cell r="E13" t="str">
            <v>CharDesc_Meryl</v>
          </cell>
          <cell r="F13" t="str">
            <v>CharUltimate_Meryl</v>
          </cell>
          <cell r="G13" t="str">
            <v>메릴</v>
          </cell>
          <cell r="H13" t="str">
            <v>혼돈스러운 세상에서 오빠가 주고간 장갑에 새겨진 무늬가 티비에서 구조에 힘쓰던 간파울이라는 사람의 망토에 새겨진 무늬가 같다는 것을 알고 오빠의 행방을 찾기 위해 지구 반대편까지 갈 마음을 먹는다. 다만 혼돈으로 가득찬 세상에서 더 이상 비행기도 이동 마법진도 없는 상황.</v>
          </cell>
          <cell r="I13" t="str">
            <v>주먹에 힘을 실어 응집된 파괴력으로 적을 공격한다. 강한 적에게 위기의 순간에서 큰 힘을 발휘하는 능력을 가지고 있어서 보스에게 히트 시 SP를 모두 회복한다.</v>
          </cell>
          <cell r="J13" t="str">
            <v>&lt;size=16&gt;&lt;color=#DE7100&gt;찰나의 순간&lt;/color&gt;&lt;/size&gt;
신체능력을 매우 빠르게 순환하게 하여 주변이 느려지는 것처럼 보이게 됩니다.</v>
          </cell>
          <cell r="K13">
            <v>2</v>
          </cell>
          <cell r="L13">
            <v>1.0920000000000001</v>
          </cell>
          <cell r="M13">
            <v>1.163</v>
          </cell>
          <cell r="N13">
            <v>1.03</v>
          </cell>
          <cell r="O13">
            <v>0.9982416666666668</v>
          </cell>
          <cell r="P13">
            <v>0.72599999999999998</v>
          </cell>
          <cell r="Q13">
            <v>1.9</v>
          </cell>
          <cell r="R13">
            <v>1.8966591666666668</v>
          </cell>
          <cell r="S13">
            <v>2.6124781910009185</v>
          </cell>
          <cell r="T13">
            <v>3.8</v>
          </cell>
          <cell r="U13">
            <v>3</v>
          </cell>
          <cell r="V13">
            <v>125</v>
          </cell>
          <cell r="W13">
            <v>4.2</v>
          </cell>
          <cell r="X13">
            <v>0</v>
          </cell>
          <cell r="Y13">
            <v>0</v>
          </cell>
          <cell r="Z13" t="str">
            <v>Meryl</v>
          </cell>
        </row>
        <row r="14">
          <cell r="A14" t="str">
            <v>Actor0113</v>
          </cell>
          <cell r="B14">
            <v>13</v>
          </cell>
          <cell r="C14" t="str">
            <v>CharName_GreekWarrior</v>
          </cell>
          <cell r="D14" t="str">
            <v>CharStory_GreekWarrior</v>
          </cell>
          <cell r="E14" t="str">
            <v>CharDesc_GreekWarrior</v>
          </cell>
          <cell r="F14" t="str">
            <v>CharUltimate_GreekWarrior</v>
          </cell>
          <cell r="G14" t="str">
            <v>케이저</v>
          </cell>
          <cell r="H14" t="str">
            <v>과거의 유물로 변해버린 검 수련을 취미로 하던 아저씨. 20대에 이미 취미의 수준은 넘어섰던 듯 하다. 본업은 개인 트레이너로 연예인 등  젊을 적 고대 및 중세 시대의 갑주들을 모아두곤 했었는데 먹고 살기 바빠지면서 창고에 고이 모셔두었었다.
멸망의 날에 쏟아져나오는 마물들을 보고 창고로 가서 갑옷과 무기를 챙긴다.</v>
          </cell>
          <cell r="I14" t="str">
            <v>땅바닥에 칼을 꽂아 쓸어올리면서 광역으로 적을 쓸어버린다.</v>
          </cell>
          <cell r="J14" t="str">
            <v>&lt;size=16&gt;&lt;color=#DE7100&gt;궁극기 이름&lt;/color&gt;&lt;/size&gt;
궁극기 설명</v>
          </cell>
          <cell r="K14">
            <v>1</v>
          </cell>
          <cell r="L14">
            <v>0.98499999999999999</v>
          </cell>
          <cell r="M14">
            <v>0.94099999999999995</v>
          </cell>
          <cell r="N14">
            <v>1.1000000000000001</v>
          </cell>
          <cell r="O14">
            <v>0.86258333333333348</v>
          </cell>
          <cell r="P14">
            <v>1.204</v>
          </cell>
          <cell r="Q14">
            <v>1.9</v>
          </cell>
          <cell r="R14">
            <v>1.6389083333333336</v>
          </cell>
          <cell r="S14">
            <v>1.3612195459579184</v>
          </cell>
          <cell r="T14">
            <v>4</v>
          </cell>
          <cell r="U14">
            <v>0</v>
          </cell>
          <cell r="V14">
            <v>125</v>
          </cell>
          <cell r="W14">
            <v>4.9000000000000004</v>
          </cell>
          <cell r="X14">
            <v>0</v>
          </cell>
          <cell r="Y14">
            <v>0</v>
          </cell>
          <cell r="Z14" t="str">
            <v>GreekWarrior</v>
          </cell>
        </row>
        <row r="15">
          <cell r="A15" t="str">
            <v>Actor3114</v>
          </cell>
          <cell r="B15">
            <v>14</v>
          </cell>
          <cell r="C15" t="str">
            <v>CharName_Akai</v>
          </cell>
          <cell r="D15" t="str">
            <v>CharStory_Akai</v>
          </cell>
          <cell r="E15" t="str">
            <v>CharDesc_Akai</v>
          </cell>
          <cell r="F15" t="str">
            <v>CharUltimate_Akai</v>
          </cell>
          <cell r="G15" t="str">
            <v>슬로니카</v>
          </cell>
          <cell r="H15" t="str">
            <v>동쪽의 나라에서 온 아버지에게 활 쏘는 법을 배웠다. 아버지는 활 잘 쏘는 나라에서 기공을 가르치다가 1차 멸망의 날에 평화로웠던 본국을 뒤로 하고 마물 퇴치를 위해 여기에 왔다가 어머니를 만나 여기에 정착하게 되었다고 한다. 그 당시 이웃나라와의 국경 부근에 죽음의 폭풍이 생겼지만 국민들의 희생과 아버지 같은 외국인들의 도움으로 빠르게 마물들을 섬멸했지만 이웃나라는 마물들을 막지 못 하고 심지어 내전이 발생하면서 마물들의 본거지 중 하나가 되었다.
20여년이 지나 평화로운 어느날 2차 멸망이 발생하고 더 많고 강력한 몬스터가 이웃나라로부터 쏟아져 나왔다. 아버지가 외출 중이라 슬로니카는 아버지에게 배운 활을 들고 가족을 지키려 한다.</v>
          </cell>
          <cell r="I15" t="str">
            <v>한 번에 여러 화살을 넓은 방향으로 쏘아 다수를 상대한다.</v>
          </cell>
          <cell r="J15" t="str">
            <v>&lt;size=16&gt;&lt;color=#DE7100&gt;궁극기 이름&lt;/color&gt;&lt;/size&gt;
궁극기 설명</v>
          </cell>
          <cell r="K15">
            <v>1</v>
          </cell>
          <cell r="L15">
            <v>0.88800000000000001</v>
          </cell>
          <cell r="M15">
            <v>0.93600000000000005</v>
          </cell>
          <cell r="N15">
            <v>0.39500000000000002</v>
          </cell>
          <cell r="O15">
            <v>0.30810000000000004</v>
          </cell>
          <cell r="P15">
            <v>0.72299999999999998</v>
          </cell>
          <cell r="Q15">
            <v>1.9</v>
          </cell>
          <cell r="R15">
            <v>0.58539000000000008</v>
          </cell>
          <cell r="S15">
            <v>0.80966804979253126</v>
          </cell>
          <cell r="T15">
            <v>3.3</v>
          </cell>
          <cell r="U15">
            <v>3</v>
          </cell>
          <cell r="V15">
            <v>125</v>
          </cell>
          <cell r="W15">
            <v>0</v>
          </cell>
          <cell r="X15">
            <v>0</v>
          </cell>
          <cell r="Y15">
            <v>0</v>
          </cell>
          <cell r="Z15" t="str">
            <v>Akai</v>
          </cell>
        </row>
        <row r="16">
          <cell r="A16" t="str">
            <v>Actor2015</v>
          </cell>
          <cell r="B16">
            <v>15</v>
          </cell>
          <cell r="C16" t="str">
            <v>CharName_Yuka</v>
          </cell>
          <cell r="D16" t="str">
            <v>CharStory_Yuka</v>
          </cell>
          <cell r="E16" t="str">
            <v>CharDesc_Yuka</v>
          </cell>
          <cell r="F16" t="str">
            <v>CharUltimate_Yuka</v>
          </cell>
          <cell r="G16" t="str">
            <v>솔</v>
          </cell>
          <cell r="H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피해자 개인 정보는 제외된 채 발표된 다이어리에 스크랩된 기사 내용. 그러나 실상은 탈출은 가짜 기억이고 아버지와 어머니 모두 주사를 맞았지만 변형이 양성화되지 않았고 실패작으로 간주되어 연구실 밖으로 폐기처분 대상자들과 함께 배출되었었다. 그리고 그 힘은 딸인 솔에게서 나타나게 된다.</v>
          </cell>
          <cell r="I16" t="str">
            <v>바람을 타고 신호를 보내 땅 속으로부터 덩굴을 생성한다. 덩굴은 오래 지속되며 한 자리에 많이 심을수록 더 많은 데미지가 들어간다.</v>
          </cell>
          <cell r="J16" t="str">
            <v>&lt;size=16&gt;&lt;color=#DE7100&gt;궁극기 이름&lt;/color&gt;&lt;/size&gt;
궁극기 설명</v>
          </cell>
          <cell r="K16">
            <v>0</v>
          </cell>
          <cell r="L16">
            <v>0.83199999999999996</v>
          </cell>
          <cell r="M16">
            <v>0.83899999999999997</v>
          </cell>
          <cell r="N16">
            <v>0.35499999999999998</v>
          </cell>
          <cell r="O16">
            <v>0.24820416666666664</v>
          </cell>
          <cell r="P16">
            <v>0.78200000000000003</v>
          </cell>
          <cell r="Q16">
            <v>1.9</v>
          </cell>
          <cell r="R16">
            <v>0.47158791666666661</v>
          </cell>
          <cell r="S16">
            <v>0.6030536018755327</v>
          </cell>
          <cell r="T16">
            <v>3.1</v>
          </cell>
          <cell r="U16">
            <v>2</v>
          </cell>
          <cell r="V16">
            <v>125</v>
          </cell>
          <cell r="W16">
            <v>8.1999999999999993</v>
          </cell>
          <cell r="X16">
            <v>0</v>
          </cell>
          <cell r="Y16">
            <v>0</v>
          </cell>
          <cell r="Z16" t="str">
            <v>Yuka</v>
          </cell>
        </row>
        <row r="17">
          <cell r="A17" t="str">
            <v>Actor1216</v>
          </cell>
          <cell r="B17">
            <v>16</v>
          </cell>
          <cell r="C17" t="str">
            <v>CharName_SteampunkRobot</v>
          </cell>
          <cell r="D17" t="str">
            <v>CharStory_SteampunkRobot</v>
          </cell>
          <cell r="E17" t="str">
            <v>CharDesc_SteampunkRobot</v>
          </cell>
          <cell r="F17" t="str">
            <v>CharUltimate_SteampunkRobot</v>
          </cell>
          <cell r="G17" t="str">
            <v>프로토27</v>
          </cell>
          <cell r="H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프로토27.
프로토27은 AI에게 전투능력을 부여하는 것은 인류에게 위협이 된다며 최소한의 자기방어용 능력만 남기고 비전투 상태로 자신을 변경한다. 그리고 스스로도 향후 10년 동안은 풀 수 없는 코드로 막는데 그날 제2차 결류자가 나타나면서 세상은 혼돈으로 변한다. 상황이 심상치 않음을 감지한 프로토27은 전투용 나노 드론 프린팅 기술을 탑재하며 인류를 돕기 위해 연구실 밖으로 나온다.</v>
          </cell>
          <cell r="I17" t="str">
            <v>전자기 파동을 발사하며 자동 공격하는 드론을 생성하여 배치할 수 있다. 전투 시작 시부터 SP가 모두 차 있어서 드론을 바로 배치할 수 있다.</v>
          </cell>
          <cell r="J17" t="str">
            <v>&lt;size=16&gt;&lt;color=#DE7100&gt;드론 호출&lt;/color&gt;&lt;/size&gt;
입자 전달 기술로 공격형 드론을 설치합니다. 드론은 파괴 시 코어를 남기는데 이를 회수함으로써 다시 불러낼 수 있습니다. 최대 3기의 드론을 동시에 꺼낼 수 있습니다.</v>
          </cell>
          <cell r="K17">
            <v>2</v>
          </cell>
          <cell r="L17">
            <v>1.1719999999999999</v>
          </cell>
          <cell r="M17">
            <v>1.1080000000000001</v>
          </cell>
          <cell r="N17">
            <v>0.38200000000000001</v>
          </cell>
          <cell r="O17">
            <v>0.35271333333333338</v>
          </cell>
          <cell r="P17">
            <v>0.61299999999999999</v>
          </cell>
          <cell r="Q17">
            <v>1</v>
          </cell>
          <cell r="R17">
            <v>0.35271333333333338</v>
          </cell>
          <cell r="S17">
            <v>0.57538879825992395</v>
          </cell>
          <cell r="T17">
            <v>3.2</v>
          </cell>
          <cell r="U17">
            <v>1</v>
          </cell>
          <cell r="V17">
            <v>125</v>
          </cell>
          <cell r="W17">
            <v>0</v>
          </cell>
          <cell r="X17">
            <v>0</v>
          </cell>
          <cell r="Y17">
            <v>0</v>
          </cell>
          <cell r="Z17" t="str">
            <v>SteampunkRobot</v>
          </cell>
        </row>
        <row r="18">
          <cell r="A18" t="str">
            <v>Actor3117</v>
          </cell>
          <cell r="B18">
            <v>17</v>
          </cell>
          <cell r="C18" t="str">
            <v>CharName_Kachujin</v>
          </cell>
          <cell r="D18" t="str">
            <v>CharStory_Kachujin</v>
          </cell>
          <cell r="E18" t="str">
            <v>CharDesc_Kachujin</v>
          </cell>
          <cell r="F18" t="str">
            <v>CharUltimate_Kachujin</v>
          </cell>
          <cell r="G18" t="str">
            <v>카츄진</v>
          </cell>
          <cell r="H18" t="str">
            <v>1차 멸망도 2차 멸망도 나라를 비켜갔고 마을은 여전히 평화로웠다. 섬나라라서 외지인도 쉽게 들어올 수 없었다. 그렇지만 카츄진은 사람들을 돕고 싶었다. 전세계는 마물들로 난리인데 자신과 상관 없다고 안전하고 편하게 사는 것은 무미건조한 인생이라 생각했다.
사람들은 집 나가면 개고생이라고 특히나 마물 발생 지역까지 가서 돕는 건 목숨 건 위험한 일이고 그런 곳으로 간 자국민은 도와줄 필요가 없다 한다. 하지만 다들 그렇게 이기적으로만 살면 인류는 이미 멸종했을 것이라 생각하며 옆나라가 마물 등장으로 혼란이라 하니 안전지역을 여행한다고 거짓말하고 출국 비행기에 몸을 실었다. 집을 나서기 전 돌아가신 할아버지에게 사죄를 하고 혼령이 담겨져있다는 가문 대대로 내려오는 비수를 몰래 챙겨서 나왔다.</v>
          </cell>
          <cell r="I18" t="str">
            <v>궤적을 그리며 적을 꿰뚫는 검의 기운을 던진다.</v>
          </cell>
          <cell r="J18" t="str">
            <v>&lt;size=16&gt;&lt;color=#DE7100&gt;궁극기 이름&lt;/color&gt;&lt;/size&gt;
궁극기 설명</v>
          </cell>
          <cell r="K18">
            <v>1</v>
          </cell>
          <cell r="L18">
            <v>0.93899999999999995</v>
          </cell>
          <cell r="M18">
            <v>0.98199999999999998</v>
          </cell>
          <cell r="N18">
            <v>0.82499999999999996</v>
          </cell>
          <cell r="O18">
            <v>0.67512499999999998</v>
          </cell>
          <cell r="P18">
            <v>0.73399999999999999</v>
          </cell>
          <cell r="Q18">
            <v>1.9</v>
          </cell>
          <cell r="R18">
            <v>1.2827374999999999</v>
          </cell>
          <cell r="S18">
            <v>1.7475987738419616</v>
          </cell>
          <cell r="T18">
            <v>3.7</v>
          </cell>
          <cell r="U18">
            <v>3</v>
          </cell>
          <cell r="V18">
            <v>125</v>
          </cell>
          <cell r="W18">
            <v>5.3</v>
          </cell>
          <cell r="X18">
            <v>0</v>
          </cell>
          <cell r="Y18">
            <v>0</v>
          </cell>
          <cell r="Z18" t="str">
            <v>Kachujin</v>
          </cell>
        </row>
        <row r="19">
          <cell r="A19" t="str">
            <v>Actor1218</v>
          </cell>
          <cell r="B19">
            <v>18</v>
          </cell>
          <cell r="C19" t="str">
            <v>CharName_Medea</v>
          </cell>
          <cell r="D19" t="str">
            <v>CharStory_Medea</v>
          </cell>
          <cell r="E19" t="str">
            <v>CharDesc_Medea</v>
          </cell>
          <cell r="F19" t="str">
            <v>CharUltimate_Medea</v>
          </cell>
          <cell r="G19" t="str">
            <v>메디아</v>
          </cell>
          <cell r="H19" t="str">
            <v>프로토27과 AI 경쟁을 벌이던 연구소는 AI를 좀 더 늦게 만들지만 거기서 발생한 AI는 나라를 삼킨다. 자신들의 기계국가를 세우고 폐쇄적으로 성장하기에 이른다. 이후 기계가 인류를 창조하겠다는 일념으로 만든 최초의 만들어진 인류. 제2의 결류자에 대항하기 위해 잠시 인간들과 협력하기로 한다. 메디아는 인간들 세계에서 자신만의 데이터로 인간들을 바라보게 된다.</v>
          </cell>
          <cell r="I19" t="str">
            <v>벽에 튕기면서 다단히트를 할 수 있는 암흑물질을 발사한다.</v>
          </cell>
          <cell r="J19" t="str">
            <v>&lt;size=16&gt;&lt;color=#DE7100&gt;궁극기 이름&lt;/color&gt;&lt;/size&gt;
궁극기 설명</v>
          </cell>
          <cell r="K19">
            <v>2</v>
          </cell>
          <cell r="L19">
            <v>1.147</v>
          </cell>
          <cell r="M19">
            <v>1.0720000000000001</v>
          </cell>
          <cell r="N19">
            <v>0.29499999999999998</v>
          </cell>
          <cell r="O19">
            <v>0.26353333333333334</v>
          </cell>
          <cell r="P19">
            <v>0.72499999999999998</v>
          </cell>
          <cell r="Q19">
            <v>1.9</v>
          </cell>
          <cell r="R19">
            <v>0.50071333333333334</v>
          </cell>
          <cell r="S19">
            <v>0.69063908045977018</v>
          </cell>
          <cell r="T19">
            <v>3.6</v>
          </cell>
          <cell r="U19">
            <v>1</v>
          </cell>
          <cell r="V19">
            <v>125</v>
          </cell>
          <cell r="W19">
            <v>0</v>
          </cell>
          <cell r="X19">
            <v>0</v>
          </cell>
          <cell r="Y19">
            <v>0</v>
          </cell>
          <cell r="Z19" t="str">
            <v>Medea</v>
          </cell>
        </row>
        <row r="20">
          <cell r="A20" t="str">
            <v>Actor3019</v>
          </cell>
          <cell r="B20">
            <v>19</v>
          </cell>
          <cell r="C20" t="str">
            <v>CharName_Lola</v>
          </cell>
          <cell r="D20" t="str">
            <v>CharStory_Lola</v>
          </cell>
          <cell r="E20" t="str">
            <v>CharDesc_Lola</v>
          </cell>
          <cell r="F20" t="str">
            <v>CharUltimate_Lola</v>
          </cell>
          <cell r="G20" t="str">
            <v>롤라</v>
          </cell>
          <cell r="H20" t="str">
            <v>어릴 적 동쪽 나라의 아이돌이 출연한 사극을 보고 기공이라는 것을 알게 된 소녀. 잊혀져 가는 힘의 원천인 기공을 배우기 위해 바다 건너 유학을 시작했다.
그후 8년이 지난 어느 평범한 날 밤, 2차 멸망의 날이 일어나고 도심에 몬스터가 출몰하며 혼돈으로 가득 찼다. 고향에 있는 가족은 모두 능력을 배우지 않은 일반인이기에 걱정에 가득차 연락을 하며 짐을 챙겨 떠난다.</v>
          </cell>
          <cell r="I20" t="str">
            <v>세 개의 칼날을 던져 벽에 반사시켜 적을 공격한다.</v>
          </cell>
          <cell r="J20" t="str">
            <v>&lt;size=16&gt;&lt;color=#DE7100&gt;궁극기 이름&lt;/color&gt;&lt;/size&gt;
궁극기 설명</v>
          </cell>
          <cell r="K20">
            <v>0</v>
          </cell>
          <cell r="L20">
            <v>0.84299999999999997</v>
          </cell>
          <cell r="M20">
            <v>0.82599999999999996</v>
          </cell>
          <cell r="N20">
            <v>0.57499999999999996</v>
          </cell>
          <cell r="O20">
            <v>0.3957916666666666</v>
          </cell>
          <cell r="P20">
            <v>0.78900000000000003</v>
          </cell>
          <cell r="Q20">
            <v>1.9</v>
          </cell>
          <cell r="R20">
            <v>0.75200416666666647</v>
          </cell>
          <cell r="S20">
            <v>0.95311047739754939</v>
          </cell>
          <cell r="T20">
            <v>3.2</v>
          </cell>
          <cell r="U20">
            <v>3</v>
          </cell>
          <cell r="V20">
            <v>125</v>
          </cell>
          <cell r="W20">
            <v>0</v>
          </cell>
          <cell r="X20">
            <v>0</v>
          </cell>
          <cell r="Y20">
            <v>0</v>
          </cell>
          <cell r="Z20" t="str">
            <v>Lola</v>
          </cell>
        </row>
        <row r="21">
          <cell r="A21" t="str">
            <v>Actor2120</v>
          </cell>
          <cell r="B21">
            <v>20</v>
          </cell>
          <cell r="C21" t="str">
            <v>CharName_RockElemental</v>
          </cell>
          <cell r="D21" t="str">
            <v>CharStory_RockElemental</v>
          </cell>
          <cell r="E21" t="str">
            <v>CharDesc_RockElemental</v>
          </cell>
          <cell r="F21" t="str">
            <v>CharUltimate_RockElemental</v>
          </cell>
          <cell r="G21" t="str">
            <v>미네락</v>
          </cell>
          <cell r="H21" t="str">
            <v>태아였을 때 어머니가 변형 마법에 영향을 받았었다.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절대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I21" t="str">
            <v>주변에 땅울림을 일으켜 땅 속으로부터 무작위로 바위를 솟게 한다.</v>
          </cell>
          <cell r="J21" t="str">
            <v>&lt;size=16&gt;&lt;color=#DE7100&gt;궁극기 이름&lt;/color&gt;&lt;/size&gt;
궁극기 설명</v>
          </cell>
          <cell r="K21">
            <v>1</v>
          </cell>
          <cell r="L21">
            <v>0.95799999999999996</v>
          </cell>
          <cell r="M21">
            <v>0.96599999999999997</v>
          </cell>
          <cell r="N21">
            <v>0.88500000000000001</v>
          </cell>
          <cell r="O21">
            <v>0.71242499999999997</v>
          </cell>
          <cell r="P21">
            <v>0.78300000000000003</v>
          </cell>
          <cell r="Q21">
            <v>1.9</v>
          </cell>
          <cell r="R21">
            <v>1.3536074999999999</v>
          </cell>
          <cell r="S21">
            <v>1.7287452107279691</v>
          </cell>
          <cell r="T21">
            <v>2.5</v>
          </cell>
          <cell r="U21">
            <v>2</v>
          </cell>
          <cell r="V21">
            <v>125</v>
          </cell>
          <cell r="W21">
            <v>6.4</v>
          </cell>
          <cell r="X21">
            <v>0</v>
          </cell>
          <cell r="Y21">
            <v>0</v>
          </cell>
          <cell r="Z21" t="str">
            <v>RockElemental</v>
          </cell>
        </row>
        <row r="22">
          <cell r="A22" t="str">
            <v>Actor3021</v>
          </cell>
          <cell r="B22">
            <v>21</v>
          </cell>
          <cell r="C22" t="str">
            <v>CharName_Soldier</v>
          </cell>
          <cell r="D22" t="str">
            <v>CharStory_Soldier</v>
          </cell>
          <cell r="E22" t="str">
            <v>CharDesc_Soldier</v>
          </cell>
          <cell r="F22" t="str">
            <v>CharUltimate_Soldier</v>
          </cell>
          <cell r="G22" t="str">
            <v>무테이</v>
          </cell>
          <cell r="H22" t="str">
            <v>어린 시절은 평화로웠다. 그런데 점점 청소년기에 들면서 나라가 침략당하고 있다는 것을 접하게 된다. 어른들 말로는 1차 멸망 시 지구 전역 곳곳에 인간을 죽이는 죽음의 폭풍이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I22" t="str">
            <v>빠른 연타 펀치를 날려 가까운 거리의 밀집한 적들을 공격한다.</v>
          </cell>
          <cell r="J22" t="str">
            <v>&lt;size=16&gt;&lt;color=#DE7100&gt;궁극기 이름&lt;/color&gt;&lt;/size&gt;
궁극기 설명</v>
          </cell>
          <cell r="K22">
            <v>0</v>
          </cell>
          <cell r="L22">
            <v>0.93200000000000005</v>
          </cell>
          <cell r="M22">
            <v>0.86899999999999999</v>
          </cell>
          <cell r="N22">
            <v>0.71499999999999997</v>
          </cell>
          <cell r="O22">
            <v>0.51777916666666668</v>
          </cell>
          <cell r="P22">
            <v>0.69199999999999995</v>
          </cell>
          <cell r="Q22">
            <v>1.9</v>
          </cell>
          <cell r="R22">
            <v>0.9837804166666666</v>
          </cell>
          <cell r="S22">
            <v>1.4216480009633912</v>
          </cell>
          <cell r="T22">
            <v>3.9</v>
          </cell>
          <cell r="U22">
            <v>3</v>
          </cell>
          <cell r="V22">
            <v>125</v>
          </cell>
          <cell r="W22">
            <v>2.9</v>
          </cell>
          <cell r="X22">
            <v>0</v>
          </cell>
          <cell r="Y22">
            <v>0</v>
          </cell>
          <cell r="Z22" t="str">
            <v>Soldier</v>
          </cell>
        </row>
        <row r="23">
          <cell r="A23" t="str">
            <v>Actor3022</v>
          </cell>
          <cell r="B23">
            <v>22</v>
          </cell>
          <cell r="C23" t="str">
            <v>CharName_DualWarrior</v>
          </cell>
          <cell r="D23" t="str">
            <v>CharStory_DualWarrior</v>
          </cell>
          <cell r="E23" t="str">
            <v>CharDesc_DualWarrior</v>
          </cell>
          <cell r="F23" t="str">
            <v>CharUltimate_DualWarrior</v>
          </cell>
          <cell r="G23" t="str">
            <v>딘즈</v>
          </cell>
          <cell r="H23" t="str">
            <v>결류자나 1차 멸망이란 것은 들어본 적 없는 시골의 소년. 세상은 복잡하고 공부는 어렵다고 생각한다. 좋아하는 건 체력 단련과 검술 수련.
가끔 고향에 들리는 동네 아저씨가 용병의 삶에 대해 이야기해주면서 검술 수련을 열심히 해두면 고등학교 졸업 후 용병 자리를 소개시켜준다했다. 용병이 되어 성공하면 해외에 나가서 여행도 하고 파티도 할 수 있다는 생각에 부단히 수련 중이다.
그러던 어느 날 2차 멸망이 발생하고 산자락에서 어마어마한 몬스터 무리가 마을을 덮친다. 검 두 자루에 의존해서 다음날 새벽 동이 틀 때까지 몬스터들을 죽이고 또 죽여서 살아남지만 마을은 완전히 초토화되어있었다. 꿈꾸던 전장이 생각과는 다르다는 걸 느끼며 심란한 마음을 추스리고 생존자 대피소를 향해 이동한다.</v>
          </cell>
          <cell r="I23" t="str">
            <v>무수한 검기를 아무 방향으로 발사하여 둘러쌓은 적들에게 더 큰 위력을 보인다.</v>
          </cell>
          <cell r="J23" t="str">
            <v>&lt;size=16&gt;&lt;color=#DE7100&gt;궁극기 이름&lt;/color&gt;&lt;/size&gt;
궁극기 설명</v>
          </cell>
          <cell r="K23">
            <v>0</v>
          </cell>
          <cell r="L23">
            <v>0.95699999999999996</v>
          </cell>
          <cell r="M23">
            <v>0.86199999999999999</v>
          </cell>
          <cell r="N23">
            <v>0.753</v>
          </cell>
          <cell r="O23">
            <v>0.54090499999999997</v>
          </cell>
          <cell r="P23">
            <v>0.72799999999999998</v>
          </cell>
          <cell r="Q23">
            <v>1.9</v>
          </cell>
          <cell r="R23">
            <v>1.0277194999999999</v>
          </cell>
          <cell r="S23">
            <v>1.4117026098901098</v>
          </cell>
          <cell r="T23">
            <v>3</v>
          </cell>
          <cell r="U23">
            <v>3</v>
          </cell>
          <cell r="V23">
            <v>125</v>
          </cell>
          <cell r="W23">
            <v>0</v>
          </cell>
          <cell r="X23">
            <v>0</v>
          </cell>
          <cell r="Y23">
            <v>0</v>
          </cell>
          <cell r="Z23" t="str">
            <v>DualWarrior</v>
          </cell>
        </row>
        <row r="24">
          <cell r="A24" t="str">
            <v>Actor9923</v>
          </cell>
          <cell r="B24">
            <v>23</v>
          </cell>
          <cell r="C24" t="str">
            <v>CharName_</v>
          </cell>
          <cell r="D24" t="str">
            <v>CharStory_</v>
          </cell>
          <cell r="E24" t="str">
            <v>CharDesc_</v>
          </cell>
          <cell r="F24" t="str">
            <v>CharUltimate_</v>
          </cell>
          <cell r="G24" t="str">
            <v>스트링없음</v>
          </cell>
          <cell r="H24" t="str">
            <v>스트링없음</v>
          </cell>
          <cell r="I24" t="str">
            <v>스트링없음</v>
          </cell>
          <cell r="J24" t="str">
            <v>스트링없음</v>
          </cell>
          <cell r="K24">
            <v>9</v>
          </cell>
          <cell r="L24">
            <v>1</v>
          </cell>
          <cell r="M24">
            <v>1</v>
          </cell>
          <cell r="N24" t="str">
            <v>어펙터밸류레벨없음</v>
          </cell>
          <cell r="O24">
            <v>0</v>
          </cell>
          <cell r="P24">
            <v>0.75</v>
          </cell>
          <cell r="Q24">
            <v>1.9</v>
          </cell>
          <cell r="R24">
            <v>0</v>
          </cell>
          <cell r="S24">
            <v>0</v>
          </cell>
          <cell r="T24">
            <v>3.5</v>
          </cell>
          <cell r="U24">
            <v>9</v>
          </cell>
          <cell r="V24">
            <v>125</v>
          </cell>
          <cell r="W24">
            <v>0</v>
          </cell>
          <cell r="X24">
            <v>0</v>
          </cell>
          <cell r="Y24">
            <v>0</v>
          </cell>
        </row>
        <row r="25">
          <cell r="A25" t="str">
            <v>Actor0024</v>
          </cell>
          <cell r="B25">
            <v>24</v>
          </cell>
          <cell r="C25" t="str">
            <v>CharName_GloryArmor</v>
          </cell>
          <cell r="D25" t="str">
            <v>CharStory_GloryArmor</v>
          </cell>
          <cell r="E25" t="str">
            <v>CharDesc_GloryArmor</v>
          </cell>
          <cell r="F25" t="str">
            <v>CharUltimate_GloryArmor</v>
          </cell>
          <cell r="G25" t="str">
            <v>러센트</v>
          </cell>
          <cell r="H25" t="str">
            <v>조그만 소도시에 살고 있었던 마법 방어구를 만들던 장인 아저씨. 젊었던 시절 발생한 1차 멸망 시기에 마을은 꽤 큰 피해를 입었지만 옆집은 마법 무기를 만들던 집안, 앞집은 마법 소모품을 만들던 집안 등 장인의 마을이었어서 중장비를 쉽게 모을 수 있었다. 그리고 각 집안의 싸울 수 있는 사람들이 모여 중무장하고 자경단을 만들어 나타난 마물들을 물리치고 마을을 재건한다.
그렇게 평화가 찾아왔다고 생각할 무렵 2차 멸망이 발생하게 된다. 이제는 중년의 연배가 된 주민들은 다시 모여 논의를 하고 마을을 지켜내는 것만으로는 이 싸움을 끝낼 수 없다 생각하여 외부와 협력하기 위해 러센트 아저씨를 보낸다.</v>
          </cell>
          <cell r="I25" t="str">
            <v>첫 공격은 작은 폭발을 만들어내고 둘째 공격은 강력한 데미지를 입힌다.</v>
          </cell>
          <cell r="J25" t="str">
            <v>&lt;size=16&gt;&lt;color=#DE7100&gt;궁극기 이름&lt;/color&gt;&lt;/size&gt;
궁극기 설명</v>
          </cell>
          <cell r="K25">
            <v>0</v>
          </cell>
          <cell r="L25">
            <v>0.98099999999999998</v>
          </cell>
          <cell r="M25">
            <v>0.83399999999999996</v>
          </cell>
          <cell r="N25">
            <v>1.385</v>
          </cell>
          <cell r="O25">
            <v>0.96257499999999996</v>
          </cell>
          <cell r="P25">
            <v>0.78600000000000003</v>
          </cell>
          <cell r="Q25">
            <v>1.9</v>
          </cell>
          <cell r="R25">
            <v>1.8288924999999998</v>
          </cell>
          <cell r="S25">
            <v>2.3268352417302798</v>
          </cell>
          <cell r="T25">
            <v>3.4</v>
          </cell>
          <cell r="U25">
            <v>0</v>
          </cell>
          <cell r="V25">
            <v>125</v>
          </cell>
          <cell r="W25">
            <v>6.8</v>
          </cell>
          <cell r="X25">
            <v>0</v>
          </cell>
          <cell r="Y25">
            <v>0</v>
          </cell>
          <cell r="Z25" t="str">
            <v>GloryArmor</v>
          </cell>
        </row>
        <row r="26">
          <cell r="A26" t="str">
            <v>Actor0125</v>
          </cell>
          <cell r="B26">
            <v>25</v>
          </cell>
          <cell r="C26" t="str">
            <v>CharName_RpgKnight</v>
          </cell>
          <cell r="D26" t="str">
            <v>CharStory_RpgKnight</v>
          </cell>
          <cell r="E26" t="str">
            <v>CharDesc_RpgKnight</v>
          </cell>
          <cell r="F26" t="str">
            <v>CharUltimate_RpgKnight</v>
          </cell>
          <cell r="G26" t="str">
            <v>프리스</v>
          </cell>
          <cell r="H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나름 마법에 소질이 있다고 생각했는데 협회에 와보니 마법을 잘 쓰는 사람들이 너무나 많다. 고향 친구들을 만나면 시리아와 함께 최전방에서 싸운다고 거짓말한다. 언젠가 같이 전장에 설 수 있을거라고 생각한다.
그러던 중 긴급 소집이 생겨서 가니 누구와 싸우는지도 알려주지 않고 전투를 진행하라는 명령이 온다. 이동마법진으로 이동하고 보니 수많은 마물들이 있고 마물들을 섬멸하는 것이 목표라 한다. 밤을 새며 전투를 하던 도중 정보를 듣게 되는데 이건 시선을 돌리기 위한 술책이었다며 진짜 목표는 제2의 결류자였고 현재까지 마법협회의 최고 요원들이 막으려 했지만 결국 융합마법의 시전을 막지 못 했다고 한다. 곧이어 지금까지 싸웠던 마물들 뒤로 죽음의 폭풍이 발생하며 퇴각 신호가 울린다.</v>
          </cell>
          <cell r="I26" t="str">
            <v>무엇이든 베어내고 주변의 적이 함께 그 데미지를 받도록 한다.</v>
          </cell>
          <cell r="J26" t="str">
            <v>&lt;size=16&gt;&lt;color=#DE7100&gt;궁극기 이름&lt;/color&gt;&lt;/size&gt;
궁극기 설명</v>
          </cell>
          <cell r="K26">
            <v>1</v>
          </cell>
          <cell r="L26">
            <v>0.996</v>
          </cell>
          <cell r="M26">
            <v>1.054</v>
          </cell>
          <cell r="N26">
            <v>1.024</v>
          </cell>
          <cell r="O26">
            <v>0.8994133333333334</v>
          </cell>
          <cell r="P26">
            <v>0.752</v>
          </cell>
          <cell r="Q26">
            <v>1.9</v>
          </cell>
          <cell r="R26">
            <v>1.7088853333333334</v>
          </cell>
          <cell r="S26">
            <v>2.2724539007092197</v>
          </cell>
          <cell r="T26">
            <v>3.7</v>
          </cell>
          <cell r="U26">
            <v>0</v>
          </cell>
          <cell r="V26">
            <v>125</v>
          </cell>
          <cell r="W26">
            <v>2.2000000000000002</v>
          </cell>
          <cell r="X26">
            <v>0</v>
          </cell>
          <cell r="Y26">
            <v>0</v>
          </cell>
          <cell r="Z26" t="str">
            <v>RpgKnight</v>
          </cell>
        </row>
        <row r="27">
          <cell r="A27" t="str">
            <v>Actor1226</v>
          </cell>
          <cell r="B27">
            <v>26</v>
          </cell>
          <cell r="C27" t="str">
            <v>CharName_DemonHuntress</v>
          </cell>
          <cell r="D27" t="str">
            <v>CharStory_DemonHuntress</v>
          </cell>
          <cell r="E27" t="str">
            <v>CharDesc_DemonHuntress</v>
          </cell>
          <cell r="F27" t="str">
            <v>CharUltimate_DemonHuntress</v>
          </cell>
          <cell r="G27" t="str">
            <v>엘리미나</v>
          </cell>
          <cell r="H27" t="str">
            <v>돈 받고 일하는 용병업체의 전설. 대인 살상 능력은 최고로 인정 받는다. 기초적인 마법 하나 사용할 줄 모르지만 타고난 석궁 실력과 기계국가의 암시장에서 흘러들어온 무기들을 수집해서 전투에 임한다. 살인기계로 태어나서 마법과 기공 등의 능력은 없지만 이 여자한테 덤빈 마법사와 기공사들은 전부 땅 속에 묻혀있다.</v>
          </cell>
          <cell r="I27" t="str">
            <v>추적 거리가 좀 더 길며 적을 추적할수록 더 강해지는 화살을 발사한다.</v>
          </cell>
          <cell r="J27" t="str">
            <v>&lt;size=16&gt;&lt;color=#DE7100&gt;검은 심판&lt;/color&gt;&lt;/size&gt;
관을 하늘로부터 내리꽂아 강력한 데미지를 줍니다. 관은 타격에 쓰여 화살을 전달하는데 쓰일 수 있습니다.</v>
          </cell>
          <cell r="K27">
            <v>2</v>
          </cell>
          <cell r="L27">
            <v>1.139</v>
          </cell>
          <cell r="M27">
            <v>1.1479999999999999</v>
          </cell>
          <cell r="N27">
            <v>0.45500000000000002</v>
          </cell>
          <cell r="O27">
            <v>0.43528333333333336</v>
          </cell>
          <cell r="P27">
            <v>0.71499999999999997</v>
          </cell>
          <cell r="Q27">
            <v>1.9</v>
          </cell>
          <cell r="R27">
            <v>0.82703833333333332</v>
          </cell>
          <cell r="S27">
            <v>1.1566969696969698</v>
          </cell>
          <cell r="T27">
            <v>3.5</v>
          </cell>
          <cell r="U27">
            <v>1</v>
          </cell>
          <cell r="V27">
            <v>125</v>
          </cell>
          <cell r="W27">
            <v>3.9</v>
          </cell>
          <cell r="X27">
            <v>0</v>
          </cell>
          <cell r="Y27">
            <v>0</v>
          </cell>
          <cell r="Z27" t="str">
            <v>DemonHuntress</v>
          </cell>
        </row>
        <row r="28">
          <cell r="A28" t="str">
            <v>Actor9927</v>
          </cell>
          <cell r="B28">
            <v>27</v>
          </cell>
          <cell r="C28" t="str">
            <v>CharName_</v>
          </cell>
          <cell r="D28" t="str">
            <v>CharStory_</v>
          </cell>
          <cell r="E28" t="str">
            <v>CharDesc_</v>
          </cell>
          <cell r="F28" t="str">
            <v>CharUltimate_</v>
          </cell>
          <cell r="G28" t="str">
            <v>스트링없음</v>
          </cell>
          <cell r="H28" t="str">
            <v>스트링없음</v>
          </cell>
          <cell r="I28" t="str">
            <v>스트링없음</v>
          </cell>
          <cell r="J28" t="str">
            <v>스트링없음</v>
          </cell>
          <cell r="K28">
            <v>9</v>
          </cell>
          <cell r="L28">
            <v>1</v>
          </cell>
          <cell r="M28">
            <v>1</v>
          </cell>
          <cell r="N28" t="str">
            <v>어펙터밸류레벨없음</v>
          </cell>
          <cell r="O28">
            <v>0</v>
          </cell>
          <cell r="P28">
            <v>0.75</v>
          </cell>
          <cell r="Q28">
            <v>1.9</v>
          </cell>
          <cell r="R28">
            <v>0</v>
          </cell>
          <cell r="S28">
            <v>0</v>
          </cell>
          <cell r="T28">
            <v>3.5</v>
          </cell>
          <cell r="U28">
            <v>9</v>
          </cell>
          <cell r="V28">
            <v>125</v>
          </cell>
          <cell r="W28">
            <v>0</v>
          </cell>
          <cell r="X28">
            <v>0</v>
          </cell>
          <cell r="Y28">
            <v>0</v>
          </cell>
        </row>
        <row r="29">
          <cell r="A29" t="str">
            <v>Actor2128</v>
          </cell>
          <cell r="B29">
            <v>28</v>
          </cell>
          <cell r="C29" t="str">
            <v>CharName_MobileFemale</v>
          </cell>
          <cell r="D29" t="str">
            <v>CharStory_MobileFemale</v>
          </cell>
          <cell r="E29" t="str">
            <v>CharDesc_MobileFemale</v>
          </cell>
          <cell r="F29" t="str">
            <v>CharUltimate_MobileFemale</v>
          </cell>
          <cell r="G29" t="str">
            <v>원더</v>
          </cell>
          <cell r="H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건망증을 겪을 수 있다고 했다. 자신이 그 대상이 된 것이라 추정하며 실험실을 탈출하려 하는데 복도로 나오자 건물은 이미 반쯤 부서져 있고 밖은 몬스터로 가득하다. 모서리가 부서진 TV로 새로운 결류자로 인한 2차 멸망 위기 이라는 자막이 떠 있다.</v>
          </cell>
          <cell r="I29" t="str">
            <v>빛나는 별을 쏘아 적들을 추적하게 한다.</v>
          </cell>
          <cell r="J29" t="str">
            <v>&lt;size=16&gt;&lt;color=#DE7100&gt;궁극기 이름&lt;/color&gt;&lt;/size&gt;
궁극기 설명</v>
          </cell>
          <cell r="K29">
            <v>1</v>
          </cell>
          <cell r="L29">
            <v>0.92500000000000004</v>
          </cell>
          <cell r="M29">
            <v>0.95899999999999996</v>
          </cell>
          <cell r="N29">
            <v>0.85499999999999998</v>
          </cell>
          <cell r="O29">
            <v>0.68328749999999994</v>
          </cell>
          <cell r="P29">
            <v>0.76700000000000002</v>
          </cell>
          <cell r="Q29">
            <v>1.9</v>
          </cell>
          <cell r="R29">
            <v>1.2982462499999998</v>
          </cell>
          <cell r="S29">
            <v>1.6926287483702736</v>
          </cell>
          <cell r="T29">
            <v>3</v>
          </cell>
          <cell r="U29">
            <v>2</v>
          </cell>
          <cell r="V29">
            <v>125</v>
          </cell>
          <cell r="W29">
            <v>5.5</v>
          </cell>
          <cell r="X29">
            <v>0</v>
          </cell>
          <cell r="Y29">
            <v>0</v>
          </cell>
          <cell r="Z29" t="str">
            <v>MobileFemale</v>
          </cell>
        </row>
        <row r="30">
          <cell r="A30" t="str">
            <v>Actor1029</v>
          </cell>
          <cell r="B30">
            <v>29</v>
          </cell>
          <cell r="C30" t="str">
            <v>CharName_CyborgCharacter</v>
          </cell>
          <cell r="D30" t="str">
            <v>CharStory_CyborgCharacter</v>
          </cell>
          <cell r="E30" t="str">
            <v>CharDesc_CyborgCharacter</v>
          </cell>
          <cell r="F30" t="str">
            <v>CharUltimate_CyborgCharacter</v>
          </cell>
          <cell r="G30" t="str">
            <v>에이잭</v>
          </cell>
          <cell r="H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젼력과 통신은 끊기게 되는데 아내와 연락이 되지를 않는다. 며칠간 폐허가 되어가는 도시를 돌아다녔지만 아내의 행방을 알 수 없어 다시 그룹으로 들어가 정보를 모으려 한다.</v>
          </cell>
          <cell r="I30" t="str">
            <v>전기를 흘려보내 명중한 후 한 번 더 적을 추적하여 공격한다.</v>
          </cell>
          <cell r="J30" t="str">
            <v>&lt;size=16&gt;&lt;color=#DE7100&gt;궁극기 이름&lt;/color&gt;&lt;/size&gt;
궁극기 설명</v>
          </cell>
          <cell r="K30">
            <v>0</v>
          </cell>
          <cell r="L30">
            <v>0.88300000000000001</v>
          </cell>
          <cell r="M30">
            <v>0.79400000000000004</v>
          </cell>
          <cell r="N30">
            <v>0.65</v>
          </cell>
          <cell r="O30">
            <v>0.43008333333333337</v>
          </cell>
          <cell r="P30">
            <v>0.77100000000000002</v>
          </cell>
          <cell r="Q30">
            <v>1.9</v>
          </cell>
          <cell r="R30">
            <v>0.81715833333333332</v>
          </cell>
          <cell r="S30">
            <v>1.0598681366191094</v>
          </cell>
          <cell r="T30">
            <v>3.5</v>
          </cell>
          <cell r="U30">
            <v>1</v>
          </cell>
          <cell r="V30">
            <v>125</v>
          </cell>
          <cell r="W30">
            <v>0</v>
          </cell>
          <cell r="X30">
            <v>0</v>
          </cell>
          <cell r="Y30">
            <v>0</v>
          </cell>
          <cell r="Z30" t="str">
            <v>CyborgCharacter</v>
          </cell>
        </row>
        <row r="31">
          <cell r="A31" t="str">
            <v>Actor0030</v>
          </cell>
          <cell r="B31">
            <v>30</v>
          </cell>
          <cell r="C31" t="str">
            <v>CharName_SandWarrior</v>
          </cell>
          <cell r="D31" t="str">
            <v>CharStory_SandWarrior</v>
          </cell>
          <cell r="E31" t="str">
            <v>CharDesc_SandWarrior</v>
          </cell>
          <cell r="F31" t="str">
            <v>CharUltimate_SandWarrior</v>
          </cell>
          <cell r="G31" t="str">
            <v>도스로프</v>
          </cell>
          <cell r="H31" t="str">
            <v>가정에 소홀히 하는 아버지와 무기력한 어머니 아래에서 불우한 어린 시절을 보냈으나 항상 유쾌함을 잃지 않으려 노력하고 기이한 마법에 대한 관심이 많았었다. 1차 멸망 시기 고향이 폐허가 되어서 도심으로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I31" t="str">
            <v>벽에 튕기는 강력한 검은 구슬 두 개를 아무 방향으로 던져 사방에 튕기도록 한다. 시간이 지날수록 조금씩 더 빨라진다.</v>
          </cell>
          <cell r="J31" t="str">
            <v>&lt;size=16&gt;&lt;color=#DE7100&gt;궁극기 이름&lt;/color&gt;&lt;/size&gt;
궁극기 설명</v>
          </cell>
          <cell r="K31">
            <v>0</v>
          </cell>
          <cell r="L31">
            <v>0.85499999999999998</v>
          </cell>
          <cell r="M31">
            <v>0.90500000000000003</v>
          </cell>
          <cell r="N31">
            <v>1.125</v>
          </cell>
          <cell r="O31">
            <v>0.84843749999999996</v>
          </cell>
          <cell r="P31">
            <v>0.82199999999999995</v>
          </cell>
          <cell r="Q31">
            <v>1.9</v>
          </cell>
          <cell r="R31">
            <v>1.6120312499999998</v>
          </cell>
          <cell r="S31">
            <v>1.9611085766423357</v>
          </cell>
          <cell r="T31">
            <v>3.5</v>
          </cell>
          <cell r="U31">
            <v>0</v>
          </cell>
          <cell r="V31">
            <v>125</v>
          </cell>
          <cell r="W31">
            <v>0</v>
          </cell>
          <cell r="X31">
            <v>0</v>
          </cell>
          <cell r="Y31">
            <v>0</v>
          </cell>
          <cell r="Z31" t="str">
            <v>SandWarrior</v>
          </cell>
        </row>
        <row r="32">
          <cell r="A32" t="str">
            <v>Actor3231</v>
          </cell>
          <cell r="B32">
            <v>31</v>
          </cell>
          <cell r="C32" t="str">
            <v>CharName_BladeFanDancer</v>
          </cell>
          <cell r="D32" t="str">
            <v>CharStory_BladeFanDancer</v>
          </cell>
          <cell r="E32" t="str">
            <v>CharDesc_BladeFanDancer</v>
          </cell>
          <cell r="F32" t="str">
            <v>CharUltimate_BladeFanDancer</v>
          </cell>
          <cell r="G32" t="str">
            <v>라무무</v>
          </cell>
          <cell r="H32" t="str">
            <v>잊혀진 그룹의 연락책. 아직 살아남아 청세회를 계승하는 사람들이 있다. 국경 지대 근처에 있다가 마을 하나가 통째로 쓸려나가서 부모님을 잃었다. 복수를 위해 일함.</v>
          </cell>
          <cell r="I32" t="str">
            <v>땅을 가르는 장판 공격과 바람으로 밀어내는 공격을 사용한다.</v>
          </cell>
          <cell r="J32" t="str">
            <v>&lt;size=16&gt;&lt;color=#DE7100&gt;궁극기 이름&lt;/color&gt;&lt;/size&gt;
궁극기 설명</v>
          </cell>
          <cell r="K32">
            <v>2</v>
          </cell>
          <cell r="L32">
            <v>1.151</v>
          </cell>
          <cell r="M32">
            <v>1.159</v>
          </cell>
          <cell r="N32">
            <v>1.4</v>
          </cell>
          <cell r="O32">
            <v>1.3521666666666667</v>
          </cell>
          <cell r="P32">
            <v>0.74299999999999999</v>
          </cell>
          <cell r="Q32">
            <v>1.9</v>
          </cell>
          <cell r="R32">
            <v>2.5691166666666665</v>
          </cell>
          <cell r="S32">
            <v>3.4577613279497532</v>
          </cell>
          <cell r="T32">
            <v>3.5</v>
          </cell>
          <cell r="U32">
            <v>3</v>
          </cell>
          <cell r="V32">
            <v>125</v>
          </cell>
          <cell r="W32">
            <v>6.5</v>
          </cell>
          <cell r="X32">
            <v>0</v>
          </cell>
          <cell r="Y32">
            <v>0</v>
          </cell>
          <cell r="Z32" t="str">
            <v>BladeFanDancer</v>
          </cell>
        </row>
        <row r="33">
          <cell r="A33" t="str">
            <v>Actor9932</v>
          </cell>
          <cell r="B33">
            <v>32</v>
          </cell>
          <cell r="C33" t="str">
            <v>CharName_MobileLancer</v>
          </cell>
          <cell r="D33" t="str">
            <v>CharStory_MobileLancer</v>
          </cell>
          <cell r="E33" t="str">
            <v>CharDesc_MobileLancer</v>
          </cell>
          <cell r="F33" t="str">
            <v>CharUltimate_MobileLancer</v>
          </cell>
          <cell r="G33" t="str">
            <v>스트링없음</v>
          </cell>
          <cell r="H33" t="str">
            <v>스트링없음</v>
          </cell>
          <cell r="I33" t="str">
            <v>스트링없음</v>
          </cell>
          <cell r="J33" t="str">
            <v>스트링없음</v>
          </cell>
          <cell r="K33">
            <v>9</v>
          </cell>
          <cell r="L33">
            <v>1</v>
          </cell>
          <cell r="M33">
            <v>1</v>
          </cell>
          <cell r="N33" t="str">
            <v>어펙터밸류레벨없음</v>
          </cell>
          <cell r="O33">
            <v>0</v>
          </cell>
          <cell r="P33">
            <v>0.75</v>
          </cell>
          <cell r="Q33">
            <v>1.9</v>
          </cell>
          <cell r="R33">
            <v>0</v>
          </cell>
          <cell r="S33">
            <v>0</v>
          </cell>
          <cell r="T33">
            <v>3.5</v>
          </cell>
          <cell r="U33">
            <v>9</v>
          </cell>
          <cell r="V33">
            <v>125</v>
          </cell>
          <cell r="W33">
            <v>0</v>
          </cell>
          <cell r="X33">
            <v>0</v>
          </cell>
          <cell r="Y33">
            <v>0</v>
          </cell>
          <cell r="Z33" t="str">
            <v>MobileLancer</v>
          </cell>
        </row>
        <row r="34">
          <cell r="A34" t="str">
            <v>Actor0233</v>
          </cell>
          <cell r="B34">
            <v>33</v>
          </cell>
          <cell r="C34" t="str">
            <v>CharName_Syria</v>
          </cell>
          <cell r="D34" t="str">
            <v>CharStory_Syria</v>
          </cell>
          <cell r="E34" t="str">
            <v>CharDesc_Syria</v>
          </cell>
          <cell r="F34" t="str">
            <v>CharUltimate_Syria</v>
          </cell>
          <cell r="G34" t="str">
            <v>시리아</v>
          </cell>
          <cell r="H34" t="str">
            <v>1차 멸망 이후 대략 13년 후부터 전장에 투입되어 몬스터들을 쓸어온 베테랑. 최전방 전사로 활약. 대체 불가.</v>
          </cell>
          <cell r="I34" t="str">
            <v>적의 발사체를 부수고, 성공적을 부수면 추가타로 화염구를 날린다.</v>
          </cell>
          <cell r="J34" t="str">
            <v>&lt;size=16&gt;&lt;color=#DE7100&gt;불회오리&lt;/color&gt;&lt;/size&gt;
발사체를 제거하는 장벽을 일시적으로 주변에 두릅니다.</v>
          </cell>
          <cell r="K34">
            <v>2</v>
          </cell>
          <cell r="L34">
            <v>1.165</v>
          </cell>
          <cell r="M34">
            <v>1.1080000000000001</v>
          </cell>
          <cell r="N34">
            <v>2.57</v>
          </cell>
          <cell r="O34">
            <v>2.3729666666666667</v>
          </cell>
          <cell r="P34">
            <v>0.747</v>
          </cell>
          <cell r="Q34">
            <v>1.9</v>
          </cell>
          <cell r="R34">
            <v>4.5086366666666668</v>
          </cell>
          <cell r="S34">
            <v>6.0356581883087914</v>
          </cell>
          <cell r="T34">
            <v>3.3</v>
          </cell>
          <cell r="U34">
            <v>0</v>
          </cell>
          <cell r="V34">
            <v>125</v>
          </cell>
          <cell r="W34">
            <v>2.1</v>
          </cell>
          <cell r="X34">
            <v>0</v>
          </cell>
          <cell r="Y34">
            <v>2.8</v>
          </cell>
          <cell r="Z34" t="str">
            <v>Syria</v>
          </cell>
        </row>
        <row r="35">
          <cell r="A35" t="str">
            <v>Actor9934</v>
          </cell>
          <cell r="B35">
            <v>34</v>
          </cell>
          <cell r="C35" t="str">
            <v>CharName_RobotFive</v>
          </cell>
          <cell r="D35" t="str">
            <v>CharStory_RobotFive</v>
          </cell>
          <cell r="E35" t="str">
            <v>CharDesc_RobotFive</v>
          </cell>
          <cell r="F35" t="str">
            <v>CharUltimate_RobotFive</v>
          </cell>
          <cell r="G35" t="str">
            <v>스트링없음</v>
          </cell>
          <cell r="H35" t="str">
            <v>스트링없음</v>
          </cell>
          <cell r="I35" t="str">
            <v>스트링없음</v>
          </cell>
          <cell r="J35" t="str">
            <v>스트링없음</v>
          </cell>
          <cell r="K35">
            <v>9</v>
          </cell>
          <cell r="L35">
            <v>1</v>
          </cell>
          <cell r="M35">
            <v>1</v>
          </cell>
          <cell r="N35" t="str">
            <v>어펙터밸류레벨없음</v>
          </cell>
          <cell r="O35">
            <v>0</v>
          </cell>
          <cell r="P35">
            <v>0.75</v>
          </cell>
          <cell r="Q35">
            <v>1.9</v>
          </cell>
          <cell r="R35">
            <v>0</v>
          </cell>
          <cell r="S35">
            <v>0</v>
          </cell>
          <cell r="T35">
            <v>3.5</v>
          </cell>
          <cell r="U35">
            <v>9</v>
          </cell>
          <cell r="V35">
            <v>125</v>
          </cell>
          <cell r="W35">
            <v>0</v>
          </cell>
          <cell r="X35">
            <v>0</v>
          </cell>
          <cell r="Y35">
            <v>0</v>
          </cell>
          <cell r="Z35" t="str">
            <v>RobotFive</v>
          </cell>
        </row>
        <row r="36">
          <cell r="A36" t="str">
            <v>Actor2235</v>
          </cell>
          <cell r="B36">
            <v>35</v>
          </cell>
          <cell r="C36" t="str">
            <v>CharName_Linhi</v>
          </cell>
          <cell r="D36" t="str">
            <v>CharStory_Linhi</v>
          </cell>
          <cell r="E36" t="str">
            <v>CharDesc_Linhi</v>
          </cell>
          <cell r="F36" t="str">
            <v>CharUltimate_Linhi</v>
          </cell>
          <cell r="G36" t="str">
            <v>린하이</v>
          </cell>
          <cell r="H36" t="str">
            <v>자연의 힘이 깃든 창을 만들어내는 능력. 본인의 마법 능력이 없는데도 마법의 창이 생겨난다. 마법사들의 해석에 의하면 자연 스스로 그에게 창을 쥐어준다고 한다. 2차 멸망의 날에 폭풍에 휩쓸리면서 생활 터전을 잃고 난민이 되어 옆 나라로 피신한다. 그 와중에 어린 남동생은 엄마와, 여동생은 아빠와 갈리고 자신은 가족들을 다시 하나로 합치기 위해 길을 나선다.</v>
          </cell>
          <cell r="I36" t="str">
            <v>모든 것을 꿰뚫는 대자연의 힘이 깃든 창을 던진다.</v>
          </cell>
          <cell r="J36" t="str">
            <v>&lt;size=16&gt;&lt;color=#DE7100&gt;궁극기 이름&lt;/color&gt;&lt;/size&gt;
궁극기 설명</v>
          </cell>
          <cell r="K36">
            <v>2</v>
          </cell>
          <cell r="L36">
            <v>1.0820000000000001</v>
          </cell>
          <cell r="M36">
            <v>1.0209999999999999</v>
          </cell>
          <cell r="N36">
            <v>0.82499999999999996</v>
          </cell>
          <cell r="O36">
            <v>0.70193749999999988</v>
          </cell>
          <cell r="P36">
            <v>0.92300000000000004</v>
          </cell>
          <cell r="Q36">
            <v>1.9</v>
          </cell>
          <cell r="R36">
            <v>1.3336812499999997</v>
          </cell>
          <cell r="S36">
            <v>1.4449417659804979</v>
          </cell>
          <cell r="T36">
            <v>3.1</v>
          </cell>
          <cell r="U36">
            <v>2</v>
          </cell>
          <cell r="V36">
            <v>125</v>
          </cell>
          <cell r="W36">
            <v>0</v>
          </cell>
          <cell r="X36">
            <v>0</v>
          </cell>
          <cell r="Y36">
            <v>0</v>
          </cell>
          <cell r="Z36" t="str">
            <v>Linhi</v>
          </cell>
        </row>
        <row r="37">
          <cell r="A37" t="str">
            <v>Actor0236</v>
          </cell>
          <cell r="B37">
            <v>36</v>
          </cell>
          <cell r="C37" t="str">
            <v>CharName_NecromancerFour</v>
          </cell>
          <cell r="D37" t="str">
            <v>CharStory_NecromancerFour</v>
          </cell>
          <cell r="E37" t="str">
            <v>CharDesc_NecromancerFour</v>
          </cell>
          <cell r="F37" t="str">
            <v>CharUltimate_NecromancerFour</v>
          </cell>
          <cell r="G37" t="str">
            <v>나인</v>
          </cell>
          <cell r="H37" t="str">
            <v>최연소 협회 회원. 최초 기록들을 대부분 갈아치운 천재 소년. 남들은 상상에 그치는 기술을 구현까지 하는데 성공한다. 제2, 제3의 결류자가 나와도 인류가 막아낼 수 있는 기술을 만드려 하지만 매번 실패한다. 그 와중에 제2의 결류자는 등장하고 결국은 물리적인 힘으로 막을 수밖에 없는 상황에 전장으로 뛰어든다.</v>
          </cell>
          <cell r="I37" t="str">
            <v>이동 중에도 공격할 수 있으며 멈추면 더 강력한 마법을 발사한다.</v>
          </cell>
          <cell r="J37" t="str">
            <v>&lt;size=16&gt;&lt;color=#DE7100&gt;궁극기 이름&lt;/color&gt;&lt;/size&gt;
궁극기 설명</v>
          </cell>
          <cell r="K37">
            <v>2</v>
          </cell>
          <cell r="L37">
            <v>1.1539999999999999</v>
          </cell>
          <cell r="M37">
            <v>1.119</v>
          </cell>
          <cell r="N37">
            <v>1.115</v>
          </cell>
          <cell r="O37">
            <v>1.0397375</v>
          </cell>
          <cell r="P37">
            <v>0.73899999999999999</v>
          </cell>
          <cell r="Q37">
            <v>1.9</v>
          </cell>
          <cell r="R37">
            <v>1.9755012499999998</v>
          </cell>
          <cell r="S37">
            <v>2.6732087280108252</v>
          </cell>
          <cell r="T37">
            <v>3.5</v>
          </cell>
          <cell r="U37">
            <v>0</v>
          </cell>
          <cell r="V37">
            <v>125</v>
          </cell>
          <cell r="W37">
            <v>6.2</v>
          </cell>
          <cell r="X37">
            <v>0</v>
          </cell>
          <cell r="Y37">
            <v>0</v>
          </cell>
          <cell r="Z37" t="str">
            <v>NecromancerFour</v>
          </cell>
        </row>
        <row r="38">
          <cell r="A38" t="str">
            <v>Actor0037</v>
          </cell>
          <cell r="B38">
            <v>37</v>
          </cell>
          <cell r="C38" t="str">
            <v>CharName_GirlWarrior</v>
          </cell>
          <cell r="D38" t="str">
            <v>CharStory_GirlWarrior</v>
          </cell>
          <cell r="E38" t="str">
            <v>CharDesc_GirlWarrior</v>
          </cell>
          <cell r="F38" t="str">
            <v>CharUltimate_GirlWarrior</v>
          </cell>
          <cell r="G38" t="str">
            <v>튤린</v>
          </cell>
          <cell r="H38" t="str">
            <v>어릴 적 남자 아이처럼 크기를 바라는 아버지 아래에서 자라 머리도 짧게 깎고 옷도 예쁘지 않은 옷들을 입었었다. 하지만 커오면서 미디어에 나오는 걸크러쉬를 내뿜는 영웅과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I38" t="str">
            <v>벽을 관통하며 넓은 범위를 베어버리는 검기를 날릴 수 있다.</v>
          </cell>
          <cell r="J38" t="str">
            <v>&lt;size=16&gt;&lt;color=#DE7100&gt;궁극기 이름&lt;/color&gt;&lt;/size&gt;
궁극기 설명</v>
          </cell>
          <cell r="K38">
            <v>0</v>
          </cell>
          <cell r="L38">
            <v>0.91200000000000003</v>
          </cell>
          <cell r="M38">
            <v>0.75600000000000001</v>
          </cell>
          <cell r="N38">
            <v>0.65200000000000002</v>
          </cell>
          <cell r="O38">
            <v>0.41076000000000001</v>
          </cell>
          <cell r="P38">
            <v>0.84899999999999998</v>
          </cell>
          <cell r="Q38">
            <v>1.9</v>
          </cell>
          <cell r="R38">
            <v>0.78044400000000003</v>
          </cell>
          <cell r="S38">
            <v>0.91925088339222616</v>
          </cell>
          <cell r="T38">
            <v>3.3</v>
          </cell>
          <cell r="U38">
            <v>0</v>
          </cell>
          <cell r="V38">
            <v>125</v>
          </cell>
          <cell r="W38">
            <v>4</v>
          </cell>
          <cell r="X38">
            <v>0</v>
          </cell>
          <cell r="Y38">
            <v>0</v>
          </cell>
          <cell r="Z38" t="str">
            <v>GirlWarrior</v>
          </cell>
        </row>
        <row r="39">
          <cell r="A39" t="str">
            <v>Actor2238</v>
          </cell>
          <cell r="B39">
            <v>38</v>
          </cell>
          <cell r="C39" t="str">
            <v>CharName_GirlArcher</v>
          </cell>
          <cell r="D39" t="str">
            <v>CharStory_GirlArcher</v>
          </cell>
          <cell r="E39" t="str">
            <v>CharDesc_GirlArcher</v>
          </cell>
          <cell r="F39" t="str">
            <v>CharUltimate_GirlArcher</v>
          </cell>
          <cell r="G39" t="str">
            <v>니엘</v>
          </cell>
          <cell r="H39" t="str">
            <v>부모님이 유전학 연구자. 가장 좋은 유전자를 실험을 통해 물려받았음. 본인은 모름. 부모님과 닮지 않았음. 자신의 일지를 발견함. 부모님의 유전자는 5%, 나머지는 모름. 엄선되어 디자인되었음. 사랑도 듬뿍 받고 엄친딸. 마법 없이도 외형 변화 없이도 몬스터와 싸울 수 있는 강력한 힘을 가지고 있다.</v>
          </cell>
          <cell r="I39" t="str">
            <v>한 발을 먼저 쏜 후 연이어 다량의 화살을 날린다.</v>
          </cell>
          <cell r="J39" t="str">
            <v>&lt;size=16&gt;&lt;color=#DE7100&gt;궁극기 이름&lt;/color&gt;&lt;/size&gt;
궁극기 설명</v>
          </cell>
          <cell r="K39">
            <v>2</v>
          </cell>
          <cell r="L39">
            <v>1.016</v>
          </cell>
          <cell r="M39">
            <v>1.171</v>
          </cell>
          <cell r="N39">
            <v>0.58499999999999996</v>
          </cell>
          <cell r="O39">
            <v>0.57086249999999994</v>
          </cell>
          <cell r="P39">
            <v>0.76400000000000001</v>
          </cell>
          <cell r="Q39">
            <v>6</v>
          </cell>
          <cell r="R39">
            <v>3.4251749999999994</v>
          </cell>
          <cell r="S39">
            <v>4.4832133507853396</v>
          </cell>
          <cell r="T39">
            <v>3.5</v>
          </cell>
          <cell r="U39">
            <v>2</v>
          </cell>
          <cell r="V39">
            <v>125</v>
          </cell>
          <cell r="W39">
            <v>0</v>
          </cell>
          <cell r="X39">
            <v>0</v>
          </cell>
          <cell r="Y39">
            <v>0</v>
          </cell>
          <cell r="Z39" t="str">
            <v>GirlArcher</v>
          </cell>
        </row>
        <row r="40">
          <cell r="A40" t="str">
            <v>Actor1039</v>
          </cell>
          <cell r="B40">
            <v>39</v>
          </cell>
          <cell r="C40" t="str">
            <v>CharName_EnergyShieldRobot</v>
          </cell>
          <cell r="D40" t="str">
            <v>CharStory_EnergyShieldRobot</v>
          </cell>
          <cell r="E40" t="str">
            <v>CharDesc_EnergyShieldRobot</v>
          </cell>
          <cell r="F40" t="str">
            <v>CharUltimate_EnergyShieldRobot</v>
          </cell>
          <cell r="G40" t="str">
            <v>플랜도</v>
          </cell>
          <cell r="H40" t="str">
            <v>인간이 다가갈 수 없는 뜨거운 불길이든 깊은 물 속이든 사람들이 도움을 필요로 하는 곳이 있을 때 소셜 미디어에 도와줘요 플랜도를 치면 어느새 나타나 도와주러 온다. 스트리밍 채널에도 여러번 찍혀서 사람들을 구조하는 장면이 많이 올라와있다.
헤드 부분의 콕핏을 열어보면... 아무 것도 없다. 플랜도는 과거 사고를 당해 몸이 불편한 사람이었으며 기계는 그가 조종하는 로봇이었던 것. 2차 멸망 시도가 발생하자 소셜 미디어는 도움을 요청하는 글로 아수라장이 되었고 플랜도는 몸이 10개라도 모자랄 지경이다. 동료를 더 모아서 사람들을 돕고자 한다.</v>
          </cell>
          <cell r="I40" t="str">
            <v>일정 시간 후 데미지를 입히는 전기 충격 포탄을 발사한다.</v>
          </cell>
          <cell r="J40" t="str">
            <v>&lt;size=16&gt;&lt;color=#DE7100&gt;궁극기 이름&lt;/color&gt;&lt;/size&gt;
궁극기 설명</v>
          </cell>
          <cell r="K40">
            <v>0</v>
          </cell>
          <cell r="L40">
            <v>0.86099999999999999</v>
          </cell>
          <cell r="M40">
            <v>0.874</v>
          </cell>
          <cell r="N40">
            <v>1.3</v>
          </cell>
          <cell r="O40">
            <v>0.94683333333333342</v>
          </cell>
          <cell r="P40">
            <v>0.93400000000000005</v>
          </cell>
          <cell r="Q40">
            <v>1.9</v>
          </cell>
          <cell r="R40">
            <v>1.7989833333333334</v>
          </cell>
          <cell r="S40">
            <v>1.926106352605282</v>
          </cell>
          <cell r="T40">
            <v>2.8</v>
          </cell>
          <cell r="U40">
            <v>1</v>
          </cell>
          <cell r="V40">
            <v>125</v>
          </cell>
          <cell r="W40">
            <v>7.1</v>
          </cell>
          <cell r="X40">
            <v>0</v>
          </cell>
          <cell r="Y40">
            <v>0</v>
          </cell>
          <cell r="Z40" t="str">
            <v>EnergyShieldRobot</v>
          </cell>
        </row>
        <row r="41">
          <cell r="A41" t="str">
            <v>Actor0240</v>
          </cell>
          <cell r="B41">
            <v>40</v>
          </cell>
          <cell r="C41" t="str">
            <v>CharName_IceMagician</v>
          </cell>
          <cell r="D41" t="str">
            <v>CharStory_IceMagician</v>
          </cell>
          <cell r="E41" t="str">
            <v>CharDesc_IceMagician</v>
          </cell>
          <cell r="F41" t="str">
            <v>CharUltimate_IceMagician</v>
          </cell>
          <cell r="G41" t="str">
            <v>클레타</v>
          </cell>
          <cell r="H41" t="str">
            <v>뇌사에 빠진 연인을 살리기 위해 시도. 융합 마법의 대가로 머리가 하얘지고 피부가 보랏빛, 왼손이 얼음처럼 변해가고 있게 되었다. 융합마법을 안정화 시키는 방법을 찾아 헤매고 있다.</v>
          </cell>
          <cell r="I41" t="str">
            <v>다단히트를 발생하는 얼음 파편의 회오리를 던진다.</v>
          </cell>
          <cell r="J41" t="str">
            <v>&lt;size=16&gt;&lt;color=#DE7100&gt;궁극기 이름&lt;/color&gt;&lt;/size&gt;
궁극기 설명</v>
          </cell>
          <cell r="K41">
            <v>2</v>
          </cell>
          <cell r="L41">
            <v>1.1240000000000001</v>
          </cell>
          <cell r="M41">
            <v>1.089</v>
          </cell>
          <cell r="N41">
            <v>0.224</v>
          </cell>
          <cell r="O41">
            <v>0.20327999999999999</v>
          </cell>
          <cell r="P41">
            <v>0.81699999999999995</v>
          </cell>
          <cell r="Q41">
            <v>1.9</v>
          </cell>
          <cell r="R41">
            <v>0.38623199999999996</v>
          </cell>
          <cell r="S41">
            <v>0.47274418604651164</v>
          </cell>
          <cell r="T41">
            <v>4</v>
          </cell>
          <cell r="U41">
            <v>0</v>
          </cell>
          <cell r="V41">
            <v>125</v>
          </cell>
          <cell r="W41">
            <v>4.9000000000000004</v>
          </cell>
          <cell r="X41">
            <v>0</v>
          </cell>
          <cell r="Y41">
            <v>0</v>
          </cell>
          <cell r="Z41" t="str">
            <v>IceMagician</v>
          </cell>
        </row>
        <row r="42">
          <cell r="A42" t="str">
            <v>Actor1141</v>
          </cell>
          <cell r="B42">
            <v>41</v>
          </cell>
          <cell r="C42" t="str">
            <v>CharName_AngelicWarrior</v>
          </cell>
          <cell r="D42" t="str">
            <v>CharStory_AngelicWarrior</v>
          </cell>
          <cell r="E42" t="str">
            <v>CharDesc_AngelicWarrior</v>
          </cell>
          <cell r="F42" t="str">
            <v>CharUltimate_AngelicWarrior</v>
          </cell>
          <cell r="G42" t="str">
            <v>오비우스</v>
          </cell>
          <cell r="H42" t="str">
            <v>약 5년 전 간호사로 일하던 20대 후반 어느 평범한 퇴근길에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결합으로 인해 도시의 수호자가 될 수 있다는 얘기를 듣고 훈련을 거듭하여 마침내 자리에 오른다. 그러는 동안 연인이었던 남자를 남편으로 승격시키고 결혼식을 올리는 날 제2차 멸망의 사건이 터진다. 결혼식장은 하객 대신 마물들로 가득 채워지고 분노의 오비우스는 마물을 섬멸하러 나선다.</v>
          </cell>
          <cell r="I42" t="str">
            <v>적을 향해 다발탄을 발사한다.</v>
          </cell>
          <cell r="J42" t="str">
            <v>&lt;size=16&gt;&lt;color=#DE7100&gt;궁극기 이름&lt;/color&gt;&lt;/size&gt;
궁극기 설명</v>
          </cell>
          <cell r="K42">
            <v>1</v>
          </cell>
          <cell r="L42">
            <v>0.93700000000000006</v>
          </cell>
          <cell r="M42">
            <v>0.92500000000000004</v>
          </cell>
          <cell r="N42">
            <v>0.495</v>
          </cell>
          <cell r="O42">
            <v>0.38156250000000003</v>
          </cell>
          <cell r="P42">
            <v>0.91500000000000004</v>
          </cell>
          <cell r="Q42">
            <v>1.9</v>
          </cell>
          <cell r="R42">
            <v>0.72496875000000005</v>
          </cell>
          <cell r="S42">
            <v>0.79231557377049178</v>
          </cell>
          <cell r="T42">
            <v>3.5</v>
          </cell>
          <cell r="U42">
            <v>1</v>
          </cell>
          <cell r="V42">
            <v>125</v>
          </cell>
          <cell r="W42">
            <v>0</v>
          </cell>
          <cell r="X42">
            <v>0</v>
          </cell>
          <cell r="Y42">
            <v>0</v>
          </cell>
          <cell r="Z42" t="str">
            <v>AngelicWarrior</v>
          </cell>
        </row>
        <row r="43">
          <cell r="A43" t="str">
            <v>Actor3242</v>
          </cell>
          <cell r="B43">
            <v>42</v>
          </cell>
          <cell r="C43" t="str">
            <v>CharName_UnicornCharacter</v>
          </cell>
          <cell r="D43" t="str">
            <v>CharStory_UnicornCharacter</v>
          </cell>
          <cell r="E43" t="str">
            <v>CharDesc_UnicornCharacter</v>
          </cell>
          <cell r="F43" t="str">
            <v>CharUltimate_UnicornCharacter</v>
          </cell>
          <cell r="G43" t="str">
            <v>앰비엘라</v>
          </cell>
          <cell r="H43" t="str">
            <v>유전자 변형으로 디자인되어 인공 자궁에서 태어난 소녀. 현재는 기공을 주력으로 배우고 있다. 제2차 결류자가 스트리밍 채널에서 나오는 것을 보고 무언가를 깨달았는지 부서진 연구실에서 뛰어나왔다.</v>
          </cell>
          <cell r="I43" t="str">
            <v>최대 3명까지 적 몸 속에서부터 응축된 힘을 파열시킨다.</v>
          </cell>
          <cell r="J43" t="str">
            <v>&lt;size=16&gt;&lt;color=#DE7100&gt;궁극기 이름&lt;/color&gt;&lt;/size&gt;
궁극기 설명</v>
          </cell>
          <cell r="K43">
            <v>2</v>
          </cell>
          <cell r="L43">
            <v>1.159</v>
          </cell>
          <cell r="M43">
            <v>1.1359999999999999</v>
          </cell>
          <cell r="N43">
            <v>0.54500000000000004</v>
          </cell>
          <cell r="O43">
            <v>0.51593333333333335</v>
          </cell>
          <cell r="P43">
            <v>0.80400000000000005</v>
          </cell>
          <cell r="Q43">
            <v>1.9</v>
          </cell>
          <cell r="R43">
            <v>0.98027333333333333</v>
          </cell>
          <cell r="S43">
            <v>1.21924543946932</v>
          </cell>
          <cell r="T43">
            <v>3.4</v>
          </cell>
          <cell r="U43">
            <v>3</v>
          </cell>
          <cell r="V43">
            <v>125</v>
          </cell>
          <cell r="W43">
            <v>5.7</v>
          </cell>
          <cell r="X43">
            <v>360</v>
          </cell>
          <cell r="Y43">
            <v>0</v>
          </cell>
          <cell r="Z43" t="str">
            <v>UnicornCharacter</v>
          </cell>
        </row>
        <row r="44">
          <cell r="A44" t="str">
            <v>Actor1043</v>
          </cell>
          <cell r="B44">
            <v>43</v>
          </cell>
          <cell r="C44" t="str">
            <v>CharName_KeepSeries</v>
          </cell>
          <cell r="D44" t="str">
            <v>CharStory_KeepSeries</v>
          </cell>
          <cell r="E44" t="str">
            <v>CharDesc_KeepSeries</v>
          </cell>
          <cell r="F44" t="str">
            <v>CharUltimate_KeepSeries</v>
          </cell>
          <cell r="G44" t="str">
            <v>레나</v>
          </cell>
          <cell r="H44" t="str">
            <v>킵시리즈 스토리 우다다다다</v>
          </cell>
          <cell r="I44" t="str">
            <v>킵시리즈 심플 설명</v>
          </cell>
          <cell r="J44" t="str">
            <v>&lt;size=16&gt;&lt;color=#DE7100&gt;궁극기 이름&lt;/color&gt;&lt;/size&gt;
궁극기 설명</v>
          </cell>
          <cell r="K44">
            <v>0</v>
          </cell>
          <cell r="L44">
            <v>1</v>
          </cell>
          <cell r="M44">
            <v>1</v>
          </cell>
          <cell r="N44">
            <v>0.5625</v>
          </cell>
          <cell r="O44">
            <v>0.46875</v>
          </cell>
          <cell r="P44">
            <v>0.81100000000000005</v>
          </cell>
          <cell r="Q44">
            <v>1.7</v>
          </cell>
          <cell r="R44">
            <v>0.796875</v>
          </cell>
          <cell r="S44">
            <v>0.98258323057953134</v>
          </cell>
          <cell r="T44">
            <v>3.5</v>
          </cell>
          <cell r="U44">
            <v>1</v>
          </cell>
          <cell r="V44">
            <v>125</v>
          </cell>
          <cell r="W44">
            <v>0</v>
          </cell>
          <cell r="X44">
            <v>0</v>
          </cell>
          <cell r="Y44">
            <v>0</v>
          </cell>
          <cell r="Z44" t="str">
            <v>KeepSeries</v>
          </cell>
        </row>
        <row r="45">
          <cell r="A45" t="str">
            <v>Actor1144</v>
          </cell>
          <cell r="B45">
            <v>44</v>
          </cell>
          <cell r="C45" t="str">
            <v>CharName_Ayuko</v>
          </cell>
          <cell r="D45" t="str">
            <v>CharStory_Ayuko</v>
          </cell>
          <cell r="E45" t="str">
            <v>CharDesc_Ayuko</v>
          </cell>
          <cell r="F45" t="str">
            <v>CharUltimate_Ayuko</v>
          </cell>
          <cell r="G45" t="str">
            <v>서린</v>
          </cell>
          <cell r="H45" t="str">
            <v>아유코 스토리 우다다다다</v>
          </cell>
          <cell r="I45" t="str">
            <v>아유코 심플 설명</v>
          </cell>
          <cell r="J45" t="str">
            <v>&lt;size=16&gt;&lt;color=#DE7100&gt;궁극기 이름&lt;/color&gt;&lt;/size&gt;
궁극기 설명</v>
          </cell>
          <cell r="K45">
            <v>1</v>
          </cell>
          <cell r="L45">
            <v>1</v>
          </cell>
          <cell r="M45">
            <v>1</v>
          </cell>
          <cell r="N45">
            <v>0.5625</v>
          </cell>
          <cell r="O45">
            <v>0.46875</v>
          </cell>
          <cell r="P45">
            <v>0.81100000000000005</v>
          </cell>
          <cell r="Q45">
            <v>1.7</v>
          </cell>
          <cell r="R45">
            <v>0.796875</v>
          </cell>
          <cell r="S45">
            <v>0.98258323057953134</v>
          </cell>
          <cell r="T45">
            <v>3.5</v>
          </cell>
          <cell r="U45">
            <v>1</v>
          </cell>
          <cell r="V45">
            <v>125</v>
          </cell>
          <cell r="W45">
            <v>0</v>
          </cell>
          <cell r="X45">
            <v>0</v>
          </cell>
          <cell r="Y45">
            <v>0</v>
          </cell>
          <cell r="Z45" t="str">
            <v>Ayuko</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G30"/>
  <sheetViews>
    <sheetView workbookViewId="0">
      <selection activeCell="A2" sqref="A2"/>
    </sheetView>
  </sheetViews>
  <sheetFormatPr defaultRowHeight="16.5" outlineLevelCol="1" x14ac:dyDescent="0.3"/>
  <cols>
    <col min="1" max="1" width="24.75" customWidth="1"/>
    <col min="2" max="2" width="14.125" hidden="1" customWidth="1" outlineLevel="1"/>
    <col min="3" max="3" width="24.75" hidden="1" customWidth="1" outlineLevel="1"/>
    <col min="4" max="4" width="9" collapsed="1"/>
    <col min="6" max="6" width="9" hidden="1" customWidth="1" outlineLevel="1"/>
    <col min="7" max="7" width="9" collapsed="1"/>
  </cols>
  <sheetData>
    <row r="1" spans="1:6" ht="27" customHeight="1" x14ac:dyDescent="0.3">
      <c r="A1" t="s">
        <v>0</v>
      </c>
      <c r="B1" t="s">
        <v>34</v>
      </c>
      <c r="C1" t="s">
        <v>3</v>
      </c>
      <c r="D1" t="s">
        <v>2</v>
      </c>
      <c r="F1" t="s">
        <v>80</v>
      </c>
    </row>
    <row r="2" spans="1:6" x14ac:dyDescent="0.3">
      <c r="A2" s="1" t="s">
        <v>5</v>
      </c>
      <c r="B2" t="s">
        <v>84</v>
      </c>
      <c r="C2" t="s">
        <v>85</v>
      </c>
      <c r="D2">
        <v>12</v>
      </c>
      <c r="F2" t="str">
        <f>"{""1"":"&amp;VLOOKUP($A$25,$A:$D,MATCH($D$1,$A$1:$D$1,0),0)&amp;",""2"":"&amp;VLOOKUP($A$26,$A:$D,MATCH($D$1,$A$1:$D$1,0),0)&amp;",""3"":"&amp;VLOOKUP($A$27,$A:$D,MATCH($D$1,$A$1:$D$1,0),0)&amp;"}"</f>
        <v>{"1":10000,"2":20000,"3":30000}</v>
      </c>
    </row>
    <row r="3" spans="1:6" x14ac:dyDescent="0.3">
      <c r="A3" s="2" t="s">
        <v>41</v>
      </c>
      <c r="D3">
        <v>76</v>
      </c>
    </row>
    <row r="4" spans="1:6" x14ac:dyDescent="0.3">
      <c r="A4" s="2" t="s">
        <v>6</v>
      </c>
      <c r="D4">
        <v>16</v>
      </c>
      <c r="F4" t="s">
        <v>84</v>
      </c>
    </row>
    <row r="5" spans="1:6" x14ac:dyDescent="0.3">
      <c r="A5" s="2" t="s">
        <v>86</v>
      </c>
      <c r="D5">
        <v>10</v>
      </c>
    </row>
    <row r="6" spans="1:6" x14ac:dyDescent="0.3">
      <c r="A6" s="1" t="s">
        <v>24</v>
      </c>
      <c r="B6" t="s">
        <v>35</v>
      </c>
      <c r="C6" t="s">
        <v>36</v>
      </c>
      <c r="D6">
        <v>15</v>
      </c>
      <c r="F6" t="str">
        <f>"{"""&amp;
A2&amp;""":"&amp;VLOOKUP($A$2,$A:$D,MATCH($D$1,$A$1:$D$1,0),0)&amp;","""&amp;
A3&amp;""":"&amp;VLOOKUP($A$3,$A:$D,MATCH($D$1,$A$1:$D$1,0),0)&amp;","""&amp;
A4&amp;""":"&amp;VLOOKUP($A$4,$A:$D,MATCH($D$1,$A$1:$D$1,0),0)&amp;","""&amp;
A5&amp;""":"&amp;VLOOKUP($A$5,$A:$D,MATCH($D$1,$A$1:$D$1,0),0)&amp;","""&amp;
A21&amp;""":"&amp;VLOOKUP($A$21,$A:$D,MATCH($D$1,$A$1:$D$1,0),0)
&amp;"}"</f>
        <v>{"MaxPowerLevel":12,"MaxResearchLevel":76,"MaxStageLevel":16,"MaxEquipLevel":10,"MaxNodeWarLevel":150}</v>
      </c>
    </row>
    <row r="7" spans="1:6" x14ac:dyDescent="0.3">
      <c r="A7" t="s">
        <v>30</v>
      </c>
      <c r="D7">
        <v>576</v>
      </c>
    </row>
    <row r="8" spans="1:6" x14ac:dyDescent="0.3">
      <c r="A8" t="s">
        <v>29</v>
      </c>
      <c r="D8">
        <v>5</v>
      </c>
    </row>
    <row r="9" spans="1:6" x14ac:dyDescent="0.3">
      <c r="A9" s="1" t="s">
        <v>31</v>
      </c>
      <c r="D9">
        <v>1</v>
      </c>
    </row>
    <row r="10" spans="1:6" x14ac:dyDescent="0.3">
      <c r="A10" t="s">
        <v>32</v>
      </c>
      <c r="D10">
        <v>8</v>
      </c>
    </row>
    <row r="11" spans="1:6" x14ac:dyDescent="0.3">
      <c r="A11" t="s">
        <v>42</v>
      </c>
      <c r="D11">
        <v>3</v>
      </c>
    </row>
    <row r="12" spans="1:6" x14ac:dyDescent="0.3">
      <c r="A12" t="s">
        <v>33</v>
      </c>
      <c r="D12">
        <v>5</v>
      </c>
    </row>
    <row r="13" spans="1:6" x14ac:dyDescent="0.3">
      <c r="A13" t="s">
        <v>37</v>
      </c>
      <c r="D13">
        <v>3</v>
      </c>
    </row>
    <row r="14" spans="1:6" x14ac:dyDescent="0.3">
      <c r="A14" s="1" t="s">
        <v>43</v>
      </c>
      <c r="D14">
        <v>5</v>
      </c>
    </row>
    <row r="15" spans="1:6" x14ac:dyDescent="0.3">
      <c r="A15" s="1" t="s">
        <v>44</v>
      </c>
      <c r="D15">
        <v>2500</v>
      </c>
    </row>
    <row r="16" spans="1:6" x14ac:dyDescent="0.3">
      <c r="A16" s="2" t="s">
        <v>45</v>
      </c>
      <c r="D16">
        <v>12</v>
      </c>
    </row>
    <row r="17" spans="1:4" x14ac:dyDescent="0.3">
      <c r="A17" s="1" t="s">
        <v>46</v>
      </c>
      <c r="D17">
        <v>2</v>
      </c>
    </row>
    <row r="18" spans="1:4" x14ac:dyDescent="0.3">
      <c r="A18" s="1" t="s">
        <v>47</v>
      </c>
      <c r="D18">
        <v>10</v>
      </c>
    </row>
    <row r="19" spans="1:4" x14ac:dyDescent="0.3">
      <c r="A19" s="1" t="s">
        <v>48</v>
      </c>
      <c r="D19">
        <v>12</v>
      </c>
    </row>
    <row r="20" spans="1:4" x14ac:dyDescent="0.3">
      <c r="A20" s="1" t="s">
        <v>49</v>
      </c>
      <c r="D20">
        <v>14</v>
      </c>
    </row>
    <row r="21" spans="1:4" x14ac:dyDescent="0.3">
      <c r="A21" s="2" t="s">
        <v>50</v>
      </c>
      <c r="D21">
        <v>150</v>
      </c>
    </row>
    <row r="22" spans="1:4" x14ac:dyDescent="0.3">
      <c r="A22" s="3" t="s">
        <v>52</v>
      </c>
      <c r="D22">
        <v>3</v>
      </c>
    </row>
    <row r="23" spans="1:4" x14ac:dyDescent="0.3">
      <c r="A23" s="1" t="s">
        <v>53</v>
      </c>
      <c r="D23">
        <v>50</v>
      </c>
    </row>
    <row r="24" spans="1:4" x14ac:dyDescent="0.3">
      <c r="A24" s="2" t="s">
        <v>54</v>
      </c>
      <c r="D24">
        <v>15</v>
      </c>
    </row>
    <row r="25" spans="1:4" x14ac:dyDescent="0.3">
      <c r="A25" s="2" t="s">
        <v>77</v>
      </c>
      <c r="D25">
        <v>10000</v>
      </c>
    </row>
    <row r="26" spans="1:4" x14ac:dyDescent="0.3">
      <c r="A26" s="2" t="s">
        <v>78</v>
      </c>
      <c r="D26">
        <v>20000</v>
      </c>
    </row>
    <row r="27" spans="1:4" x14ac:dyDescent="0.3">
      <c r="A27" s="2" t="s">
        <v>79</v>
      </c>
      <c r="D27">
        <v>30000</v>
      </c>
    </row>
    <row r="28" spans="1:4" x14ac:dyDescent="0.3">
      <c r="A28" s="2" t="s">
        <v>81</v>
      </c>
      <c r="D28">
        <v>50</v>
      </c>
    </row>
    <row r="29" spans="1:4" x14ac:dyDescent="0.3">
      <c r="A29" s="2" t="s">
        <v>82</v>
      </c>
      <c r="D29">
        <v>30</v>
      </c>
    </row>
    <row r="30" spans="1:4" x14ac:dyDescent="0.3">
      <c r="A30" s="2" t="s">
        <v>83</v>
      </c>
      <c r="D30">
        <v>15</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1"/>
  <sheetViews>
    <sheetView workbookViewId="0">
      <selection activeCell="D8" sqref="D8"/>
    </sheetView>
  </sheetViews>
  <sheetFormatPr defaultRowHeight="16.5" outlineLevelCol="1" x14ac:dyDescent="0.3"/>
  <cols>
    <col min="1" max="1" width="24.75" customWidth="1"/>
    <col min="2" max="2" width="14.125" hidden="1" customWidth="1" outlineLevel="1"/>
    <col min="3" max="3" width="24.75" hidden="1" customWidth="1" outlineLevel="1"/>
    <col min="4" max="4" width="9" collapsed="1"/>
  </cols>
  <sheetData>
    <row r="1" spans="1:4" ht="27" customHeight="1" x14ac:dyDescent="0.3">
      <c r="A1" t="s">
        <v>0</v>
      </c>
      <c r="B1" t="s">
        <v>34</v>
      </c>
      <c r="C1" t="s">
        <v>3</v>
      </c>
      <c r="D1" t="s">
        <v>1</v>
      </c>
    </row>
    <row r="2" spans="1:4" x14ac:dyDescent="0.3">
      <c r="A2" t="s">
        <v>4</v>
      </c>
      <c r="D2">
        <v>0.95</v>
      </c>
    </row>
    <row r="3" spans="1:4" x14ac:dyDescent="0.3">
      <c r="A3" t="s">
        <v>26</v>
      </c>
      <c r="D3">
        <v>1.4999999999999999E-2</v>
      </c>
    </row>
    <row r="4" spans="1:4" x14ac:dyDescent="0.3">
      <c r="A4" t="s">
        <v>14</v>
      </c>
      <c r="D4">
        <v>1</v>
      </c>
    </row>
    <row r="5" spans="1:4" x14ac:dyDescent="0.3">
      <c r="A5" t="s">
        <v>18</v>
      </c>
      <c r="D5">
        <v>0.9</v>
      </c>
    </row>
    <row r="6" spans="1:4" x14ac:dyDescent="0.3">
      <c r="A6" t="s">
        <v>19</v>
      </c>
      <c r="D6">
        <v>0.2</v>
      </c>
    </row>
    <row r="7" spans="1:4" x14ac:dyDescent="0.3">
      <c r="A7" t="s">
        <v>20</v>
      </c>
      <c r="D7">
        <v>0.1</v>
      </c>
    </row>
    <row r="8" spans="1:4" x14ac:dyDescent="0.3">
      <c r="A8" t="s">
        <v>21</v>
      </c>
      <c r="D8">
        <v>0.4</v>
      </c>
    </row>
    <row r="9" spans="1:4" x14ac:dyDescent="0.3">
      <c r="A9" t="s">
        <v>22</v>
      </c>
      <c r="D9">
        <v>0.25</v>
      </c>
    </row>
    <row r="10" spans="1:4" x14ac:dyDescent="0.3">
      <c r="A10" t="s">
        <v>23</v>
      </c>
      <c r="D10">
        <v>0.5</v>
      </c>
    </row>
    <row r="11" spans="1:4" x14ac:dyDescent="0.3">
      <c r="A11" t="s">
        <v>51</v>
      </c>
      <c r="D11">
        <v>0.2</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x14ac:dyDescent="0.3"/>
  <cols>
    <col min="1" max="1" width="37" customWidth="1"/>
    <col min="2" max="2" width="14.125" hidden="1" customWidth="1" outlineLevel="1"/>
    <col min="3" max="3" width="24.75" hidden="1" customWidth="1" outlineLevel="1"/>
    <col min="4" max="4" width="13.375" customWidth="1" collapsed="1"/>
  </cols>
  <sheetData>
    <row r="1" spans="1:4" ht="27" customHeight="1" x14ac:dyDescent="0.3">
      <c r="A1" t="s">
        <v>0</v>
      </c>
      <c r="B1" t="s">
        <v>34</v>
      </c>
      <c r="C1" t="s">
        <v>3</v>
      </c>
      <c r="D1" t="s">
        <v>15</v>
      </c>
    </row>
    <row r="2" spans="1:4" x14ac:dyDescent="0.3">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2"/>
  <sheetViews>
    <sheetView tabSelected="1" workbookViewId="0">
      <selection activeCell="C15" sqref="C15"/>
    </sheetView>
  </sheetViews>
  <sheetFormatPr defaultRowHeight="16.5" outlineLevelCol="1" x14ac:dyDescent="0.3"/>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x14ac:dyDescent="0.3">
      <c r="A1" t="s">
        <v>0</v>
      </c>
      <c r="B1" t="s">
        <v>7</v>
      </c>
      <c r="C1" t="s">
        <v>13</v>
      </c>
      <c r="D1" t="s">
        <v>17</v>
      </c>
      <c r="E1" t="s">
        <v>16</v>
      </c>
      <c r="F1" t="s">
        <v>25</v>
      </c>
      <c r="G1" t="s">
        <v>56</v>
      </c>
    </row>
    <row r="2" spans="1:7" x14ac:dyDescent="0.3">
      <c r="A2" t="s">
        <v>8</v>
      </c>
      <c r="B2">
        <v>0</v>
      </c>
      <c r="C2" t="s">
        <v>70</v>
      </c>
      <c r="D2">
        <v>1</v>
      </c>
      <c r="E2" t="str">
        <f t="shared" ref="E2:E11" si="0">IF(D2,
IF(B2=(LEN(C2)-LEN(SUBSTITUTE(C2,",",""))),"","개수표준과다름"),
IF(ISNUMBER(C2),"","숫자이상"))</f>
        <v>개수표준과다름</v>
      </c>
      <c r="F2" t="s">
        <v>64</v>
      </c>
      <c r="G2" t="str">
        <f>VLOOKUP(F2,[1]ActorTable!$A:$Z,MATCH("prefabAddress|String",[1]ActorTable!$1:$1,0),0)</f>
        <v>MobileFemale</v>
      </c>
    </row>
    <row r="3" spans="1:7" x14ac:dyDescent="0.3">
      <c r="A3" t="s">
        <v>8</v>
      </c>
      <c r="B3">
        <v>2</v>
      </c>
      <c r="C3" t="s">
        <v>71</v>
      </c>
      <c r="D3">
        <v>1</v>
      </c>
      <c r="E3" t="str">
        <f t="shared" ref="E3" si="1">IF(D3,
IF(B3=(LEN(C3)-LEN(SUBSTITUTE(C3,",",""))),"","개수표준과다름"),
IF(ISNUMBER(C3),"","숫자이상"))</f>
        <v>개수표준과다름</v>
      </c>
      <c r="F3" t="s">
        <v>64</v>
      </c>
      <c r="G3" t="str">
        <f>VLOOKUP(F3,[1]ActorTable!$A:$Z,MATCH("prefabAddress|String",[1]ActorTable!$1:$1,0),0)</f>
        <v>MobileFemale</v>
      </c>
    </row>
    <row r="4" spans="1:7" x14ac:dyDescent="0.3">
      <c r="A4" t="s">
        <v>8</v>
      </c>
      <c r="B4">
        <v>0</v>
      </c>
      <c r="C4">
        <v>1</v>
      </c>
      <c r="D4">
        <v>1</v>
      </c>
      <c r="E4" t="str">
        <f t="shared" ref="E4" si="2">IF(D4,
IF(B4=(LEN(C4)-LEN(SUBSTITUTE(C4,",",""))),"","개수표준과다름"),
IF(ISNUMBER(C4),"","숫자이상"))</f>
        <v/>
      </c>
      <c r="F4" t="s">
        <v>66</v>
      </c>
      <c r="G4" t="str">
        <f>VLOOKUP(F4,[1]ActorTable!$A:$Z,MATCH("prefabAddress|String",[1]ActorTable!$1:$1,0),0)</f>
        <v>RpgKnight</v>
      </c>
    </row>
    <row r="5" spans="1:7" x14ac:dyDescent="0.3">
      <c r="A5" t="s">
        <v>8</v>
      </c>
      <c r="B5">
        <v>0</v>
      </c>
      <c r="C5">
        <v>1</v>
      </c>
      <c r="D5">
        <v>1</v>
      </c>
      <c r="E5" t="str">
        <f t="shared" ref="E5" si="3">IF(D5,
IF(B5=(LEN(C5)-LEN(SUBSTITUTE(C5,",",""))),"","개수표준과다름"),
IF(ISNUMBER(C5),"","숫자이상"))</f>
        <v/>
      </c>
      <c r="F5" t="s">
        <v>67</v>
      </c>
      <c r="G5" t="str">
        <f>VLOOKUP(F5,[1]ActorTable!$A:$Z,MATCH("prefabAddress|String",[1]ActorTable!$1:$1,0),0)</f>
        <v>CyborgCharacter</v>
      </c>
    </row>
    <row r="6" spans="1:7" x14ac:dyDescent="0.3">
      <c r="A6" t="s">
        <v>8</v>
      </c>
      <c r="B6">
        <v>0</v>
      </c>
      <c r="C6" t="s">
        <v>75</v>
      </c>
      <c r="D6">
        <v>1</v>
      </c>
      <c r="E6" t="str">
        <f t="shared" ref="E6" si="4">IF(D6,
IF(B6=(LEN(C6)-LEN(SUBSTITUTE(C6,",",""))),"","개수표준과다름"),
IF(ISNUMBER(C6),"","숫자이상"))</f>
        <v>개수표준과다름</v>
      </c>
      <c r="F6" t="s">
        <v>62</v>
      </c>
      <c r="G6" t="str">
        <f>VLOOKUP(F6,[1]ActorTable!$A:$Z,MATCH("prefabAddress|String",[1]ActorTable!$1:$1,0),0)</f>
        <v>DemonHuntress</v>
      </c>
    </row>
    <row r="7" spans="1:7" x14ac:dyDescent="0.3">
      <c r="A7" t="s">
        <v>9</v>
      </c>
      <c r="B7">
        <v>0</v>
      </c>
      <c r="C7" t="s">
        <v>61</v>
      </c>
      <c r="D7">
        <v>1</v>
      </c>
      <c r="E7" t="str">
        <f t="shared" ref="E7" si="5">IF(D7,
IF(B7=(LEN(C7)-LEN(SUBSTITUTE(C7,",",""))),"","개수표준과다름"),
IF(ISNUMBER(C7),"","숫자이상"))</f>
        <v>개수표준과다름</v>
      </c>
      <c r="F7" t="s">
        <v>60</v>
      </c>
      <c r="G7" t="str">
        <f>VLOOKUP(F7,[1]ActorTable!$A:$Z,MATCH("prefabAddress|String",[1]ActorTable!$1:$1,0),0)</f>
        <v>Lola</v>
      </c>
    </row>
    <row r="8" spans="1:7" x14ac:dyDescent="0.3">
      <c r="A8" t="s">
        <v>10</v>
      </c>
      <c r="B8">
        <v>0</v>
      </c>
      <c r="C8" t="s">
        <v>27</v>
      </c>
      <c r="D8">
        <v>1</v>
      </c>
      <c r="E8" t="str">
        <f t="shared" ref="E8" si="6">IF(D8,
IF(B8=(LEN(C8)-LEN(SUBSTITUTE(C8,",",""))),"","개수표준과다름"),
IF(ISNUMBER(C8),"","숫자이상"))</f>
        <v>개수표준과다름</v>
      </c>
      <c r="F8" t="s">
        <v>38</v>
      </c>
      <c r="G8" t="str">
        <f>VLOOKUP(F8,[1]ActorTable!$A:$Z,MATCH("prefabAddress|String",[1]ActorTable!$1:$1,0),0)</f>
        <v>Ganfaul</v>
      </c>
    </row>
    <row r="9" spans="1:7" x14ac:dyDescent="0.3">
      <c r="A9" t="s">
        <v>10</v>
      </c>
      <c r="B9">
        <v>1</v>
      </c>
      <c r="C9" t="s">
        <v>28</v>
      </c>
      <c r="D9">
        <v>1</v>
      </c>
      <c r="E9" t="str">
        <f t="shared" si="0"/>
        <v>개수표준과다름</v>
      </c>
      <c r="F9" t="s">
        <v>38</v>
      </c>
      <c r="G9" t="str">
        <f>VLOOKUP(F9,[1]ActorTable!$A:$Z,MATCH("prefabAddress|String",[1]ActorTable!$1:$1,0),0)</f>
        <v>Ganfaul</v>
      </c>
    </row>
    <row r="10" spans="1:7" x14ac:dyDescent="0.3">
      <c r="A10" t="s">
        <v>10</v>
      </c>
      <c r="B10">
        <v>0</v>
      </c>
      <c r="C10" t="s">
        <v>57</v>
      </c>
      <c r="D10">
        <v>1</v>
      </c>
      <c r="E10" t="str">
        <f t="shared" si="0"/>
        <v>개수표준과다름</v>
      </c>
      <c r="F10" t="s">
        <v>55</v>
      </c>
      <c r="G10" t="str">
        <f>VLOOKUP(F10,[1]ActorTable!$A:$Z,MATCH("prefabAddress|String",[1]ActorTable!$1:$1,0),0)</f>
        <v>GirlWarrior</v>
      </c>
    </row>
    <row r="11" spans="1:7" x14ac:dyDescent="0.3">
      <c r="A11" t="s">
        <v>10</v>
      </c>
      <c r="B11">
        <v>0</v>
      </c>
      <c r="C11">
        <v>1</v>
      </c>
      <c r="D11">
        <v>1</v>
      </c>
      <c r="E11" t="str">
        <f t="shared" si="0"/>
        <v/>
      </c>
      <c r="F11" t="s">
        <v>88</v>
      </c>
      <c r="G11" t="str">
        <f>VLOOKUP(F11,[1]ActorTable!$A:$Z,MATCH("prefabAddress|String",[1]ActorTable!$1:$1,0),0)</f>
        <v>SciFiWarrior</v>
      </c>
    </row>
    <row r="12" spans="1:7" x14ac:dyDescent="0.3">
      <c r="A12" t="s">
        <v>10</v>
      </c>
      <c r="B12">
        <v>0</v>
      </c>
      <c r="C12">
        <v>1</v>
      </c>
      <c r="D12">
        <v>1</v>
      </c>
      <c r="E12" t="str">
        <f t="shared" ref="E12" si="7">IF(D12,
IF(B12=(LEN(C12)-LEN(SUBSTITUTE(C12,",",""))),"","개수표준과다름"),
IF(ISNUMBER(C12),"","숫자이상"))</f>
        <v/>
      </c>
      <c r="F12" t="s">
        <v>58</v>
      </c>
      <c r="G12" t="str">
        <f>VLOOKUP(F12,[1]ActorTable!$A:$Z,MATCH("prefabAddress|String",[1]ActorTable!$1:$1,0),0)</f>
        <v>SuperHero</v>
      </c>
    </row>
    <row r="13" spans="1:7" x14ac:dyDescent="0.3">
      <c r="A13" t="s">
        <v>10</v>
      </c>
      <c r="B13">
        <v>0</v>
      </c>
      <c r="C13">
        <v>1</v>
      </c>
      <c r="D13">
        <v>1</v>
      </c>
      <c r="E13" t="str">
        <f t="shared" ref="E13" si="8">IF(D13,
IF(B13=(LEN(C13)-LEN(SUBSTITUTE(C13,",",""))),"","개수표준과다름"),
IF(ISNUMBER(C13),"","숫자이상"))</f>
        <v/>
      </c>
      <c r="F13" t="s">
        <v>59</v>
      </c>
      <c r="G13" t="str">
        <f>VLOOKUP(F13,[1]ActorTable!$A:$Z,MATCH("prefabAddress|String",[1]ActorTable!$1:$1,0),0)</f>
        <v>Soldier</v>
      </c>
    </row>
    <row r="14" spans="1:7" x14ac:dyDescent="0.3">
      <c r="A14" t="s">
        <v>10</v>
      </c>
      <c r="B14">
        <v>0</v>
      </c>
      <c r="C14">
        <v>1</v>
      </c>
      <c r="D14">
        <v>1</v>
      </c>
      <c r="E14" t="str">
        <f t="shared" ref="E14" si="9">IF(D14,
IF(B14=(LEN(C14)-LEN(SUBSTITUTE(C14,",",""))),"","개수표준과다름"),
IF(ISNUMBER(C14),"","숫자이상"))</f>
        <v/>
      </c>
      <c r="F14" t="s">
        <v>65</v>
      </c>
      <c r="G14" t="str">
        <f>VLOOKUP(F14,[1]ActorTable!$A:$Z,MATCH("prefabAddress|String",[1]ActorTable!$1:$1,0),0)</f>
        <v>Kachujin</v>
      </c>
    </row>
    <row r="15" spans="1:7" x14ac:dyDescent="0.3">
      <c r="A15" t="s">
        <v>10</v>
      </c>
      <c r="B15">
        <v>0</v>
      </c>
      <c r="C15" t="s">
        <v>90</v>
      </c>
      <c r="D15">
        <v>1</v>
      </c>
      <c r="E15" t="str">
        <f t="shared" ref="E15" si="10">IF(D15,
IF(B15=(LEN(C15)-LEN(SUBSTITUTE(C15,",",""))),"","개수표준과다름"),
IF(ISNUMBER(C15),"","숫자이상"))</f>
        <v>개수표준과다름</v>
      </c>
      <c r="F15" t="s">
        <v>72</v>
      </c>
      <c r="G15" t="str">
        <f>VLOOKUP(F15,[1]ActorTable!$A:$Z,MATCH("prefabAddress|String",[1]ActorTable!$1:$1,0),0)</f>
        <v>Meryl</v>
      </c>
    </row>
    <row r="16" spans="1:7" x14ac:dyDescent="0.3">
      <c r="A16" t="s">
        <v>10</v>
      </c>
      <c r="B16">
        <v>0</v>
      </c>
      <c r="C16" t="s">
        <v>73</v>
      </c>
      <c r="D16">
        <v>1</v>
      </c>
      <c r="E16" t="str">
        <f t="shared" ref="E16" si="11">IF(D16,
IF(B16=(LEN(C16)-LEN(SUBSTITUTE(C16,",",""))),"","개수표준과다름"),
IF(ISNUMBER(C16),"","숫자이상"))</f>
        <v>개수표준과다름</v>
      </c>
      <c r="F16" t="s">
        <v>63</v>
      </c>
      <c r="G16" t="str">
        <f>VLOOKUP(F16,[1]ActorTable!$A:$Z,MATCH("prefabAddress|String",[1]ActorTable!$1:$1,0),0)</f>
        <v>Linhi</v>
      </c>
    </row>
    <row r="17" spans="1:7" x14ac:dyDescent="0.3">
      <c r="A17" t="s">
        <v>10</v>
      </c>
      <c r="B17">
        <v>1</v>
      </c>
      <c r="C17" t="s">
        <v>73</v>
      </c>
      <c r="D17">
        <v>1</v>
      </c>
      <c r="E17" t="str">
        <f t="shared" ref="E17:E22" si="12">IF(D17,
IF(B17=(LEN(C17)-LEN(SUBSTITUTE(C17,",",""))),"","개수표준과다름"),
IF(ISNUMBER(C17),"","숫자이상"))</f>
        <v>개수표준과다름</v>
      </c>
      <c r="F17" t="s">
        <v>63</v>
      </c>
      <c r="G17" t="str">
        <f>VLOOKUP(F17,[1]ActorTable!$A:$Z,MATCH("prefabAddress|String",[1]ActorTable!$1:$1,0),0)</f>
        <v>Linhi</v>
      </c>
    </row>
    <row r="18" spans="1:7" x14ac:dyDescent="0.3">
      <c r="A18" t="s">
        <v>10</v>
      </c>
      <c r="B18">
        <v>0</v>
      </c>
      <c r="C18" t="s">
        <v>89</v>
      </c>
      <c r="D18">
        <v>1</v>
      </c>
      <c r="E18" t="str">
        <f t="shared" ref="E18" si="13">IF(D18,
IF(B18=(LEN(C18)-LEN(SUBSTITUTE(C18,",",""))),"","개수표준과다름"),
IF(ISNUMBER(C18),"","숫자이상"))</f>
        <v>개수표준과다름</v>
      </c>
      <c r="F18" t="s">
        <v>74</v>
      </c>
      <c r="G18" t="str">
        <f>VLOOKUP(F18,[1]ActorTable!$A:$Z,MATCH("prefabAddress|String",[1]ActorTable!$1:$1,0),0)</f>
        <v>BladeFanDancer</v>
      </c>
    </row>
    <row r="19" spans="1:7" x14ac:dyDescent="0.3">
      <c r="A19" t="s">
        <v>11</v>
      </c>
      <c r="B19">
        <v>1</v>
      </c>
      <c r="C19" t="s">
        <v>76</v>
      </c>
      <c r="D19">
        <v>1</v>
      </c>
      <c r="E19" t="str">
        <f t="shared" si="12"/>
        <v/>
      </c>
      <c r="F19" t="s">
        <v>87</v>
      </c>
      <c r="G19" t="str">
        <f>VLOOKUP(F19,[1]ActorTable!$A:$Z,MATCH("prefabAddress|String",[1]ActorTable!$1:$1,0),0)</f>
        <v>UnicornCharacter</v>
      </c>
    </row>
    <row r="20" spans="1:7" x14ac:dyDescent="0.3">
      <c r="A20" t="s">
        <v>68</v>
      </c>
      <c r="B20">
        <v>0</v>
      </c>
      <c r="C20">
        <v>1</v>
      </c>
      <c r="D20">
        <v>0</v>
      </c>
      <c r="E20" t="str">
        <f t="shared" si="12"/>
        <v/>
      </c>
      <c r="F20" t="s">
        <v>69</v>
      </c>
      <c r="G20" t="str">
        <f>VLOOKUP(F20,[1]ActorTable!$A:$Z,MATCH("prefabAddress|String",[1]ActorTable!$1:$1,0),0)</f>
        <v>SuperHero</v>
      </c>
    </row>
    <row r="21" spans="1:7" x14ac:dyDescent="0.3">
      <c r="A21" t="s">
        <v>12</v>
      </c>
      <c r="B21">
        <v>0</v>
      </c>
      <c r="C21">
        <v>1</v>
      </c>
      <c r="D21">
        <v>0</v>
      </c>
      <c r="E21" t="str">
        <f t="shared" si="12"/>
        <v/>
      </c>
      <c r="F21" t="s">
        <v>63</v>
      </c>
      <c r="G21" t="str">
        <f>VLOOKUP(F21,[1]ActorTable!$A:$Z,MATCH("prefabAddress|String",[1]ActorTable!$1:$1,0),0)</f>
        <v>Linhi</v>
      </c>
    </row>
    <row r="22" spans="1:7" x14ac:dyDescent="0.3">
      <c r="A22" t="s">
        <v>12</v>
      </c>
      <c r="B22">
        <v>1</v>
      </c>
      <c r="C22">
        <v>0.75</v>
      </c>
      <c r="D22">
        <v>0</v>
      </c>
      <c r="E22" t="str">
        <f t="shared" si="12"/>
        <v/>
      </c>
      <c r="F22" t="s">
        <v>63</v>
      </c>
      <c r="G22" t="str">
        <f>VLOOKUP(F22,[1]ActorTable!$A:$Z,MATCH("prefabAddress|String",[1]ActorTable!$1:$1,0),0)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2020-12-06T12:56:14Z</dcterms:modified>
</cp:coreProperties>
</file>