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8CE9AE-C135-4A6F-A158-140362DE5A8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C126" i="1"/>
  <c r="C125" i="1"/>
  <c r="C127" i="1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C103" i="1"/>
  <c r="O117" i="5"/>
  <c r="C129" i="1"/>
  <c r="C116" i="1"/>
  <c r="C145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S500" i="5"/>
  <c r="C161" i="1"/>
  <c r="O506" i="5"/>
  <c r="C159" i="1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C79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40" i="1"/>
  <c r="C64" i="1"/>
  <c r="C139" i="1"/>
  <c r="C84" i="1"/>
  <c r="C137" i="1"/>
  <c r="C138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1" i="1"/>
  <c r="C112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34" i="1"/>
  <c r="C67" i="1"/>
  <c r="C68" i="1"/>
  <c r="C69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147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53" i="1"/>
  <c r="C118" i="1"/>
  <c r="C117" i="1"/>
  <c r="C119" i="1"/>
  <c r="C120" i="1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88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6" i="1"/>
  <c r="O167" i="5"/>
  <c r="C165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53" i="1"/>
  <c r="C52" i="1"/>
  <c r="C146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1" i="1"/>
  <c r="C13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50" i="1"/>
  <c r="C40" i="1"/>
  <c r="C77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1" i="1"/>
  <c r="C232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156" i="1"/>
  <c r="C60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7" i="1"/>
  <c r="S228" i="5"/>
  <c r="C228" i="1"/>
  <c r="C86" i="1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1" i="1"/>
  <c r="C332" i="1"/>
  <c r="C333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C300" i="1"/>
  <c r="O634" i="5"/>
  <c r="C302" i="1"/>
  <c r="O635" i="5"/>
  <c r="C299" i="1"/>
  <c r="O636" i="5"/>
  <c r="O638" i="5"/>
  <c r="C301" i="1"/>
  <c r="C312" i="1"/>
  <c r="O637" i="5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4" i="5"/>
  <c r="O335" i="5"/>
  <c r="O332" i="5"/>
  <c r="O333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7" i="1"/>
  <c r="C196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O221" i="5"/>
  <c r="C220" i="1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38" i="1"/>
  <c r="C239" i="1"/>
  <c r="C218" i="1"/>
  <c r="C18" i="1"/>
  <c r="C17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7" i="1"/>
  <c r="C216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01" i="5"/>
  <c r="O305" i="5"/>
  <c r="O286" i="5"/>
  <c r="O259" i="5"/>
  <c r="C212" i="1"/>
  <c r="O330" i="5"/>
  <c r="O324" i="5"/>
  <c r="O263" i="5"/>
  <c r="C213" i="1"/>
  <c r="O282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337" i="1"/>
  <c r="C211" i="1"/>
  <c r="C335" i="1"/>
  <c r="C334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9" i="1"/>
  <c r="C208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345" i="1"/>
  <c r="C342" i="1"/>
  <c r="C344" i="1"/>
  <c r="C173" i="1"/>
  <c r="C174" i="1"/>
  <c r="C34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2" i="1"/>
  <c r="C144" i="1"/>
  <c r="C73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3" i="1"/>
  <c r="C20" i="1"/>
  <c r="C24" i="1"/>
  <c r="C21" i="1"/>
  <c r="C19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200" i="1"/>
  <c r="C199" i="1"/>
  <c r="C233" i="1"/>
  <c r="O196" i="5" l="1"/>
  <c r="H196" i="5"/>
  <c r="E196" i="5"/>
  <c r="C196" i="5"/>
  <c r="A196" i="5"/>
  <c r="O195" i="5"/>
  <c r="H195" i="5"/>
  <c r="E195" i="5"/>
  <c r="C195" i="5"/>
  <c r="A195" i="5"/>
  <c r="C195" i="1"/>
  <c r="C198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4" i="1"/>
  <c r="C192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6" i="1"/>
  <c r="C185" i="1"/>
  <c r="O187" i="5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3" i="5"/>
  <c r="O300" i="5"/>
  <c r="O292" i="5"/>
  <c r="O295" i="5"/>
  <c r="O299" i="5"/>
  <c r="O294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9" i="1"/>
  <c r="C15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5" i="1"/>
  <c r="C14" i="1"/>
  <c r="C13" i="1"/>
  <c r="C12" i="1"/>
  <c r="C180" i="1"/>
  <c r="C6" i="1"/>
  <c r="C7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30" i="1"/>
  <c r="C328" i="1"/>
  <c r="C329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C274" i="1"/>
  <c r="C320" i="1"/>
  <c r="S646" i="5"/>
  <c r="C272" i="1"/>
  <c r="O649" i="5"/>
  <c r="O650" i="5"/>
  <c r="S647" i="5"/>
  <c r="C316" i="1"/>
  <c r="O648" i="5"/>
  <c r="C315" i="1"/>
  <c r="C270" i="1"/>
  <c r="S645" i="5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60" i="1"/>
  <c r="C262" i="1"/>
  <c r="C249" i="1"/>
  <c r="C254" i="1"/>
  <c r="C252" i="1"/>
  <c r="C251" i="1"/>
  <c r="C267" i="1"/>
  <c r="C268" i="1"/>
  <c r="C266" i="1"/>
  <c r="C264" i="1"/>
  <c r="C261" i="1"/>
  <c r="C253" i="1"/>
  <c r="C250" i="1"/>
  <c r="C265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55" i="1"/>
  <c r="C142" i="1"/>
  <c r="C158" i="1"/>
  <c r="C133" i="1"/>
  <c r="C78" i="1"/>
  <c r="C148" i="1"/>
  <c r="C105" i="1"/>
  <c r="C110" i="1"/>
  <c r="C102" i="1"/>
  <c r="C151" i="1"/>
  <c r="C121" i="1"/>
  <c r="C98" i="1"/>
  <c r="C85" i="1"/>
  <c r="C83" i="1"/>
  <c r="C95" i="1"/>
  <c r="C93" i="1"/>
  <c r="C76" i="1"/>
  <c r="C113" i="1"/>
  <c r="C109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2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7" i="1"/>
  <c r="C51" i="1"/>
  <c r="C36" i="1"/>
  <c r="C41" i="1"/>
  <c r="C54" i="1"/>
  <c r="C59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5" i="1"/>
  <c r="C27" i="1"/>
  <c r="C28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C340" i="1"/>
  <c r="E3" i="6"/>
  <c r="E5" i="6"/>
  <c r="C5" i="6"/>
  <c r="C2" i="6"/>
  <c r="C4" i="6"/>
  <c r="C341" i="1"/>
  <c r="E4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O643" i="5"/>
  <c r="O644" i="5"/>
  <c r="C318" i="1"/>
  <c r="C338" i="1"/>
  <c r="S641" i="5"/>
  <c r="C311" i="1"/>
  <c r="C309" i="1"/>
  <c r="S639" i="5"/>
  <c r="C339" i="1"/>
  <c r="C317" i="1"/>
  <c r="C310" i="1"/>
  <c r="C327" i="1"/>
  <c r="S640" i="5"/>
  <c r="O642" i="5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621" i="5"/>
  <c r="S478" i="5"/>
  <c r="S497" i="5"/>
  <c r="S525" i="5"/>
  <c r="S176" i="5"/>
  <c r="S623" i="5"/>
  <c r="S495" i="5"/>
  <c r="S496" i="5"/>
  <c r="S523" i="5"/>
  <c r="S522" i="5"/>
  <c r="S179" i="5"/>
  <c r="S619" i="5"/>
  <c r="S620" i="5"/>
  <c r="S479" i="5"/>
  <c r="S498" i="5"/>
  <c r="S482" i="5"/>
  <c r="S521" i="5"/>
  <c r="S622" i="5"/>
  <c r="S477" i="5"/>
  <c r="S524" i="5"/>
  <c r="S499" i="5"/>
  <c r="S485" i="5"/>
  <c r="S483" i="5"/>
  <c r="S480" i="5"/>
  <c r="S481" i="5"/>
  <c r="S484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297" i="1"/>
  <c r="C319" i="1"/>
  <c r="C324" i="1"/>
  <c r="C296" i="1"/>
  <c r="C307" i="1"/>
  <c r="C314" i="1"/>
  <c r="C303" i="1"/>
  <c r="C304" i="1"/>
  <c r="C298" i="1"/>
  <c r="C313" i="1"/>
  <c r="C306" i="1"/>
  <c r="C323" i="1"/>
  <c r="C308" i="1"/>
  <c r="C305" i="1"/>
  <c r="C295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4" i="1"/>
  <c r="C293" i="1"/>
  <c r="C292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C291" i="1"/>
  <c r="O503" i="5"/>
  <c r="O504" i="5"/>
  <c r="O502" i="5"/>
  <c r="O487" i="5"/>
  <c r="O493" i="5"/>
  <c r="O490" i="5"/>
  <c r="O486" i="5"/>
  <c r="O505" i="5"/>
  <c r="O489" i="5"/>
  <c r="O501" i="5"/>
  <c r="O491" i="5"/>
  <c r="O494" i="5"/>
  <c r="O488" i="5"/>
  <c r="O492" i="5"/>
  <c r="E459" i="5" l="1"/>
  <c r="A459" i="5"/>
  <c r="E458" i="5"/>
  <c r="A458" i="5"/>
  <c r="E450" i="5"/>
  <c r="A450" i="5"/>
  <c r="O449" i="5"/>
  <c r="O448" i="5"/>
  <c r="E449" i="5"/>
  <c r="C448" i="5"/>
  <c r="A449" i="5"/>
  <c r="C290" i="1"/>
  <c r="C287" i="1"/>
  <c r="C289" i="1"/>
  <c r="C284" i="1"/>
  <c r="C288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C263" i="1"/>
  <c r="O262" i="5"/>
  <c r="C283" i="1"/>
  <c r="C259" i="1"/>
  <c r="O261" i="5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27" i="5"/>
  <c r="O287" i="5"/>
  <c r="C245" i="1"/>
  <c r="O309" i="5"/>
  <c r="O298" i="5"/>
  <c r="C175" i="1"/>
  <c r="O271" i="5"/>
  <c r="O241" i="5"/>
  <c r="C31" i="1"/>
  <c r="O290" i="5"/>
  <c r="O277" i="5"/>
  <c r="O272" i="5"/>
  <c r="O311" i="5"/>
  <c r="C271" i="1"/>
  <c r="O288" i="5"/>
  <c r="O273" i="5"/>
  <c r="C33" i="1"/>
  <c r="C244" i="1"/>
  <c r="O321" i="5"/>
  <c r="O296" i="5"/>
  <c r="C276" i="1"/>
  <c r="O289" i="5"/>
  <c r="O280" i="5"/>
  <c r="O316" i="5"/>
  <c r="O264" i="5"/>
  <c r="O326" i="5"/>
  <c r="C246" i="1"/>
  <c r="C243" i="1"/>
  <c r="O250" i="5"/>
  <c r="O274" i="5"/>
  <c r="C277" i="1"/>
  <c r="O278" i="5"/>
  <c r="O328" i="5"/>
  <c r="O266" i="5"/>
  <c r="C280" i="1"/>
  <c r="O260" i="5"/>
  <c r="O281" i="5"/>
  <c r="O329" i="5"/>
  <c r="C279" i="1"/>
  <c r="C278" i="1"/>
  <c r="C281" i="1"/>
  <c r="O243" i="5"/>
  <c r="O307" i="5"/>
  <c r="O248" i="5"/>
  <c r="O323" i="5"/>
  <c r="C256" i="1"/>
  <c r="C269" i="1"/>
  <c r="C248" i="1"/>
  <c r="O297" i="5"/>
  <c r="O269" i="5"/>
  <c r="O302" i="5"/>
  <c r="C247" i="1"/>
  <c r="C282" i="1"/>
  <c r="C176" i="1"/>
  <c r="O254" i="5"/>
  <c r="O312" i="5"/>
  <c r="O310" i="5"/>
  <c r="O251" i="5"/>
  <c r="C242" i="1"/>
  <c r="O315" i="5"/>
  <c r="C257" i="1"/>
  <c r="O267" i="5"/>
  <c r="O320" i="5"/>
  <c r="O275" i="5"/>
  <c r="C275" i="1"/>
  <c r="O313" i="5"/>
  <c r="O306" i="5"/>
  <c r="O279" i="5"/>
  <c r="C177" i="1"/>
  <c r="C178" i="1"/>
  <c r="O322" i="5"/>
  <c r="O265" i="5"/>
  <c r="O314" i="5"/>
  <c r="C240" i="1"/>
  <c r="O252" i="5"/>
  <c r="O256" i="5"/>
  <c r="C179" i="1"/>
  <c r="O255" i="5"/>
  <c r="O308" i="5"/>
  <c r="C241" i="1"/>
  <c r="O253" i="5"/>
  <c r="O247" i="5"/>
  <c r="O244" i="5"/>
  <c r="O318" i="5"/>
  <c r="O258" i="5"/>
  <c r="O325" i="5"/>
  <c r="O257" i="5"/>
  <c r="O276" i="5"/>
  <c r="C255" i="1"/>
  <c r="O317" i="5"/>
  <c r="O319" i="5"/>
  <c r="O268" i="5"/>
  <c r="O283" i="5"/>
  <c r="O242" i="5"/>
  <c r="C273" i="1"/>
  <c r="O249" i="5"/>
  <c r="O246" i="5"/>
  <c r="O291" i="5"/>
  <c r="O270" i="5"/>
  <c r="Q2" i="5" l="1"/>
  <c r="M2" i="5"/>
  <c r="C6" i="6"/>
  <c r="E6" i="6"/>
  <c r="O245" i="5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<sst xmlns="http://schemas.openxmlformats.org/spreadsheetml/2006/main" count="2551" uniqueCount="1222">
  <si>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</si>
  <si>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</si>
  <si>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</si>
  <si>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</si>
  <si>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</si>
  <si>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</si>
  <si>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</si>
  <si>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</si>
  <si>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</si>
  <si>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</si>
  <si>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</si>
  <si>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</si>
  <si>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</si>
  <si>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</si>
  <si>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</si>
  <si>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</si>
  <si>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</si>
  <si>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</si>
  <si>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</si>
  <si>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</si>
  <si>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</si>
  <si>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</si>
  <si>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</si>
  <si>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</si>
  <si>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</si>
  <si>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</si>
  <si>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</si>
  <si>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</si>
  <si>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</si>
  <si>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</si>
  <si>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</si>
  <si>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</si>
  <si>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</si>
  <si>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</si>
  <si>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</si>
  <si>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</si>
  <si>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</si>
  <si>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</si>
  <si>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</si>
  <si>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</si>
  <si>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</si>
  <si>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</si>
  <si>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</si>
  <si>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</si>
  <si>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</si>
  <si>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</si>
  <si>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</si>
  <si>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</si>
  <si>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</si>
  <si>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</si>
  <si>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</si>
  <si>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</si>
  <si>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</si>
  <si>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</si>
  <si>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</si>
  <si>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</si>
  <si>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</si>
  <si>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</si>
  <si>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</si>
  <si>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</si>
  <si>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</si>
  <si>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</si>
  <si>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</si>
  <si>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</si>
  <si>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</si>
  <si>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</si>
  <si>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</si>
  <si>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</si>
  <si>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</si>
  <si>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</si>
  <si>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</si>
  <si>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</si>
  <si>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</si>
  <si>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</si>
  <si>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</si>
  <si>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</si>
  <si>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</si>
  <si>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</si>
  <si>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</si>
  <si>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</si>
  <si>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</si>
  <si>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</si>
  <si>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</si>
  <si>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</si>
  <si>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</si>
  <si>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</si>
  <si>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</si>
  <si>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</si>
  <si>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</si>
  <si>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</si>
  <si>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</si>
  <si>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</si>
  <si>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</si>
  <si>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</si>
  <si>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</si>
  <si>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</si>
  <si>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</si>
  <si>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</si>
  <si>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</si>
  <si>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</si>
  <si>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</si>
  <si>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</si>
  <si>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</si>
  <si>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</si>
  <si>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</si>
  <si>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</si>
  <si>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</si>
  <si>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</si>
  <si>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</si>
  <si>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</si>
  <si>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</si>
  <si>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</si>
  <si>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</si>
  <si>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</si>
  <si>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</si>
  <si>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</si>
  <si>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</si>
  <si>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</si>
  <si>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</si>
  <si>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</si>
  <si>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</si>
  <si>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</si>
  <si>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</si>
  <si>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</si>
  <si>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</si>
  <si>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</si>
  <si>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</si>
  <si>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</si>
  <si>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</si>
  <si>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</si>
  <si>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</si>
  <si>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</si>
  <si>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</si>
  <si>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</si>
  <si>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</si>
  <si>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</si>
  <si>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</si>
  <si>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</si>
  <si>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</si>
  <si>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</si>
  <si>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</si>
  <si>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</si>
  <si>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</si>
  <si>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</si>
  <si>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</si>
  <si>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</si>
  <si>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</si>
  <si>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</si>
  <si>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</si>
  <si>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</si>
  <si>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</si>
  <si>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</si>
  <si>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</si>
  <si>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</si>
  <si>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</si>
  <si>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</si>
  <si>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</si>
  <si>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</si>
  <si>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</si>
  <si>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</si>
  <si>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</si>
  <si>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</si>
  <si>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</si>
  <si>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</si>
  <si>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</si>
  <si>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</si>
  <si>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</si>
  <si>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</si>
  <si>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</si>
  <si>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</si>
  <si>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</si>
  <si>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</si>
  <si>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</si>
  <si>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</si>
  <si>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</si>
  <si>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</si>
  <si>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</si>
  <si>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</si>
  <si>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</si>
  <si>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</si>
  <si>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</si>
  <si>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</si>
  <si>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</si>
  <si>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</si>
  <si>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</si>
  <si>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</si>
  <si>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</si>
  <si>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</si>
  <si>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</si>
  <si>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</si>
  <si>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</si>
  <si>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</si>
  <si>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</si>
  <si>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</si>
  <si>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</si>
  <si>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</si>
  <si>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</si>
  <si>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</si>
  <si>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</si>
  <si>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</si>
  <si>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</si>
  <si>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</si>
  <si>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</si>
  <si>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</si>
  <si>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</si>
  <si>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</si>
  <si>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</si>
  <si>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</si>
  <si>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</si>
  <si>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</si>
  <si>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</si>
  <si>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</si>
  <si>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</si>
  <si>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</si>
  <si>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</si>
  <si>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</si>
  <si>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</si>
  <si>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</si>
  <si>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</si>
  <si>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</si>
  <si>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</si>
  <si>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</si>
  <si>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</si>
  <si>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</si>
  <si>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</si>
  <si>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</si>
  <si>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</si>
  <si>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</si>
  <si>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</si>
  <si>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</si>
  <si>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</si>
  <si>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</si>
  <si>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</si>
  <si>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</si>
  <si>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</si>
  <si>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</si>
  <si>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</si>
  <si>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</si>
  <si>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</si>
  <si>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</si>
  <si>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</si>
  <si>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</si>
  <si>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</si>
  <si>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</si>
  <si>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</si>
  <si>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</si>
  <si>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</si>
  <si>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</si>
  <si>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</si>
  <si>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</si>
  <si>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</si>
  <si>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</si>
  <si>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</si>
  <si>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</si>
  <si>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</si>
  <si>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</si>
  <si>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</si>
  <si>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</si>
  <si>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</si>
  <si>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</si>
  <si>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</si>
  <si>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</si>
  <si>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</si>
  <si>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</si>
  <si>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</si>
  <si>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</si>
  <si>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</si>
  <si>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</si>
  <si>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</si>
  <si>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</si>
  <si>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</si>
  <si>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</si>
  <si>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</si>
  <si>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</si>
  <si>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</si>
  <si>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</si>
  <si>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</si>
  <si>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</si>
  <si>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</si>
  <si>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</si>
  <si>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</si>
  <si>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</si>
  <si>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</si>
  <si>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</si>
  <si>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</si>
  <si>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</si>
  <si>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</si>
  <si>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</si>
  <si>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</si>
  <si>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</si>
  <si>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</si>
  <si>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</si>
  <si>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</si>
  <si>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</si>
  <si>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</si>
  <si>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</si>
  <si>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</si>
  <si>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</si>
  <si>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</si>
  <si>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</si>
  <si>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</si>
  <si>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</si>
  <si>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</si>
  <si>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</si>
  <si>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</si>
  <si>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</si>
  <si>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</si>
  <si>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</si>
  <si>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</si>
  <si>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</si>
  <si>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</si>
  <si>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</si>
  <si>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</si>
  <si>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</si>
  <si>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</si>
  <si>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</si>
  <si>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</si>
  <si>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</si>
  <si>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</si>
  <si>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</si>
  <si>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</si>
  <si>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</si>
  <si>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</si>
  <si>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</si>
  <si>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</si>
  <si>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</si>
  <si>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</si>
  <si>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</si>
  <si>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</si>
  <si>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</si>
  <si>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</si>
  <si>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</si>
  <si>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</si>
  <si>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</si>
  <si>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</si>
  <si>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</si>
  <si>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</si>
  <si>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</si>
  <si>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</si>
  <si>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</si>
  <si>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</si>
  <si>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</si>
  <si>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</si>
  <si>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</si>
  <si>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</si>
  <si>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</si>
  <si>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</si>
  <si>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</si>
  <si>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</si>
  <si>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</si>
  <si>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</si>
  <si>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</si>
  <si>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</si>
  <si>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</si>
  <si>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</si>
  <si>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</si>
  <si>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</si>
  <si>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</si>
  <si>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</si>
  <si>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</si>
  <si>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</si>
  <si>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</si>
  <si>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</si>
  <si>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</si>
  <si>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</si>
  <si>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</si>
  <si>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</si>
  <si>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</si>
  <si>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</si>
  <si>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</si>
  <si>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</si>
  <si>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</si>
  <si>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</si>
  <si>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</si>
  <si>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</si>
  <si>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</si>
  <si>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</si>
  <si>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</si>
  <si>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</si>
  <si>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</si>
  <si>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</si>
  <si>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</si>
  <si>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</si>
  <si>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</si>
  <si>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</si>
  <si>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</si>
  <si>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</si>
  <si>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</si>
  <si>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</si>
  <si>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</si>
  <si>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</si>
  <si>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</si>
  <si>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</si>
  <si>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</si>
  <si>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</si>
  <si>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</si>
  <si>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</si>
  <si>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</si>
  <si>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</si>
  <si>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</si>
  <si>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</si>
  <si>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</si>
  <si>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</si>
  <si>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</si>
  <si>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</si>
  <si>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</si>
  <si>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</si>
  <si>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</si>
  <si>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</si>
  <si>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</si>
  <si>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</si>
  <si>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</si>
  <si>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</si>
  <si>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</si>
  <si>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</si>
  <si>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</si>
  <si>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</si>
  <si>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</si>
  <si>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</si>
  <si>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</si>
  <si>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</si>
  <si>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</si>
  <si>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</si>
  <si>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</si>
  <si>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</si>
  <si>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</si>
  <si>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</si>
  <si>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</si>
  <si>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</si>
  <si>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</si>
  <si>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</si>
  <si>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</si>
  <si>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</si>
  <si>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</si>
  <si>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</si>
  <si>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</si>
  <si>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</si>
  <si>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</si>
  <si>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</si>
  <si>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</si>
  <si>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</si>
  <si>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</si>
  <si>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</si>
  <si>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</si>
  <si>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</si>
  <si>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</si>
  <si>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</si>
  <si>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</si>
  <si>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</si>
  <si>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</si>
  <si>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</si>
  <si>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</si>
  <si>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</si>
  <si>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</si>
  <si>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</si>
  <si>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</si>
  <si>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</si>
  <si>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</si>
  <si>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</si>
  <si>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</si>
  <si>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</si>
  <si>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</si>
  <si>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</si>
  <si>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</si>
  <si>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</si>
  <si>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</si>
  <si>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</si>
  <si>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</si>
  <si>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</si>
  <si>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</si>
  <si>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</si>
  <si>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</si>
  <si>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</si>
  <si>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</si>
  <si>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</si>
  <si>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</si>
  <si>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</si>
  <si>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</si>
  <si>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</si>
  <si>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</si>
  <si>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</si>
  <si>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</si>
  <si>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</si>
  <si>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</si>
  <si>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</si>
  <si>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</si>
  <si>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</si>
  <si>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</si>
  <si>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</si>
  <si>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</si>
  <si>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</si>
  <si>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</si>
  <si>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</si>
  <si>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</si>
  <si>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</si>
  <si>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</si>
  <si>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</si>
  <si>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</si>
  <si>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</si>
  <si>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</si>
  <si>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</si>
  <si>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</si>
  <si>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</si>
  <si>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</si>
  <si>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</si>
  <si>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</si>
  <si>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</si>
  <si>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</si>
  <si>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</si>
  <si>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</si>
  <si>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</si>
  <si>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</si>
  <si>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</si>
  <si>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</si>
  <si>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</si>
  <si>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</si>
  <si>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</si>
  <si>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</si>
  <si>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</si>
  <si>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</si>
  <si>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</si>
  <si>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</si>
  <si>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</si>
  <si>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</si>
  <si>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</si>
  <si>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</si>
  <si>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</si>
  <si>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</si>
  <si>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</si>
  <si>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</si>
  <si>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</si>
  <si>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</si>
  <si>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</si>
  <si>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</si>
  <si>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</si>
  <si>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</si>
  <si>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</si>
  <si>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</si>
  <si>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</si>
  <si>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</si>
  <si>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</si>
  <si>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</si>
  <si>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</si>
  <si>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</si>
  <si>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</si>
  <si>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</si>
  <si>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</si>
  <si>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</si>
  <si>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</si>
  <si>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</si>
  <si>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</si>
  <si>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</si>
  <si>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</si>
  <si>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</si>
  <si>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</si>
  <si>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</si>
  <si>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</si>
  <si>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</si>
  <si>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</si>
  <si>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</si>
  <si>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</si>
  <si>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</si>
  <si>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</si>
  <si>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</si>
  <si>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</si>
  <si>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</si>
  <si>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</si>
  <si>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</si>
  <si>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</si>
  <si>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</si>
  <si>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</si>
  <si>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</si>
  <si>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</si>
  <si>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</si>
  <si>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</si>
  <si>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</si>
  <si>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</si>
  <si>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</si>
  <si>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</si>
  <si>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</si>
  <si>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</si>
  <si>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</si>
  <si>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</si>
  <si>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</si>
  <si>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</si>
  <si>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</si>
  <si>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</si>
  <si>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</si>
  <si>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</si>
  <si>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</si>
  <si>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</si>
  <si>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</si>
  <si>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</si>
  <si>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</si>
  <si>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</si>
  <si>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</si>
  <si>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</si>
  <si>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</si>
  <si>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</si>
  <si>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</si>
  <si>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</si>
  <si>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</si>
  <si>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</si>
  <si>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</si>
  <si>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</si>
  <si>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</si>
  <si>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</si>
  <si>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</si>
  <si>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</si>
  <si>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</si>
  <si>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</si>
  <si>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</si>
  <si>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</si>
  <si>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</si>
  <si>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</si>
  <si>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</si>
  <si>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</si>
  <si>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</si>
  <si>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</si>
  <si>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</si>
  <si>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</si>
  <si>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</si>
  <si>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</si>
  <si>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</si>
  <si>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</si>
  <si>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</si>
  <si>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</si>
  <si>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</si>
  <si>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</si>
  <si>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</si>
  <si>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</si>
  <si>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</si>
  <si>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</si>
  <si>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</si>
  <si>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</si>
  <si>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</si>
  <si>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</si>
  <si>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</si>
  <si>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</si>
  <si>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</si>
  <si>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</si>
  <si>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</si>
  <si>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</si>
  <si>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</si>
  <si>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</si>
  <si>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</si>
  <si>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</si>
  <si>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</si>
  <si>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</si>
  <si>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</si>
  <si>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</si>
  <si>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</si>
  <si>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</si>
  <si>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</si>
  <si>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</si>
  <si>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</si>
  <si>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</si>
  <si>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</si>
  <si>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</si>
  <si>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</si>
  <si>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</si>
  <si>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</si>
  <si>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</si>
  <si>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</si>
  <si>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</si>
  <si>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</si>
  <si>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</si>
  <si>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</si>
  <si>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</si>
  <si>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</si>
  <si>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</si>
  <si>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</si>
  <si>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</si>
  <si>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</si>
  <si>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</si>
  <si>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</si>
  <si>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</si>
  <si>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</si>
  <si>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</si>
  <si>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</si>
  <si>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</si>
  <si>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</si>
  <si>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</si>
  <si>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</si>
  <si>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</si>
  <si>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</si>
  <si>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</si>
  <si>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</si>
  <si>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</si>
  <si>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</si>
  <si>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</si>
  <si>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</si>
  <si>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</si>
  <si>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</si>
  <si>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</si>
  <si>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</si>
  <si>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</si>
  <si>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</si>
  <si>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</si>
  <si>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</si>
  <si>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</si>
  <si>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</si>
  <si>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</si>
  <si>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</si>
  <si>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</si>
  <si>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</si>
  <si>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</si>
  <si>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</si>
  <si>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</si>
  <si>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</si>
  <si>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</si>
  <si>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</si>
  <si>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</si>
  <si>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</si>
  <si>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</si>
  <si>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</si>
  <si>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</si>
  <si>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</si>
  <si>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</si>
  <si>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</si>
  <si>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</si>
  <si>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</si>
  <si>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</si>
  <si>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</si>
  <si>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</si>
  <si>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</si>
  <si>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</si>
  <si>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</si>
  <si>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</si>
  <si>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</si>
  <si>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</si>
  <si>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</si>
  <si>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</si>
  <si>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</si>
  <si>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</si>
  <si>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</si>
  <si>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</si>
  <si>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</si>
  <si>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</si>
  <si>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</si>
  <si>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</si>
  <si>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</si>
  <si>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</si>
  <si>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</si>
  <si>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</si>
  <si>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</si>
  <si>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</si>
  <si>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</si>
  <si>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</si>
  <si>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</si>
  <si>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</si>
  <si>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</si>
  <si>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</si>
  <si>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</si>
  <si>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</si>
  <si>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</si>
  <si>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</si>
  <si>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</si>
  <si>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</si>
  <si>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</si>
  <si>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</si>
  <si>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</si>
  <si>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</si>
  <si>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</si>
  <si>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</si>
  <si>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</si>
  <si>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</si>
  <si>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</si>
  <si>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</si>
  <si>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</si>
  <si>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</si>
  <si>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</si>
  <si>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</si>
  <si>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</si>
  <si>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</si>
  <si>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</si>
  <si>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</si>
  <si>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</si>
  <si>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</si>
  <si>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</si>
  <si>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</si>
  <si>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</si>
  <si>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</si>
  <si>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</si>
  <si>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</si>
  <si>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</si>
  <si>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</si>
  <si>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</si>
  <si>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</si>
  <si>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</si>
  <si>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</si>
  <si>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</si>
  <si>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</si>
  <si>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</si>
  <si>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</si>
  <si>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</si>
  <si>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</si>
  <si>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</si>
  <si>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</si>
  <si>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</si>
  <si>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</si>
  <si>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</si>
  <si>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</si>
  <si>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</si>
  <si>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</si>
  <si>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</si>
  <si>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</si>
  <si>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</si>
  <si>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</si>
  <si>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</si>
  <si>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</si>
  <si>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</si>
  <si>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</si>
  <si>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</si>
  <si>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</si>
  <si>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</si>
  <si>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</si>
  <si>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</si>
  <si>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</si>
  <si>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</si>
  <si>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</si>
  <si>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</si>
  <si>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</si>
  <si>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</si>
  <si>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</si>
  <si>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</si>
  <si>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</si>
  <si>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</si>
  <si>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</si>
  <si>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</si>
  <si>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</si>
  <si>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</si>
  <si>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</si>
  <si>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</si>
  <si>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</si>
  <si>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</si>
  <si>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</si>
  <si>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</si>
  <si>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</si>
  <si>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</si>
  <si>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</si>
  <si>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</si>
  <si>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</si>
  <si>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</si>
  <si>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</si>
  <si>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</si>
  <si>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</si>
  <si>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</si>
  <si>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</si>
  <si>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</si>
  <si>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</si>
  <si>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</si>
  <si>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</si>
  <si>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</si>
  <si>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</si>
  <si>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</si>
  <si>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</si>
  <si>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</si>
  <si>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</si>
  <si>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</si>
  <si>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</si>
  <si>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</si>
  <si>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</si>
  <si>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</si>
  <si>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</si>
  <si>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</si>
  <si>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</si>
  <si>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</si>
  <si>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</si>
  <si>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</si>
  <si>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</si>
  <si>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</si>
  <si>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</si>
  <si>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</si>
  <si>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</si>
  <si>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</si>
  <si>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</si>
  <si>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</si>
  <si>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</si>
  <si>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</si>
  <si>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</si>
  <si>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</si>
  <si>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</si>
  <si>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</si>
  <si>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</si>
  <si>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</si>
  <si>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</si>
  <si>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</si>
  <si>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</si>
  <si>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</si>
  <si>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</si>
  <si>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</si>
  <si>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</si>
  <si>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</si>
  <si>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</si>
  <si>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</si>
  <si>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</si>
  <si>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</si>
  <si>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</si>
  <si>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</si>
  <si>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</si>
  <si>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</si>
  <si>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</si>
  <si>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</si>
  <si>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</si>
  <si>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</si>
  <si>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</si>
  <si>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</si>
  <si>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</si>
  <si>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</si>
  <si>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</si>
  <si>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</si>
  <si>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</si>
  <si>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</si>
  <si>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</si>
  <si>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</si>
  <si>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</si>
  <si>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</si>
  <si>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</si>
  <si>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</si>
  <si>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</si>
  <si>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</si>
  <si>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</si>
  <si>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</si>
  <si>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</si>
  <si>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</si>
  <si>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</si>
  <si>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</si>
  <si>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</si>
  <si>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</si>
  <si>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</si>
  <si>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</si>
  <si>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</si>
  <si>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</si>
  <si>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</si>
  <si>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</si>
  <si>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</si>
  <si>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</si>
  <si>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</si>
  <si>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</si>
  <si>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</si>
  <si>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</si>
  <si>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</si>
  <si>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</si>
  <si>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</si>
  <si>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</si>
  <si>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</si>
  <si>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</si>
  <si>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</si>
  <si>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</si>
  <si>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</si>
  <si>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</si>
  <si>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</si>
  <si>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</si>
  <si>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</si>
  <si>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</si>
  <si>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</si>
  <si>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</si>
  <si>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</si>
  <si>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</si>
  <si>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</si>
  <si>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</si>
  <si>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</si>
  <si>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</si>
  <si>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</si>
  <si>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</si>
  <si>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</si>
  <si>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</si>
  <si>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</si>
  <si>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</si>
  <si>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</si>
  <si>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</si>
  <si>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</si>
  <si>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</si>
  <si>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</si>
  <si>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</si>
  <si>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</si>
  <si>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</si>
  <si>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</si>
  <si>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</si>
  <si>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</si>
  <si>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</si>
  <si>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</si>
  <si>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</si>
  <si>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</si>
  <si>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</si>
  <si>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</si>
  <si>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</si>
  <si>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</si>
  <si>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</si>
  <si>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</si>
  <si>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</si>
  <si>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</si>
  <si>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</si>
  <si>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</si>
  <si>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</si>
  <si>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</si>
  <si>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</si>
  <si>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</si>
  <si>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</si>
  <si>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</si>
  <si>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</si>
  <si>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</si>
  <si>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</si>
  <si>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</si>
  <si>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</si>
  <si>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</si>
  <si>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</si>
  <si>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</si>
  <si>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</si>
  <si>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</si>
  <si>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</si>
  <si>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</si>
  <si>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</si>
  <si>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</si>
  <si>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</si>
  <si>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</si>
  <si>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</si>
  <si>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</si>
  <si>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</si>
  <si>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</si>
  <si>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</si>
  <si>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</si>
  <si>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</si>
  <si>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</si>
  <si>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</si>
  <si>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</si>
  <si>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</si>
  <si>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</si>
  <si>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</si>
  <si>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</si>
  <si>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</si>
  <si>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</si>
  <si>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</si>
  <si>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</si>
  <si>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</si>
  <si>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</si>
  <si>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</si>
  <si>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</si>
  <si>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</si>
  <si>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</si>
  <si>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</si>
  <si>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</si>
  <si>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</si>
  <si>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</si>
  <si>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</si>
  <si>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</si>
  <si>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</si>
  <si>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</si>
  <si>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</si>
  <si>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</si>
  <si>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</si>
  <si>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</si>
  <si>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</si>
  <si>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</si>
  <si>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</si>
  <si>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</si>
  <si>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</si>
  <si>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</si>
  <si>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</si>
  <si>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</si>
  <si>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</si>
  <si>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</si>
  <si>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</si>
  <si>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</si>
  <si>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</si>
  <si>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</si>
  <si>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</si>
  <si>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</si>
  <si>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</si>
  <si>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</si>
  <si>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</si>
  <si>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</si>
  <si>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</si>
  <si>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</si>
  <si>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</si>
  <si>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</si>
  <si>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</si>
  <si>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</si>
  <si>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</si>
  <si>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</si>
  <si>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</si>
  <si>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</si>
  <si>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</si>
  <si>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</si>
  <si>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</si>
  <si>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</si>
  <si>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</si>
  <si>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</si>
  <si>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</si>
  <si>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</si>
  <si>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</si>
  <si>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</si>
  <si>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</si>
  <si>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</si>
  <si>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</si>
  <si>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</si>
  <si>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</si>
  <si>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</si>
  <si>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</si>
  <si>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</si>
  <si>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</si>
  <si>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</si>
  <si>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</si>
  <si>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</si>
  <si>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</si>
  <si>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</si>
  <si>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</si>
  <si>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</si>
  <si>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</si>
  <si>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</si>
  <si>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</si>
  <si>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</si>
  <si>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</si>
  <si>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</si>
  <si>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</si>
  <si>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</si>
  <si>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</si>
  <si>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</si>
  <si>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</si>
  <si>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</si>
  <si>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</si>
  <si>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</si>
  <si>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</si>
  <si>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</si>
  <si>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</si>
  <si>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</si>
  <si>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</si>
  <si>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</si>
  <si>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</si>
  <si>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</si>
  <si>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</si>
  <si>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</si>
  <si>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</si>
  <si>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</si>
  <si>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</si>
  <si>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</si>
  <si>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</si>
  <si>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</si>
  <si>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</si>
  <si>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</si>
  <si>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</si>
  <si>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</si>
  <si>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</si>
  <si>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</si>
  <si>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</si>
  <si>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</si>
  <si>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</si>
  <si>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</si>
  <si>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</si>
  <si>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</si>
  <si>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</si>
  <si>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</si>
  <si>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</si>
  <si>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</si>
  <si>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</si>
  <si>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</si>
  <si>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</si>
  <si>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</si>
  <si>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</si>
  <si>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</si>
  <si>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</si>
  <si>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</si>
  <si>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</si>
  <si>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</si>
  <si>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</si>
  <si>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</si>
  <si>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</si>
  <si>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</si>
  <si>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</si>
  <si>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</si>
  <si>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</si>
  <si>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</si>
  <si>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</si>
  <si>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</si>
  <si>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</si>
  <si>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</si>
  <si>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</si>
  <si>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</si>
  <si>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</si>
  <si>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</si>
  <si>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</si>
  <si>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</si>
  <si>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</si>
  <si>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</si>
  <si>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</si>
  <si>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</si>
  <si>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</si>
  <si>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</si>
  <si>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</si>
  <si>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</si>
  <si>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</si>
  <si>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</si>
  <si>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</si>
  <si>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</si>
  <si>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</si>
  <si>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</si>
  <si>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</si>
  <si>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</si>
  <si>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</si>
  <si>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</si>
  <si>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</si>
  <si>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</si>
  <si>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</si>
  <si>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</si>
  <si>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</si>
  <si>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</si>
  <si>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</si>
  <si>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</si>
  <si>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</si>
  <si>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</si>
  <si>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</si>
  <si>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</si>
  <si>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</si>
  <si>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</si>
  <si>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</si>
  <si>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</si>
  <si>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</si>
  <si>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Roll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</si>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</sst>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996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919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961</v>
      </c>
      <c r="G27" s="10">
        <v>26</v>
      </c>
      <c r="H27" s="10">
        <v>1</v>
      </c>
    </row>
    <row r="28" spans="1:8" x14ac:dyDescent="0.3">
      <c r="A28" t="s">
        <v>754</v>
      </c>
      <c r="B28" t="s">
        <v>920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1130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1141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1061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1030</v>
      </c>
      <c r="B40" s="10" t="s">
        <v>1024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964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969</v>
      </c>
      <c r="B44" s="10" t="s">
        <v>965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1033</v>
      </c>
      <c r="G44" s="10">
        <v>45</v>
      </c>
      <c r="H44" s="10">
        <v>1</v>
      </c>
    </row>
    <row r="45" spans="1:8" x14ac:dyDescent="0.3">
      <c r="A45" s="10" t="s">
        <v>1124</v>
      </c>
      <c r="B45" s="10" t="s">
        <v>1118</v>
      </c>
      <c r="C45" s="6">
        <f t="shared" ca="1" si="17"/>
        <v>93</v>
      </c>
      <c r="D45" s="10"/>
      <c r="F45" s="10" t="s">
        <v>1198</v>
      </c>
      <c r="G45" s="10">
        <v>46</v>
      </c>
      <c r="H45" s="10">
        <v>1</v>
      </c>
    </row>
    <row r="46" spans="1:8" x14ac:dyDescent="0.3">
      <c r="A46" s="10" t="s">
        <v>1106</v>
      </c>
      <c r="B46" s="10" t="s">
        <v>1103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1013</v>
      </c>
      <c r="B49" s="10" t="s">
        <v>984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1019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1059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1060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1187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1189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959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1023</v>
      </c>
      <c r="B61" s="10" t="s">
        <v>1021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1143</v>
      </c>
      <c r="B64" s="10" t="s">
        <v>918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1142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1126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1127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1128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1129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685</v>
      </c>
      <c r="B72" s="10" t="s">
        <v>683</v>
      </c>
      <c r="C72" s="6">
        <f t="shared" ref="C72:C74" ca="1" si="26">VLOOKUP(B72,OFFSET(INDIRECT("$A:$B"),0,MATCH(B$1&amp;"_Verify",INDIRECT("$1:$1"),0)-1),2,0)</f>
        <v>13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688</v>
      </c>
      <c r="B73" s="10" t="s">
        <v>689</v>
      </c>
      <c r="C73" s="6">
        <f t="shared" ca="1" si="26"/>
        <v>11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1110</v>
      </c>
      <c r="B74" s="10" t="s">
        <v>1111</v>
      </c>
      <c r="C74" s="6">
        <f t="shared" ca="1" si="26"/>
        <v>95</v>
      </c>
      <c r="D74" s="10"/>
      <c r="F74" t="s">
        <v>814</v>
      </c>
      <c r="G74">
        <v>79</v>
      </c>
    </row>
    <row r="75" spans="1:8" x14ac:dyDescent="0.3">
      <c r="A75" s="10" t="s">
        <v>1172</v>
      </c>
      <c r="B75" s="10" t="s">
        <v>660</v>
      </c>
      <c r="C75" s="6">
        <f t="shared" ref="C75" ca="1" si="27">VLOOKUP(B75,OFFSET(INDIRECT("$A:$B"),0,MATCH(B$1&amp;"_Verify",INDIRECT("$1:$1"),0)-1),2,0)</f>
        <v>24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880</v>
      </c>
      <c r="G76" s="10">
        <v>81</v>
      </c>
      <c r="H76">
        <v>1</v>
      </c>
    </row>
    <row r="77" spans="1:8" x14ac:dyDescent="0.3">
      <c r="A77" s="10" t="s">
        <v>1037</v>
      </c>
      <c r="B77" s="10" t="s">
        <v>1033</v>
      </c>
      <c r="C77" s="6">
        <f t="shared" ref="C77" ca="1" si="29">VLOOKUP(B77,OFFSET(INDIRECT("$A:$B"),0,MATCH(B$1&amp;"_Verify",INDIRECT("$1:$1"),0)-1),2,0)</f>
        <v>45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912</v>
      </c>
      <c r="G78">
        <v>83</v>
      </c>
      <c r="H78">
        <v>1</v>
      </c>
    </row>
    <row r="79" spans="1:8" s="10" customFormat="1" x14ac:dyDescent="0.3">
      <c r="A79" s="10" t="s">
        <v>1163</v>
      </c>
      <c r="B79" s="10" t="s">
        <v>337</v>
      </c>
      <c r="C79" s="6">
        <f t="shared" ca="1" si="28"/>
        <v>21</v>
      </c>
      <c r="F79" s="10" t="s">
        <v>916</v>
      </c>
      <c r="G79" s="10">
        <v>84</v>
      </c>
      <c r="H79" s="10">
        <v>1</v>
      </c>
    </row>
    <row r="80" spans="1:8" s="10" customFormat="1" x14ac:dyDescent="0.3">
      <c r="A80" s="10" t="s">
        <v>1165</v>
      </c>
      <c r="B80" s="10" t="s">
        <v>337</v>
      </c>
      <c r="C80" s="6">
        <f t="shared" ca="1" si="28"/>
        <v>21</v>
      </c>
      <c r="F80" t="s">
        <v>978</v>
      </c>
      <c r="G80">
        <v>85</v>
      </c>
      <c r="H80">
        <v>1</v>
      </c>
    </row>
    <row r="81" spans="1:8" x14ac:dyDescent="0.3">
      <c r="A81" s="10" t="s">
        <v>1167</v>
      </c>
      <c r="B81" s="10" t="s">
        <v>25</v>
      </c>
      <c r="C81" s="6">
        <f t="shared" ca="1" si="28"/>
        <v>2</v>
      </c>
      <c r="D81" s="10"/>
      <c r="F81" s="10" t="s">
        <v>985</v>
      </c>
      <c r="G81" s="10">
        <v>86</v>
      </c>
      <c r="H81" s="10">
        <v>1</v>
      </c>
    </row>
    <row r="82" spans="1:8" x14ac:dyDescent="0.3">
      <c r="A82" s="10" t="s">
        <v>1169</v>
      </c>
      <c r="B82" s="10" t="s">
        <v>57</v>
      </c>
      <c r="C82" s="6">
        <f t="shared" ca="1" si="28"/>
        <v>11</v>
      </c>
      <c r="D82" s="10"/>
      <c r="F82" t="s">
        <v>1191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1027</v>
      </c>
      <c r="G83" s="10">
        <v>88</v>
      </c>
      <c r="H83" s="10">
        <v>1</v>
      </c>
    </row>
    <row r="84" spans="1:8" x14ac:dyDescent="0.3">
      <c r="A84" s="10" t="s">
        <v>1144</v>
      </c>
      <c r="B84" s="10" t="s">
        <v>918</v>
      </c>
      <c r="C84" s="6">
        <f t="shared" ca="1" si="28"/>
        <v>23</v>
      </c>
      <c r="D84" s="10"/>
      <c r="F84" s="10" t="s">
        <v>1040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1066</v>
      </c>
      <c r="G85">
        <v>90</v>
      </c>
      <c r="H85">
        <v>1</v>
      </c>
    </row>
    <row r="86" spans="1:8" x14ac:dyDescent="0.3">
      <c r="A86" s="10" t="s">
        <v>956</v>
      </c>
      <c r="B86" s="10" t="s">
        <v>960</v>
      </c>
      <c r="C86" s="6">
        <f t="shared" ca="1" si="28"/>
        <v>26</v>
      </c>
      <c r="D86" s="10"/>
      <c r="F86" t="s">
        <v>1077</v>
      </c>
      <c r="G86">
        <v>91</v>
      </c>
      <c r="H86" s="10">
        <v>1</v>
      </c>
    </row>
    <row r="87" spans="1:8" x14ac:dyDescent="0.3">
      <c r="A87" s="10" t="s">
        <v>1078</v>
      </c>
      <c r="B87" s="10" t="s">
        <v>1075</v>
      </c>
      <c r="C87" s="6">
        <f t="shared" ca="1" si="28"/>
        <v>91</v>
      </c>
      <c r="D87" s="10"/>
      <c r="F87" t="s">
        <v>1100</v>
      </c>
      <c r="G87">
        <v>92</v>
      </c>
      <c r="H87">
        <v>1</v>
      </c>
    </row>
    <row r="88" spans="1:8" s="10" customFormat="1" x14ac:dyDescent="0.3">
      <c r="A88" s="10" t="s">
        <v>1087</v>
      </c>
      <c r="B88" s="10" t="s">
        <v>267</v>
      </c>
      <c r="C88" s="6">
        <f t="shared" ca="1" si="28"/>
        <v>14</v>
      </c>
      <c r="F88" s="10" t="s">
        <v>1119</v>
      </c>
      <c r="G88" s="10">
        <v>93</v>
      </c>
      <c r="H88" s="10">
        <v>1</v>
      </c>
    </row>
    <row r="89" spans="1:8" x14ac:dyDescent="0.3">
      <c r="A89" s="10" t="s">
        <v>1083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1104</v>
      </c>
      <c r="G89">
        <v>94</v>
      </c>
      <c r="H89" s="10"/>
    </row>
    <row r="90" spans="1:8" x14ac:dyDescent="0.3">
      <c r="A90" s="10" t="s">
        <v>1081</v>
      </c>
      <c r="B90" s="10" t="s">
        <v>25</v>
      </c>
      <c r="C90" s="6">
        <f t="shared" ca="1" si="28"/>
        <v>2</v>
      </c>
      <c r="D90" s="10"/>
      <c r="F90" t="s">
        <v>1112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1153</v>
      </c>
      <c r="G91">
        <v>96</v>
      </c>
    </row>
    <row r="92" spans="1:8" x14ac:dyDescent="0.3">
      <c r="A92" s="10" t="s">
        <v>1004</v>
      </c>
      <c r="B92" s="10" t="s">
        <v>1191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1000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650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651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1050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667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666</v>
      </c>
      <c r="B100" s="10" t="s">
        <v>25</v>
      </c>
      <c r="C100" s="6">
        <f t="shared" ca="1" si="35"/>
        <v>2</v>
      </c>
    </row>
    <row r="101" spans="1:8" x14ac:dyDescent="0.3">
      <c r="A101" s="10" t="s">
        <v>997</v>
      </c>
      <c r="B101" s="10" t="s">
        <v>918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1195</v>
      </c>
      <c r="B103" s="10" t="s">
        <v>1197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682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659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1137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1139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1135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1136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679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680</v>
      </c>
      <c r="B115" s="10" t="s">
        <v>772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1185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1093</v>
      </c>
      <c r="B117" s="10" t="s">
        <v>1098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1091</v>
      </c>
      <c r="B118" s="10" t="s">
        <v>1039</v>
      </c>
      <c r="C118" s="6">
        <f t="shared" ca="1" si="38"/>
        <v>89</v>
      </c>
    </row>
    <row r="119" spans="1:8" s="10" customFormat="1" x14ac:dyDescent="0.3">
      <c r="A119" s="10" t="s">
        <v>1088</v>
      </c>
      <c r="B119" s="10" t="s">
        <v>25</v>
      </c>
      <c r="C119" s="6">
        <f t="shared" ca="1" si="38"/>
        <v>2</v>
      </c>
    </row>
    <row r="120" spans="1:8" x14ac:dyDescent="0.3">
      <c r="A120" s="10" t="s">
        <v>1096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714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670</v>
      </c>
      <c r="B122" s="10" t="s">
        <v>918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795</v>
      </c>
      <c r="B124" s="10" t="s">
        <v>786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1211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1213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1206</v>
      </c>
      <c r="B127" s="10" t="s">
        <v>1208</v>
      </c>
      <c r="C127" s="6">
        <f t="shared" ca="1" si="40"/>
        <v>24</v>
      </c>
      <c r="F127"/>
      <c r="G127"/>
      <c r="H127"/>
    </row>
    <row r="128" spans="1:8" x14ac:dyDescent="0.3">
      <c r="A128" s="10" t="s">
        <v>1204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1194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1043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1045</v>
      </c>
      <c r="B131" s="10" t="s">
        <v>1039</v>
      </c>
      <c r="C131" s="6">
        <f t="shared" ca="1" si="40"/>
        <v>89</v>
      </c>
    </row>
    <row r="132" spans="1:8" s="10" customFormat="1" x14ac:dyDescent="0.3">
      <c r="A132" s="10" t="s">
        <v>1047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678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784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783</v>
      </c>
      <c r="B136" s="10" t="s">
        <v>778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1145</v>
      </c>
      <c r="B137" s="10" t="s">
        <v>918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1147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1160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1149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1158</v>
      </c>
      <c r="B141" s="10" t="s">
        <v>1152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704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698</v>
      </c>
      <c r="B144" s="10" t="s">
        <v>692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1193</v>
      </c>
      <c r="B145" s="10" t="s">
        <v>1190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1058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1108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1055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672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673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1090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647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642</v>
      </c>
      <c r="C155" s="6">
        <f t="shared" ca="1" si="28"/>
        <v>73</v>
      </c>
    </row>
    <row r="156" spans="1:8" x14ac:dyDescent="0.3">
      <c r="A156" s="10" t="s">
        <v>958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1052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1181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1117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1182</v>
      </c>
      <c r="B161" s="10" t="s">
        <v>660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1057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1074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1067</v>
      </c>
      <c r="B165" s="10" t="s">
        <v>1073</v>
      </c>
      <c r="C165" s="6">
        <f t="shared" ca="1" si="50"/>
        <v>90</v>
      </c>
    </row>
    <row r="166" spans="1:8" s="10" customFormat="1" x14ac:dyDescent="0.3">
      <c r="A166" s="10" t="s">
        <v>1069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675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1202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1196</v>
      </c>
      <c r="B169" s="10" t="s">
        <v>660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1062</v>
      </c>
      <c r="B170" s="10" t="s">
        <v>918</v>
      </c>
      <c r="C170" s="6">
        <f t="shared" ca="1" si="52"/>
        <v>23</v>
      </c>
    </row>
    <row r="171" spans="1:8" s="10" customFormat="1" x14ac:dyDescent="0.3">
      <c r="A171" s="10" t="s">
        <v>1063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1064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752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538</v>
      </c>
      <c r="B180" s="10" t="s">
        <v>533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584</v>
      </c>
      <c r="B181" s="10" t="s">
        <v>533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555</v>
      </c>
      <c r="B182" s="10" t="s">
        <v>533</v>
      </c>
      <c r="C182" s="6">
        <f t="shared" ca="1" si="56"/>
        <v>69</v>
      </c>
      <c r="F182"/>
      <c r="G182"/>
      <c r="H182"/>
    </row>
    <row r="183" spans="1:8" x14ac:dyDescent="0.3">
      <c r="A183" s="10" t="s">
        <v>550</v>
      </c>
      <c r="B183" s="10" t="s">
        <v>533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552</v>
      </c>
      <c r="B184" s="10" t="s">
        <v>533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571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573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580</v>
      </c>
      <c r="B187" s="10" t="s">
        <v>574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894</v>
      </c>
      <c r="B188" s="10" t="s">
        <v>574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897</v>
      </c>
      <c r="B189" s="10" t="s">
        <v>574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899</v>
      </c>
      <c r="B190" s="10" t="s">
        <v>574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593</v>
      </c>
      <c r="B191" s="10" t="s">
        <v>574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595</v>
      </c>
      <c r="B192" s="10" t="s">
        <v>586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749</v>
      </c>
      <c r="B193" s="10" t="s">
        <v>586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598</v>
      </c>
      <c r="B194" s="10" t="s">
        <v>574</v>
      </c>
      <c r="C194" s="6">
        <f t="shared" ca="1" si="65"/>
        <v>70</v>
      </c>
      <c r="D194" s="10"/>
    </row>
    <row r="195" spans="1:4" x14ac:dyDescent="0.3">
      <c r="A195" s="10" t="s">
        <v>599</v>
      </c>
      <c r="B195" s="10" t="s">
        <v>574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890</v>
      </c>
      <c r="B196" s="10" t="s">
        <v>574</v>
      </c>
      <c r="C196" s="6">
        <f t="shared" ca="1" si="67"/>
        <v>70</v>
      </c>
      <c r="D196" s="10"/>
    </row>
    <row r="197" spans="1:4" x14ac:dyDescent="0.3">
      <c r="A197" s="10" t="s">
        <v>891</v>
      </c>
      <c r="B197" s="10" t="s">
        <v>574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606</v>
      </c>
      <c r="B198" s="10" t="s">
        <v>533</v>
      </c>
      <c r="C198" s="6">
        <f t="shared" ca="1" si="67"/>
        <v>69</v>
      </c>
      <c r="D198" s="10"/>
    </row>
    <row r="199" spans="1:4" x14ac:dyDescent="0.3">
      <c r="A199" s="10" t="s">
        <v>607</v>
      </c>
      <c r="B199" s="10" t="s">
        <v>533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608</v>
      </c>
      <c r="B200" s="10" t="s">
        <v>533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640</v>
      </c>
      <c r="B201" s="10" t="s">
        <v>635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725</v>
      </c>
      <c r="B202" s="10" t="s">
        <v>717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729</v>
      </c>
      <c r="B203" s="10" t="s">
        <v>730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732</v>
      </c>
      <c r="B204" s="10" t="s">
        <v>731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744</v>
      </c>
      <c r="B205" s="10" t="s">
        <v>742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746</v>
      </c>
      <c r="B206" s="10" t="s">
        <v>742</v>
      </c>
      <c r="C206" s="6">
        <f t="shared" ca="1" si="71"/>
        <v>77</v>
      </c>
      <c r="D206" s="10"/>
    </row>
    <row r="207" spans="1:4" x14ac:dyDescent="0.3">
      <c r="A207" s="10" t="s">
        <v>765</v>
      </c>
      <c r="B207" s="10" t="s">
        <v>574</v>
      </c>
      <c r="C207" s="6">
        <f t="shared" ca="1" si="71"/>
        <v>70</v>
      </c>
      <c r="D207" s="10"/>
    </row>
    <row r="208" spans="1:4" x14ac:dyDescent="0.3">
      <c r="A208" s="10" t="s">
        <v>767</v>
      </c>
      <c r="B208" s="10" t="s">
        <v>574</v>
      </c>
      <c r="C208" s="6">
        <f t="shared" ca="1" si="71"/>
        <v>70</v>
      </c>
      <c r="D208" s="10"/>
    </row>
    <row r="209" spans="1:4" x14ac:dyDescent="0.3">
      <c r="A209" s="10" t="s">
        <v>770</v>
      </c>
      <c r="B209" s="10" t="s">
        <v>586</v>
      </c>
      <c r="C209" s="6">
        <f t="shared" ca="1" si="71"/>
        <v>71</v>
      </c>
      <c r="D209" s="10"/>
    </row>
    <row r="210" spans="1:4" x14ac:dyDescent="0.3">
      <c r="A210" s="10" t="s">
        <v>820</v>
      </c>
      <c r="B210" s="10" t="s">
        <v>814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846</v>
      </c>
      <c r="B211" s="10" t="s">
        <v>818</v>
      </c>
      <c r="C211" s="6">
        <f t="shared" ca="1" si="72"/>
        <v>7</v>
      </c>
      <c r="D211" s="10"/>
    </row>
    <row r="212" spans="1:4" x14ac:dyDescent="0.3">
      <c r="A212" s="10" t="s">
        <v>829</v>
      </c>
      <c r="B212" s="10" t="s">
        <v>574</v>
      </c>
      <c r="C212" s="6">
        <f t="shared" ca="1" si="72"/>
        <v>70</v>
      </c>
      <c r="D212" s="10"/>
    </row>
    <row r="213" spans="1:4" x14ac:dyDescent="0.3">
      <c r="A213" s="10" t="s">
        <v>831</v>
      </c>
      <c r="B213" s="10" t="s">
        <v>574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837</v>
      </c>
      <c r="B214" s="10" t="s">
        <v>835</v>
      </c>
      <c r="C214" s="6">
        <f t="shared" ca="1" si="73"/>
        <v>80</v>
      </c>
      <c r="D214" s="10"/>
    </row>
    <row r="215" spans="1:4" x14ac:dyDescent="0.3">
      <c r="A215" s="10" t="s">
        <v>849</v>
      </c>
      <c r="B215" s="10" t="s">
        <v>534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853</v>
      </c>
      <c r="B216" s="10" t="s">
        <v>534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858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870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877</v>
      </c>
      <c r="B219" s="10" t="s">
        <v>814</v>
      </c>
      <c r="C219" s="6">
        <f t="shared" ca="1" si="76"/>
        <v>79</v>
      </c>
      <c r="D219" s="10"/>
    </row>
    <row r="220" spans="1:4" x14ac:dyDescent="0.3">
      <c r="A220" s="10" t="s">
        <v>874</v>
      </c>
      <c r="B220" s="10" t="s">
        <v>712</v>
      </c>
      <c r="C220" s="6">
        <f t="shared" ca="1" si="76"/>
        <v>7</v>
      </c>
      <c r="D220" s="10"/>
    </row>
    <row r="221" spans="1:4" x14ac:dyDescent="0.3">
      <c r="A221" s="10" t="s">
        <v>887</v>
      </c>
      <c r="B221" s="10" t="s">
        <v>880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900</v>
      </c>
      <c r="B222" s="10" t="s">
        <v>901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935</v>
      </c>
      <c r="B223" s="10" t="s">
        <v>533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936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938</v>
      </c>
      <c r="B225" s="10" t="s">
        <v>574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943</v>
      </c>
      <c r="B226" s="10" t="s">
        <v>945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950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952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971</v>
      </c>
      <c r="B229" s="10" t="s">
        <v>586</v>
      </c>
      <c r="C229" s="6">
        <f t="shared" ca="1" si="81"/>
        <v>71</v>
      </c>
      <c r="D229" s="10"/>
    </row>
    <row r="230" spans="1:4" x14ac:dyDescent="0.3">
      <c r="A230" s="10" t="s">
        <v>973</v>
      </c>
      <c r="B230" s="10" t="s">
        <v>586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982</v>
      </c>
      <c r="B231" s="10" t="s">
        <v>977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993</v>
      </c>
      <c r="B232" s="10" t="s">
        <v>984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618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622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624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976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852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862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863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482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485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483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486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484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487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907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488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490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492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493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494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495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496</v>
      </c>
      <c r="B267" s="10" t="s">
        <v>473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497</v>
      </c>
      <c r="B268" s="10" t="s">
        <v>475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500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501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502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524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524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924</v>
      </c>
      <c r="B285" s="10" t="s">
        <v>524</v>
      </c>
      <c r="C285" s="6">
        <f t="shared" ca="1" si="103"/>
        <v>68</v>
      </c>
      <c r="D285" s="10"/>
    </row>
    <row r="286" spans="1:4" x14ac:dyDescent="0.3">
      <c r="A286" s="10" t="s">
        <v>925</v>
      </c>
      <c r="B286" s="10" t="s">
        <v>524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524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524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926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927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928</v>
      </c>
      <c r="B301" s="10" t="s">
        <v>916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929</v>
      </c>
      <c r="B302" s="10" t="s">
        <v>916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930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504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506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508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514</v>
      </c>
      <c r="B328" s="10" t="s">
        <v>517</v>
      </c>
      <c r="C328" s="6">
        <f t="shared" ca="1" si="126"/>
        <v>66</v>
      </c>
      <c r="D328" s="10"/>
    </row>
    <row r="329" spans="1:4" x14ac:dyDescent="0.3">
      <c r="A329" s="10" t="s">
        <v>516</v>
      </c>
      <c r="B329" s="10" t="s">
        <v>517</v>
      </c>
      <c r="C329" s="6">
        <f t="shared" ca="1" si="126"/>
        <v>66</v>
      </c>
      <c r="D329" s="10"/>
    </row>
    <row r="330" spans="1:4" x14ac:dyDescent="0.3">
      <c r="A330" s="10" t="s">
        <v>530</v>
      </c>
      <c r="B330" s="10" t="s">
        <v>520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933</v>
      </c>
      <c r="B331" s="10" t="s">
        <v>931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934</v>
      </c>
      <c r="B332" s="10" t="s">
        <v>931</v>
      </c>
      <c r="C332" s="6">
        <f t="shared" ca="1" si="128"/>
        <v>82</v>
      </c>
      <c r="D332" s="10"/>
    </row>
    <row r="333" spans="1:4" x14ac:dyDescent="0.3">
      <c r="A333" s="10" t="s">
        <v>932</v>
      </c>
      <c r="B333" s="10" t="s">
        <v>912</v>
      </c>
      <c r="C333" s="6">
        <f t="shared" ca="1" si="128"/>
        <v>83</v>
      </c>
      <c r="D333" s="10"/>
    </row>
    <row r="334" spans="1:4" x14ac:dyDescent="0.3">
      <c r="A334" s="10" t="s">
        <v>801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802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804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806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759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760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761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762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1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D144" activePane="bottomRight" state="frozen"/>
      <selection pane="topRight" activeCell="C1" sqref="C1"/>
      <selection pane="bottomLeft" activeCell="A3" sqref="A3"/>
      <selection pane="bottomRight" activeCell="I156" sqref="I15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1218</v>
      </c>
      <c r="F2" s="4" t="str">
        <f>IF(ISBLANK(VLOOKUP($E2,어펙터인자!$1:$1048576,MATCH(F$1,어펙터인자!$1:$1,0),0)),"",VLOOKUP($E2,어펙터인자!$1:$1048576,MATCH(F$1,어펙터인자!$1:$1,0),0))</f>
        <v>구르기 후 특정 액션을 취함
구르기 중에는 충돌 데미지를 입지 않는다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이동속도
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632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1048</v>
      </c>
    </row>
    <row r="39" spans="1:23" x14ac:dyDescent="0.3">
      <c r="A39" s="1" t="str">
        <f t="shared" si="39"/>
        <v>UltimateAttackEarthMage_01</v>
      </c>
      <c r="B39" s="10" t="s">
        <v>1061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1131</v>
      </c>
      <c r="W41" s="1" t="s">
        <v>1031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957</v>
      </c>
      <c r="U44" s="1" t="s">
        <v>966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966</v>
      </c>
    </row>
    <row r="46" spans="1:23" x14ac:dyDescent="0.3">
      <c r="A46" s="1" t="str">
        <f t="shared" si="51"/>
        <v>UltimateTransportSummonSciFiWarrior_01</v>
      </c>
      <c r="B46" s="10" t="s">
        <v>1123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1048</v>
      </c>
      <c r="U46" s="1" t="s">
        <v>1122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1015</v>
      </c>
      <c r="V50" s="1" t="s">
        <v>1017</v>
      </c>
    </row>
    <row r="51" spans="1:23" x14ac:dyDescent="0.3">
      <c r="A51" s="1" t="str">
        <f t="shared" si="57"/>
        <v>UltimateAttackChaosElemental_01</v>
      </c>
      <c r="B51" s="10" t="s">
        <v>1018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1048</v>
      </c>
    </row>
    <row r="69" spans="1:23" x14ac:dyDescent="0.3">
      <c r="A69" s="1" t="str">
        <f t="shared" si="70"/>
        <v>UltimateCreateYukaBig_01</v>
      </c>
      <c r="B69" s="10" t="s">
        <v>1127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1125</v>
      </c>
    </row>
    <row r="70" spans="1:23" x14ac:dyDescent="0.3">
      <c r="A70" s="1" t="str">
        <f t="shared" si="70"/>
        <v>UltimateAttackYuka_01</v>
      </c>
      <c r="B70" s="10" t="s">
        <v>1128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690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687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1173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v>1.7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1038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1048</v>
      </c>
    </row>
    <row r="81" spans="1:23" x14ac:dyDescent="0.3">
      <c r="A81" s="1" t="str">
        <f t="shared" si="85"/>
        <v>UltimateCreateMedeaLast_01</v>
      </c>
      <c r="B81" s="10" t="s">
        <v>1166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1162</v>
      </c>
    </row>
    <row r="82" spans="1:23" x14ac:dyDescent="0.3">
      <c r="A82" s="1" t="str">
        <f t="shared" si="85"/>
        <v>UltimateAttackMedea_01</v>
      </c>
      <c r="B82" s="10" t="s">
        <v>1168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0.76500000000000001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1.02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957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1079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3.7</v>
      </c>
      <c r="J88" s="1">
        <v>4.9000000000000004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1080</v>
      </c>
    </row>
    <row r="89" spans="1:23" x14ac:dyDescent="0.3">
      <c r="A89" s="1" t="str">
        <f t="shared" si="91"/>
        <v>UltimateReduceRockElemental_01</v>
      </c>
      <c r="B89" s="10" t="s">
        <v>1086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5800</v>
      </c>
      <c r="O89" s="7">
        <f t="shared" ca="1" si="92"/>
        <v>5800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0.25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0.83499999999999996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1008</v>
      </c>
      <c r="V93" s="1" t="s">
        <v>1005</v>
      </c>
      <c r="W93" s="1" t="s">
        <v>1006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1001</v>
      </c>
    </row>
    <row r="96" spans="1:23" x14ac:dyDescent="0.3">
      <c r="A96" s="1" t="str">
        <f t="shared" si="85"/>
        <v>NormalAttackPreGloryArmor_01</v>
      </c>
      <c r="B96" s="10" t="s">
        <v>650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0.72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1.585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668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998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1195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1138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1048</v>
      </c>
    </row>
    <row r="109" spans="1:23" x14ac:dyDescent="0.3">
      <c r="A109" s="1" t="str">
        <f t="shared" si="112"/>
        <v>UltimateMoveSpeedDownMobileFemale_01</v>
      </c>
      <c r="B109" s="10" t="s">
        <v>1140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1048</v>
      </c>
    </row>
    <row r="113" spans="1:23" x14ac:dyDescent="0.3">
      <c r="A113" s="1" t="str">
        <f t="shared" si="85"/>
        <v>UltimateAttackSandWarrior_01</v>
      </c>
      <c r="B113" s="10" t="s">
        <v>1134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681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663</v>
      </c>
    </row>
    <row r="117" spans="1:23" x14ac:dyDescent="0.3">
      <c r="A117" s="1" t="str">
        <f t="shared" si="85"/>
        <v>LP_EvadeBladeFanDancer_01</v>
      </c>
      <c r="B117" s="10" t="s">
        <v>1185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1048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1095</v>
      </c>
    </row>
    <row r="120" spans="1:23" x14ac:dyDescent="0.3">
      <c r="A120" s="1" t="str">
        <f t="shared" si="118"/>
        <v>UltimateAttackBladeFanDancer_01</v>
      </c>
      <c r="B120" s="10" t="s">
        <v>1089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1097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716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1206</v>
      </c>
    </row>
    <row r="127" spans="1:23" x14ac:dyDescent="0.3">
      <c r="A127" s="1" t="str">
        <f t="shared" si="124"/>
        <v>CallChangeOnHitAreaSyria_01</v>
      </c>
      <c r="B127" s="10" t="s">
        <v>1212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1206</v>
      </c>
    </row>
    <row r="128" spans="1:23" x14ac:dyDescent="0.3">
      <c r="A128" s="1" t="str">
        <f t="shared" si="124"/>
        <v>ChangeAttackStateSyria_01</v>
      </c>
      <c r="B128" s="10" t="s">
        <v>1207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1215</v>
      </c>
      <c r="V128" s="1" t="s">
        <v>1216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1049</v>
      </c>
    </row>
    <row r="133" spans="1:23" x14ac:dyDescent="0.3">
      <c r="A133" s="1" t="str">
        <f t="shared" si="130"/>
        <v>CannotActionSyria_01</v>
      </c>
      <c r="B133" s="10" t="s">
        <v>1046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1148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1048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1151</v>
      </c>
    </row>
    <row r="141" spans="1:23" x14ac:dyDescent="0.3">
      <c r="A141" s="1" t="str">
        <f t="shared" si="133"/>
        <v>UltimateAttackLinhi_01</v>
      </c>
      <c r="B141" s="10" t="s">
        <v>1150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1159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1171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699</v>
      </c>
      <c r="U145" s="1" t="s">
        <v>703</v>
      </c>
      <c r="V145" s="1" t="s">
        <v>701</v>
      </c>
      <c r="W145" s="1" t="s">
        <v>700</v>
      </c>
    </row>
    <row r="146" spans="1:23" x14ac:dyDescent="0.3">
      <c r="A146" s="1" t="str">
        <f t="shared" si="145"/>
        <v>LP_OnMoveBuffNecromancerFour_01</v>
      </c>
      <c r="B146" s="10" t="s">
        <v>1193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1107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1.1000000000000001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1048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1.5</v>
      </c>
      <c r="J156" s="1">
        <v>2.2999999999999998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648</v>
      </c>
    </row>
    <row r="157" spans="1:23" x14ac:dyDescent="0.3">
      <c r="A157" s="1" t="str">
        <f t="shared" si="85"/>
        <v>IgnoreEvadeVisualEnergyShieldRobot_01</v>
      </c>
      <c r="B157" s="10" t="s">
        <v>958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957</v>
      </c>
    </row>
    <row r="163" spans="1:23" x14ac:dyDescent="0.3">
      <c r="A163" s="1" t="str">
        <f t="shared" si="85"/>
        <v>UltimateCreateIceMagician_01</v>
      </c>
      <c r="B163" s="10" t="s">
        <v>1057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1048</v>
      </c>
    </row>
    <row r="164" spans="1:23" x14ac:dyDescent="0.3">
      <c r="A164" s="1" t="str">
        <f t="shared" si="85"/>
        <v>UltimateCannotActionIceMagician_01</v>
      </c>
      <c r="B164" s="10" t="s">
        <v>1074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0.39500000000000002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1071</v>
      </c>
      <c r="W166" s="1" t="s">
        <v>1072</v>
      </c>
    </row>
    <row r="167" spans="1:23" x14ac:dyDescent="0.3">
      <c r="A167" s="1" t="str">
        <f t="shared" si="163"/>
        <v>UltimateAttackSpeedUpAngelicWarrior_01</v>
      </c>
      <c r="B167" s="10" t="s">
        <v>1070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0.75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1203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957</v>
      </c>
    </row>
    <row r="171" spans="1:23" x14ac:dyDescent="0.3">
      <c r="A171" s="1" t="str">
        <f t="shared" si="166"/>
        <v>UltimateRemoveUnicornCharacter_01</v>
      </c>
      <c r="B171" s="10" t="s">
        <v>1062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1048</v>
      </c>
    </row>
    <row r="173" spans="1:23" x14ac:dyDescent="0.3">
      <c r="A173" s="1" t="str">
        <f t="shared" si="166"/>
        <v>UltimateAttackUnicornCharacter_01</v>
      </c>
      <c r="B173" s="10" t="s">
        <v>1064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757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758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539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539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539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552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572</v>
      </c>
    </row>
    <row r="187" spans="1:23" x14ac:dyDescent="0.3">
      <c r="A187" s="1" t="str">
        <f t="shared" si="187"/>
        <v>AS_SlowCyc_01</v>
      </c>
      <c r="B187" s="1" t="s">
        <v>573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582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579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576</v>
      </c>
      <c r="W188" s="1" t="s">
        <v>581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895</v>
      </c>
      <c r="W189" s="1" t="s">
        <v>832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896</v>
      </c>
      <c r="W190" s="1" t="s">
        <v>832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899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898</v>
      </c>
      <c r="W191" s="1" t="s">
        <v>832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576</v>
      </c>
      <c r="W192" s="1" t="s">
        <v>581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594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596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596</v>
      </c>
    </row>
    <row r="195" spans="1:23" x14ac:dyDescent="0.3">
      <c r="A195" s="1" t="str">
        <f t="shared" si="205"/>
        <v>TeleportOneEyedWizard_BlueClose_01</v>
      </c>
      <c r="B195" s="1" t="s">
        <v>600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602</v>
      </c>
      <c r="U195" s="1" t="s">
        <v>613</v>
      </c>
      <c r="W195" s="1" t="s">
        <v>581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603</v>
      </c>
      <c r="U196" s="1" t="s">
        <v>613</v>
      </c>
      <c r="W196" s="1" t="s">
        <v>581</v>
      </c>
    </row>
    <row r="197" spans="1:23" x14ac:dyDescent="0.3">
      <c r="A197" s="1" t="str">
        <f t="shared" si="211"/>
        <v>TeleportOneEyedWizard_GreenClose_01</v>
      </c>
      <c r="B197" s="1" t="s">
        <v>890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888</v>
      </c>
      <c r="U197" s="1" t="s">
        <v>892</v>
      </c>
      <c r="W197" s="1" t="s">
        <v>832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889</v>
      </c>
      <c r="U198" s="1" t="s">
        <v>892</v>
      </c>
      <c r="W198" s="1" t="s">
        <v>832</v>
      </c>
    </row>
    <row r="199" spans="1:23" x14ac:dyDescent="0.3">
      <c r="A199" s="1" t="str">
        <f t="shared" si="211"/>
        <v>RushHeavyKnight_YellowFirst_01</v>
      </c>
      <c r="B199" s="10" t="s">
        <v>605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611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609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612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610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539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636</v>
      </c>
    </row>
    <row r="203" spans="1:23" x14ac:dyDescent="0.3">
      <c r="A203" s="1" t="str">
        <f>B203&amp;"_"&amp;TEXT(D203,"00")</f>
        <v>SleepingDragonTerrorBringer_Red_01</v>
      </c>
      <c r="B203" s="10" t="s">
        <v>724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726</v>
      </c>
      <c r="U203" s="1" t="s">
        <v>727</v>
      </c>
    </row>
    <row r="204" spans="1:23" x14ac:dyDescent="0.3">
      <c r="A204" s="1" t="str">
        <f>B204&amp;"_"&amp;TEXT(D204,"00")</f>
        <v>BurrowOnStartRtsTurret_01</v>
      </c>
      <c r="B204" s="10" t="s">
        <v>732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747</v>
      </c>
    </row>
    <row r="207" spans="1:23" x14ac:dyDescent="0.3">
      <c r="A207" s="1" t="str">
        <f t="shared" si="221"/>
        <v>JumpRunRobotTwo_01</v>
      </c>
      <c r="B207" s="10" t="s">
        <v>745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747</v>
      </c>
    </row>
    <row r="208" spans="1:23" x14ac:dyDescent="0.3">
      <c r="A208" s="1" t="str">
        <f t="shared" si="221"/>
        <v>TeleportArcherySamuraiUp_01</v>
      </c>
      <c r="B208" s="1" t="s">
        <v>766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576</v>
      </c>
      <c r="W208" s="1" t="s">
        <v>581</v>
      </c>
    </row>
    <row r="209" spans="1:23" x14ac:dyDescent="0.3">
      <c r="A209" s="1" t="str">
        <f t="shared" si="221"/>
        <v>TeleportArcherySamuraiDown_01</v>
      </c>
      <c r="B209" s="1" t="s">
        <v>768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576</v>
      </c>
      <c r="W209" s="1" t="s">
        <v>581</v>
      </c>
    </row>
    <row r="210" spans="1:23" x14ac:dyDescent="0.3">
      <c r="A210" s="1" t="str">
        <f t="shared" si="221"/>
        <v>RotateArcherySamurai_01</v>
      </c>
      <c r="B210" s="1" t="s">
        <v>769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596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819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821</v>
      </c>
      <c r="U211" s="1" t="s">
        <v>844</v>
      </c>
      <c r="W211" s="1" t="s">
        <v>823</v>
      </c>
    </row>
    <row r="212" spans="1:23" x14ac:dyDescent="0.3">
      <c r="A212" s="1" t="str">
        <f t="shared" si="224"/>
        <v>AS_AngryDee_01</v>
      </c>
      <c r="B212" s="1" t="s">
        <v>846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833</v>
      </c>
      <c r="W213" s="1" t="s">
        <v>832</v>
      </c>
    </row>
    <row r="214" spans="1:23" x14ac:dyDescent="0.3">
      <c r="A214" s="1" t="str">
        <f t="shared" si="224"/>
        <v>TeleportLadyPirateOut_01</v>
      </c>
      <c r="B214" s="1" t="s">
        <v>830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834</v>
      </c>
      <c r="W214" s="1" t="s">
        <v>832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839</v>
      </c>
      <c r="U215" s="1" t="s">
        <v>840</v>
      </c>
    </row>
    <row r="216" spans="1:23" x14ac:dyDescent="0.3">
      <c r="A216" s="1" t="str">
        <f t="shared" si="227"/>
        <v>RushBeholder_01</v>
      </c>
      <c r="B216" s="1" t="s">
        <v>850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848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857</v>
      </c>
      <c r="U217" s="1">
        <f>1/1.25*(6/5)*1.25</f>
        <v>1.2</v>
      </c>
      <c r="V217" s="1" t="s">
        <v>856</v>
      </c>
    </row>
    <row r="218" spans="1:23" x14ac:dyDescent="0.3">
      <c r="A218" s="1" t="str">
        <f t="shared" si="230"/>
        <v>HealOverTimeDruidTent_01</v>
      </c>
      <c r="B218" s="1" t="s">
        <v>859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869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866</v>
      </c>
    </row>
    <row r="220" spans="1:23" x14ac:dyDescent="0.3">
      <c r="A220" s="1" t="str">
        <f t="shared" si="230"/>
        <v>GiveAffectorValuePlant_01</v>
      </c>
      <c r="B220" s="1" t="s">
        <v>876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878</v>
      </c>
      <c r="U220" s="1" t="s">
        <v>871</v>
      </c>
    </row>
    <row r="221" spans="1:23" x14ac:dyDescent="0.3">
      <c r="A221" s="1" t="str">
        <f t="shared" si="230"/>
        <v>AS_LoseTankerPlant_01</v>
      </c>
      <c r="B221" s="1" t="s">
        <v>874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887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885</v>
      </c>
      <c r="W222" s="1" t="s">
        <v>886</v>
      </c>
    </row>
    <row r="223" spans="1:23" x14ac:dyDescent="0.3">
      <c r="A223" s="1" t="str">
        <f t="shared" si="233"/>
        <v>RushDroidHeavy_White_01</v>
      </c>
      <c r="B223" s="1" t="s">
        <v>900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902</v>
      </c>
      <c r="U223" s="1">
        <f>1/1.25*(6/5)*1.25</f>
        <v>1.2</v>
      </c>
      <c r="V223" s="1" t="s">
        <v>903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935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848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936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939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941</v>
      </c>
      <c r="U226" s="1" t="s">
        <v>942</v>
      </c>
      <c r="W226" s="1" t="s">
        <v>832</v>
      </c>
    </row>
    <row r="227" spans="1:23" x14ac:dyDescent="0.3">
      <c r="A227" s="1" t="str">
        <f t="shared" si="236"/>
        <v>InvincibleFallenAngel_Yellow_01</v>
      </c>
      <c r="B227" s="1" t="s">
        <v>944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953</v>
      </c>
    </row>
    <row r="229" spans="1:23" x14ac:dyDescent="0.3">
      <c r="A229" s="1" t="str">
        <f t="shared" si="236"/>
        <v>BurrowNinjaAssassin_Red_01</v>
      </c>
      <c r="B229" s="1" t="s">
        <v>953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946</v>
      </c>
      <c r="U229" s="1" t="s">
        <v>947</v>
      </c>
      <c r="V229" s="1" t="s">
        <v>948</v>
      </c>
      <c r="W229" s="1" t="s">
        <v>949</v>
      </c>
    </row>
    <row r="230" spans="1:23" x14ac:dyDescent="0.3">
      <c r="A230" s="1" t="str">
        <f t="shared" si="236"/>
        <v>RotateRobotFive_Purple_01</v>
      </c>
      <c r="B230" s="1" t="s">
        <v>972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970</v>
      </c>
    </row>
    <row r="231" spans="1:23" x14ac:dyDescent="0.3">
      <c r="A231" s="1" t="str">
        <f t="shared" si="236"/>
        <v>RotateRobotFive_PurpleZero_01</v>
      </c>
      <c r="B231" s="1" t="s">
        <v>973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974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983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992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994</v>
      </c>
      <c r="U233" s="1" t="s">
        <v>995</v>
      </c>
    </row>
    <row r="234" spans="1:23" x14ac:dyDescent="0.3">
      <c r="A234" s="1" t="str">
        <f t="shared" si="216"/>
        <v>AddForceCommon_01</v>
      </c>
      <c r="B234" s="10" t="s">
        <v>617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625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976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975</v>
      </c>
    </row>
    <row r="238" spans="1:23" x14ac:dyDescent="0.3">
      <c r="A238" s="1" t="str">
        <f t="shared" si="247"/>
        <v>CannotActionCommon_01</v>
      </c>
      <c r="B238" s="1" t="s">
        <v>851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532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532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532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532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532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532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532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532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532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532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532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532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532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532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824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532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532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532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824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907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907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488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488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488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488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488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488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488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488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488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1184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489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489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489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489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489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489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489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489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489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491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491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491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491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491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491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493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493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493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493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493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493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493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493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493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494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494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494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494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494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494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494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494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494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499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499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499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501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501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501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502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502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502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924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924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924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924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925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925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925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925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925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1179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1180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926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926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926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926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926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926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926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926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926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927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927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927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927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927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928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928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928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928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928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928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928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928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928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929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929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929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929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929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930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930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544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544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544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507</v>
      </c>
      <c r="S645" s="7">
        <f t="shared" ca="1" si="442"/>
        <v>6</v>
      </c>
      <c r="U645" s="1" t="s">
        <v>505</v>
      </c>
    </row>
    <row r="646" spans="1:23" x14ac:dyDescent="0.3">
      <c r="A646" s="1" t="str">
        <f t="shared" si="440"/>
        <v>LP_MoveSpeedUpOnKill_02</v>
      </c>
      <c r="B646" s="1" t="s">
        <v>503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507</v>
      </c>
      <c r="S646" s="7">
        <f t="shared" ca="1" si="442"/>
        <v>6</v>
      </c>
      <c r="U646" s="1" t="s">
        <v>505</v>
      </c>
    </row>
    <row r="647" spans="1:23" x14ac:dyDescent="0.3">
      <c r="A647" s="1" t="str">
        <f t="shared" si="440"/>
        <v>LP_MoveSpeedUpOnKill_03</v>
      </c>
      <c r="B647" s="1" t="s">
        <v>503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507</v>
      </c>
      <c r="S647" s="7">
        <f t="shared" ca="1" si="442"/>
        <v>6</v>
      </c>
      <c r="U647" s="1" t="s">
        <v>505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544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544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544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508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508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508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508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508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513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513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513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513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515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515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515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529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529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529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529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529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529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529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529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529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933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933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933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933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934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934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934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932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932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932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932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803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808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807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809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763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760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762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79" activePane="bottomLeft" state="frozen"/>
      <selection pane="bottomLeft" activeCell="A86" sqref="A8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937</v>
      </c>
      <c r="G5" s="4" t="s">
        <v>620</v>
      </c>
      <c r="H5" s="4" t="s">
        <v>619</v>
      </c>
      <c r="I5" s="4" t="s">
        <v>1115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968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1161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1209</v>
      </c>
      <c r="E14" s="5"/>
      <c r="F14" s="5"/>
      <c r="G14" s="3" t="s">
        <v>1210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1219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1085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1183</v>
      </c>
      <c r="F18" s="5"/>
      <c r="G18" s="3" t="s">
        <v>1186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1020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919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1176</v>
      </c>
      <c r="C25" s="3" t="s">
        <v>62</v>
      </c>
      <c r="D25" s="4" t="s">
        <v>1177</v>
      </c>
      <c r="E25" s="4"/>
      <c r="F25" s="5"/>
      <c r="G25" s="3" t="s">
        <v>799</v>
      </c>
      <c r="H25" s="3" t="s">
        <v>1174</v>
      </c>
      <c r="I25" s="4" t="s">
        <v>1175</v>
      </c>
      <c r="J25" s="3" t="s">
        <v>662</v>
      </c>
      <c r="K25" s="3" t="s">
        <v>1178</v>
      </c>
      <c r="L25" s="11" t="s">
        <v>1217</v>
      </c>
      <c r="M25" s="3" t="s">
        <v>1214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955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961</v>
      </c>
      <c r="B27" s="3" t="s">
        <v>962</v>
      </c>
      <c r="C27" s="3"/>
      <c r="D27" s="4" t="s">
        <v>963</v>
      </c>
      <c r="E27" s="4"/>
      <c r="F27" s="5"/>
      <c r="G27" s="3"/>
      <c r="H27" s="3"/>
      <c r="I27" s="4"/>
      <c r="J27" s="3" t="s">
        <v>774</v>
      </c>
      <c r="K27" s="3" t="s">
        <v>967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1032</v>
      </c>
      <c r="B44" s="3" t="s">
        <v>1034</v>
      </c>
      <c r="C44" s="3" t="s">
        <v>62</v>
      </c>
      <c r="D44" s="4" t="s">
        <v>1035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1200</v>
      </c>
      <c r="B45" s="3" t="s">
        <v>1199</v>
      </c>
      <c r="C45" s="3"/>
      <c r="D45" s="2" t="s">
        <v>1201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1109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954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999</v>
      </c>
      <c r="G58" s="4" t="s">
        <v>407</v>
      </c>
      <c r="H58" s="4" t="s">
        <v>1007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923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940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24" x14ac:dyDescent="0.3">
      <c r="A77" s="10" t="s">
        <v>908</v>
      </c>
      <c r="B77" s="3" t="s">
        <v>911</v>
      </c>
      <c r="C77" s="3" t="s">
        <v>62</v>
      </c>
      <c r="D77" s="4" t="s">
        <v>910</v>
      </c>
      <c r="E77" s="4"/>
      <c r="F77" s="5"/>
      <c r="G77" s="3" t="s">
        <v>909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913</v>
      </c>
      <c r="B78" s="3" t="s">
        <v>915</v>
      </c>
      <c r="C78" s="3" t="s">
        <v>62</v>
      </c>
      <c r="D78" s="4" t="s">
        <v>914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917</v>
      </c>
      <c r="B79" s="3" t="s">
        <v>921</v>
      </c>
      <c r="C79" s="3" t="s">
        <v>62</v>
      </c>
      <c r="D79" s="4" t="s">
        <v>922</v>
      </c>
      <c r="E79" s="4"/>
      <c r="F79" s="5"/>
    </row>
    <row r="80" spans="1:13" ht="24" x14ac:dyDescent="0.3">
      <c r="A80" s="10" t="s">
        <v>977</v>
      </c>
      <c r="B80" s="3" t="s">
        <v>979</v>
      </c>
      <c r="C80" s="3" t="s">
        <v>62</v>
      </c>
      <c r="D80" s="4"/>
      <c r="E80" s="4"/>
      <c r="F80" s="5"/>
      <c r="G80" s="3"/>
      <c r="H80" s="3"/>
      <c r="I80" s="3"/>
      <c r="J80" s="3" t="s">
        <v>980</v>
      </c>
      <c r="K80" s="5"/>
      <c r="L80" s="5"/>
      <c r="M80" s="5"/>
    </row>
    <row r="81" spans="1:13" ht="48" x14ac:dyDescent="0.3">
      <c r="A81" s="10" t="s">
        <v>986</v>
      </c>
      <c r="B81" s="3" t="s">
        <v>987</v>
      </c>
      <c r="C81" s="3" t="s">
        <v>988</v>
      </c>
      <c r="D81" s="4" t="s">
        <v>989</v>
      </c>
      <c r="E81" s="3"/>
      <c r="F81" s="3"/>
      <c r="G81" s="4" t="s">
        <v>1012</v>
      </c>
      <c r="H81" s="10"/>
      <c r="I81" s="10"/>
      <c r="J81" s="4" t="s">
        <v>990</v>
      </c>
      <c r="K81" s="4" t="s">
        <v>991</v>
      </c>
      <c r="L81" s="4" t="s">
        <v>1016</v>
      </c>
      <c r="M81" s="2"/>
    </row>
    <row r="82" spans="1:13" s="10" customFormat="1" ht="24" x14ac:dyDescent="0.3">
      <c r="A82" s="10" t="s">
        <v>1192</v>
      </c>
      <c r="B82" s="3" t="s">
        <v>1002</v>
      </c>
      <c r="C82" s="3" t="s">
        <v>62</v>
      </c>
      <c r="D82" s="4"/>
      <c r="E82" s="4" t="s">
        <v>235</v>
      </c>
      <c r="F82" s="4" t="s">
        <v>999</v>
      </c>
      <c r="G82" s="4"/>
      <c r="J82" s="4"/>
      <c r="K82" s="4" t="s">
        <v>1011</v>
      </c>
      <c r="L82" s="4" t="s">
        <v>1009</v>
      </c>
      <c r="M82" s="4" t="s">
        <v>1010</v>
      </c>
    </row>
    <row r="83" spans="1:13" s="10" customFormat="1" ht="24" x14ac:dyDescent="0.3">
      <c r="A83" s="10" t="s">
        <v>1025</v>
      </c>
      <c r="B83" s="3" t="s">
        <v>1026</v>
      </c>
      <c r="C83" s="3" t="s">
        <v>62</v>
      </c>
      <c r="D83" s="4" t="s">
        <v>1028</v>
      </c>
      <c r="E83" s="3"/>
      <c r="F83" s="4"/>
      <c r="G83" s="4"/>
      <c r="J83" s="4"/>
      <c r="K83" s="4"/>
      <c r="L83" s="4" t="s">
        <v>1132</v>
      </c>
      <c r="M83" s="2" t="s">
        <v>353</v>
      </c>
    </row>
    <row r="84" spans="1:13" s="10" customFormat="1" ht="36" x14ac:dyDescent="0.3">
      <c r="A84" s="10" t="s">
        <v>1039</v>
      </c>
      <c r="B84" s="3" t="s">
        <v>1041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1066</v>
      </c>
      <c r="B85" s="3" t="s">
        <v>1065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1082</v>
      </c>
      <c r="L85" s="4" t="s">
        <v>95</v>
      </c>
      <c r="M85" s="2" t="s">
        <v>353</v>
      </c>
    </row>
    <row r="86" spans="1:13" s="10" customFormat="1" ht="36" x14ac:dyDescent="0.3">
      <c r="A86" s="10" t="s">
        <v>1076</v>
      </c>
      <c r="B86" s="3" t="s">
        <v>1221</v>
      </c>
      <c r="C86" s="3" t="s">
        <v>62</v>
      </c>
      <c r="D86" s="4" t="s">
        <v>1220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1099</v>
      </c>
      <c r="B87" s="3" t="s">
        <v>1101</v>
      </c>
      <c r="C87" s="3"/>
      <c r="D87" s="4" t="s">
        <v>1102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1119</v>
      </c>
      <c r="B88" s="3" t="s">
        <v>1120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1105</v>
      </c>
      <c r="L88" s="4"/>
      <c r="M88" s="2"/>
    </row>
    <row r="89" spans="1:13" s="10" customFormat="1" ht="36" x14ac:dyDescent="0.3">
      <c r="A89" s="10" t="s">
        <v>1104</v>
      </c>
      <c r="B89" s="3" t="s">
        <v>1121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1054</v>
      </c>
    </row>
    <row r="90" spans="1:13" s="10" customFormat="1" ht="36" x14ac:dyDescent="0.3">
      <c r="A90" s="10" t="s">
        <v>1113</v>
      </c>
      <c r="B90" s="3" t="s">
        <v>1114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1154</v>
      </c>
      <c r="B91" s="3" t="s">
        <v>1155</v>
      </c>
      <c r="C91" s="3"/>
      <c r="D91" s="3" t="s">
        <v>1156</v>
      </c>
      <c r="E91" s="4" t="s">
        <v>1157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2021-05-19T02:07:01Z</dcterms:modified>
</cp:coreProperties>
</file>