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585B309-2517-4E1F-BFE1-E9736C764A73}"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3"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0" i="2" l="1"/>
  <c r="F79" i="2" l="1"/>
  <c r="F78" i="2"/>
  <c r="F77" i="2"/>
  <c r="F76" i="2"/>
  <c r="F75" i="2"/>
  <c r="F74" i="2"/>
  <c r="F73" i="2"/>
  <c r="F72" i="2"/>
  <c r="F71" i="2"/>
  <c r="F69" i="2"/>
  <c r="F68" i="2"/>
  <c r="F67" i="2"/>
  <c r="F66" i="2"/>
  <c r="F65" i="2"/>
  <c r="F64" i="2"/>
  <c r="F60" i="2"/>
  <c r="F59" i="2"/>
  <c r="F58" i="2"/>
  <c r="F57" i="2"/>
  <c r="F56" i="2"/>
  <c r="F55" i="2"/>
  <c r="F54" i="2"/>
  <c r="I230" i="3" l="1"/>
  <c r="H230" i="3"/>
  <c r="B230" i="3"/>
  <c r="E79" i="2" l="1"/>
  <c r="E78" i="2"/>
  <c r="E77" i="2"/>
  <c r="E76" i="2"/>
  <c r="E75" i="2"/>
  <c r="E74" i="2"/>
  <c r="E73" i="2"/>
  <c r="E72" i="2"/>
  <c r="E71" i="2"/>
  <c r="R75" i="2"/>
  <c r="O75" i="2"/>
  <c r="H75" i="2"/>
  <c r="M238" i="3" l="1"/>
  <c r="L238" i="3"/>
  <c r="M237" i="3"/>
  <c r="L237" i="3"/>
  <c r="M236" i="3"/>
  <c r="L236" i="3"/>
  <c r="M235" i="3"/>
  <c r="L235" i="3"/>
  <c r="M234" i="3"/>
  <c r="L234" i="3"/>
  <c r="H79" i="2" l="1"/>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R25" i="2" l="1"/>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L116" i="3"/>
  <c r="B116" i="3"/>
  <c r="M115" i="3"/>
  <c r="L115" i="3"/>
  <c r="B115" i="3"/>
  <c r="M114" i="3"/>
  <c r="L114" i="3"/>
  <c r="B114" i="3"/>
  <c r="M113" i="3"/>
  <c r="L113" i="3"/>
  <c r="B113" i="3"/>
  <c r="M112" i="3"/>
  <c r="L112" i="3"/>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L55" i="3"/>
  <c r="M52" i="3"/>
  <c r="L52" i="3"/>
  <c r="M51" i="3"/>
  <c r="L51" i="3"/>
  <c r="M54" i="3" l="1"/>
  <c r="L54" i="3"/>
  <c r="M53" i="3"/>
  <c r="L53" i="3"/>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E22" i="1" l="1"/>
  <c r="AF43" i="1"/>
  <c r="AG43" i="1" s="1"/>
  <c r="E43" i="1"/>
  <c r="AF73" i="1"/>
  <c r="AG73" i="1" s="1"/>
  <c r="E73" i="1"/>
  <c r="AF94" i="1"/>
  <c r="AG94" i="1" s="1"/>
  <c r="E94" i="1"/>
  <c r="AF124" i="1"/>
  <c r="AG124" i="1" s="1"/>
  <c r="E124" i="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 r="N237" i="3" l="1"/>
  <c r="O234" i="3"/>
  <c r="O235" i="3"/>
  <c r="O238" i="3"/>
  <c r="N238" i="3"/>
  <c r="O237" i="3"/>
  <c r="N236" i="3"/>
  <c r="N234" i="3"/>
  <c r="O236" i="3"/>
  <c r="N235" i="3"/>
  <c r="N176" i="3"/>
  <c r="N174" i="3"/>
  <c r="O173" i="3"/>
  <c r="O175" i="3"/>
  <c r="N173" i="3"/>
  <c r="O174" i="3"/>
  <c r="O176" i="3"/>
  <c r="N177" i="3"/>
  <c r="O177" i="3"/>
  <c r="N175" i="3"/>
  <c r="O113" i="3"/>
  <c r="O116" i="3"/>
  <c r="N115" i="3"/>
  <c r="N113" i="3"/>
  <c r="N116" i="3"/>
  <c r="O112" i="3"/>
  <c r="O115" i="3"/>
  <c r="N112" i="3"/>
  <c r="N114" i="3"/>
  <c r="O114" i="3"/>
  <c r="N51" i="3"/>
  <c r="O52" i="3"/>
  <c r="N55" i="3"/>
  <c r="O51" i="3"/>
  <c r="O55" i="3"/>
  <c r="N52" i="3"/>
  <c r="N53" i="3"/>
  <c r="O53" i="3"/>
  <c r="N54" i="3"/>
  <c r="O5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
2: rightBeforeBossMap</t>
        </r>
        <r>
          <rPr>
            <sz val="9"/>
            <color indexed="81"/>
            <rFont val="돋움"/>
            <family val="3"/>
            <charset val="129"/>
          </rPr>
          <t xml:space="preserve">
</t>
        </r>
        <r>
          <rPr>
            <sz val="9"/>
            <color indexed="81"/>
            <rFont val="Tahoma"/>
            <family val="2"/>
          </rPr>
          <t>3: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<sst xmlns="http://schemas.openxmlformats.org/spreadsheetml/2006/main" count="5941" uniqueCount="1249">
  <si>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</si>
  <si>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</si>
  <si>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</si>
  <si>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</si>
  <si>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</si>
  <si>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</si>
  <si>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</si>
  <si>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</si>
  <si>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</si>
  <si>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</si>
  <si>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</si>
  <si>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</si>
  <si>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</si>
  <si>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</si>
  <si>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</si>
  <si>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</si>
  <si>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</si>
  <si>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</si>
  <si>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</si>
  <si>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</si>
  <si>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</si>
  <si>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</si>
  <si>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</si>
  <si>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</si>
  <si>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</si>
  <si>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</si>
  <si>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</si>
  <si>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</si>
  <si>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</si>
  <si>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</si>
  <si>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</si>
  <si>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</si>
  <si>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</si>
  <si>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</si>
  <si>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</si>
  <si>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</si>
  <si>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</si>
  <si>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</si>
  <si>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</si>
  <si>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</si>
  <si>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</si>
  <si>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</si>
  <si>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</si>
  <si>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</si>
  <si>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</si>
  <si>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</si>
  <si>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</si>
  <si>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</si>
  <si>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</si>
  <si>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</si>
  <si>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</si>
  <si>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</si>
  <si>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</si>
  <si>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</si>
  <si>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</si>
  <si>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</si>
  <si>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</si>
  <si>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</si>
  <si>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</si>
  <si>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</si>
  <si>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</si>
  <si>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</si>
  <si>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</si>
  <si>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</si>
  <si>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</si>
  <si>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</si>
  <si>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</si>
  <si>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</si>
  <si>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</si>
  <si>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</si>
  <si>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</si>
  <si>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</si>
  <si>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</si>
  <si>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</si>
  <si>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</si>
  <si>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</si>
  <si>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</si>
  <si>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</si>
  <si>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</si>
  <si>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</si>
  <si>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</si>
  <si>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</si>
  <si>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</si>
  <si>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</si>
  <si>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</si>
  <si>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</si>
  <si>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</si>
  <si>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</si>
  <si>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</si>
  <si>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</si>
  <si>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</si>
  <si>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</si>
  <si>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</si>
  <si>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Map_3xMiddle1</t>
  </si>
  <si>
    <t>mapSetId|String!</t>
    <phoneticPr fontId="1" type="noConversion"/>
  </si>
  <si>
    <t>stageCount|Int</t>
    <phoneticPr fontId="1" type="noConversion"/>
  </si>
  <si>
    <t>stageType|Int</t>
    <phoneticPr fontId="1" type="noConversion"/>
  </si>
  <si>
    <t>normalMonsterMap|String!</t>
    <phoneticPr fontId="1" type="noConversion"/>
  </si>
  <si>
    <t>chaos|Bool</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</si>
  <si>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</si>
  <si>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</si>
  <si>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</si>
  <si>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</si>
  <si>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</si>
  <si>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</si>
  <si>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</si>
  <si>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</si>
  <si>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</si>
  <si>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</si>
  <si>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</si>
  <si>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</si>
  <si>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</si>
  <si>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</si>
  <si>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</si>
  <si>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</si>
  <si>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</si>
  <si>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</si>
  <si>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</si>
  <si>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</si>
  <si>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</si>
  <si>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</si>
  <si>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</si>
  <si>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</si>
  <si>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</si>
  <si>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</si>
  <si>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</si>
  <si>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</si>
  <si>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</si>
  <si>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</si>
  <si>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</si>
  <si>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</si>
  <si>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</si>
  <si>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</si>
  <si>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</si>
  <si>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</si>
  <si>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</si>
  <si>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</si>
  <si>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</si>
  <si>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</si>
  <si>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</si>
  <si>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</si>
  <si>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</si>
  <si>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</si>
  <si>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</si>
  <si>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</si>
  <si>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</si>
  <si>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</si>
  <si>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</si>
  <si>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</si>
  <si>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</si>
  <si>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</si>
  <si>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</si>
  <si>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</si>
  <si>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</si>
  <si>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</si>
  <si>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</si>
  <si>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</si>
  <si>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</si>
  <si>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</si>
  <si>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</si>
  <si>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</si>
  <si>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</si>
  <si>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</si>
  <si>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</si>
  <si>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</si>
  <si>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</si>
  <si>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</si>
  <si>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</si>
  <si>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</si>
  <si>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</si>
  <si>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</si>
  <si>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</si>
  <si>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</si>
  <si>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</si>
  <si>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</si>
  <si>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</si>
  <si>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</si>
  <si>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</si>
  <si>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</si>
  <si>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</si>
  <si>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</si>
  <si>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</si>
  <si>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</si>
  <si>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</si>
  <si>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</si>
  <si>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</si>
  <si>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</si>
  <si>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</si>
  <si>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</si>
  <si>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</si>
  <si>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</si>
  <si>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</si>
  <si>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</si>
  <si>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</si>
  <si>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</si>
  <si>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</si>
  <si>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</si>
  <si>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</si>
  <si>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</si>
  <si>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</si>
  <si>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</si>
  <si>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</si>
  <si>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</si>
  <si>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</si>
  <si>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</si>
  <si>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</si>
  <si>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</si>
  <si>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</si>
  <si>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</si>
  <si>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</si>
  <si>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</si>
  <si>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</si>
  <si>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</si>
  <si>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</si>
  <si>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</si>
  <si>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</si>
  <si>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</si>
  <si>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</si>
  <si>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</si>
  <si>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</si>
  <si>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</si>
  <si>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</si>
  <si>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</si>
  <si>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</si>
  <si>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</si>
  <si>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</si>
  <si>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</si>
  <si>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</si>
  <si>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</si>
  <si>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</si>
  <si>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</si>
  <si>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</si>
  <si>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</si>
  <si>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</si>
  <si>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</si>
  <si>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</si>
  <si>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</si>
  <si>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</si>
  <si>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</si>
  <si>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</si>
  <si>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</si>
  <si>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</si>
  <si>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</si>
  <si>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</si>
  <si>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</si>
  <si>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</si>
  <si>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</si>
  <si>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</si>
  <si>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</si>
  <si>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</si>
  <si>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</si>
  <si>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</si>
  <si>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</si>
  <si>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</si>
  <si>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</si>
  <si>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</si>
  <si>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</si>
  <si>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</si>
  <si>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</si>
  <si>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</si>
  <si>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</si>
  <si>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</si>
  <si>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</si>
  <si>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</si>
  <si>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</si>
  <si>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</si>
  <si>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</si>
  <si>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</si>
  <si>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</si>
  <si>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</si>
  <si>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</si>
  <si>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</si>
  <si>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</si>
  <si>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</si>
  <si>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</si>
  <si>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</si>
  <si>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</si>
  <si>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</si>
  <si>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</si>
  <si>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</si>
  <si>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</si>
  <si>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</si>
  <si>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</si>
  <si>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</si>
  <si>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</si>
  <si>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</si>
  <si>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</si>
  <si>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</si>
  <si>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</si>
  <si>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</si>
  <si>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</si>
  <si>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</si>
  <si>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</si>
  <si>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</si>
  <si>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</si>
  <si>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</si>
  <si>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</si>
  <si>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</si>
  <si>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</si>
  <si>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</si>
  <si>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</si>
  <si>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</si>
  <si>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</si>
  <si>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</si>
  <si>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</si>
  <si>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</si>
  <si>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</si>
  <si>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</si>
  <si>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</si>
  <si>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</si>
  <si>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</si>
  <si>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</si>
  <si>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</si>
  <si>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</si>
  <si>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</si>
  <si>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</si>
  <si>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</si>
  <si>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</si>
  <si>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</si>
  <si>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</si>
  <si>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</si>
  <si>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</si>
  <si>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</si>
  <si>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</si>
  <si>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</si>
  <si>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</si>
  <si>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</si>
  <si>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</si>
  <si>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</si>
  <si>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</si>
  <si>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</si>
  <si>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</si>
  <si>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</si>
  <si>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</si>
  <si>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</si>
  <si>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</si>
  <si>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</si>
  <si>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</si>
  <si>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</si>
  <si>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</si>
  <si>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</si>
  <si>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</si>
  <si>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</si>
  <si>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</si>
  <si>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</si>
  <si>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</si>
  <si>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</si>
  <si>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</si>
  <si>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</si>
  <si>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</si>
  <si>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</si>
  <si>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</si>
  <si>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</si>
  <si>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</si>
  <si>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</si>
  <si>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</si>
  <si>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</si>
  <si>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</si>
  <si>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</si>
  <si>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</si>
  <si>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</si>
  <si>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</si>
  <si>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</si>
  <si>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</si>
  <si>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</si>
  <si>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</si>
  <si>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</si>
  <si>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</si>
  <si>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</si>
  <si>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</si>
  <si>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</si>
  <si>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</si>
  <si>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</si>
  <si>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</si>
  <si>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</si>
  <si>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</si>
  <si>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</si>
  <si>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</si>
  <si>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</si>
  <si>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</si>
  <si>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</si>
  <si>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</si>
  <si>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</si>
  <si>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</si>
  <si>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</si>
  <si>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</si>
  <si>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</si>
  <si>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</si>
  <si>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</si>
  <si>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</si>
  <si>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</si>
  <si>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</si>
  <si>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</si>
  <si>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</si>
  <si>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</si>
  <si>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</si>
  <si>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</si>
  <si>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</si>
  <si>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</si>
  <si>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</si>
  <si>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</si>
  <si>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</si>
  <si>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</si>
  <si>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</si>
  <si>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</si>
  <si>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</si>
  <si>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</si>
  <si>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</si>
  <si>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</si>
  <si>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</si>
  <si>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</si>
  <si>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</si>
  <si>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</si>
  <si>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</si>
  <si>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</si>
  <si>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</si>
  <si>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</si>
  <si>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</si>
  <si>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</si>
  <si>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</si>
  <si>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</si>
  <si>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</si>
  <si>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</si>
  <si>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</si>
  <si>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</si>
  <si>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</si>
  <si>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</si>
  <si>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</si>
  <si>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</si>
  <si>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</si>
  <si>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</si>
  <si>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</si>
  <si>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</si>
  <si>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</si>
  <si>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</si>
  <si>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</si>
  <si>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</si>
  <si>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</si>
  <si>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</si>
  <si>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</si>
  <si>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</si>
  <si>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</si>
  <si>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</si>
  <si>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</si>
  <si>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</si>
  <si>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</si>
  <si>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</si>
  <si>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</si>
  <si>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</si>
  <si>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</si>
  <si>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</si>
  <si>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</si>
  <si>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</si>
  <si>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</si>
  <si>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</si>
  <si>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</si>
  <si>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</si>
  <si>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</si>
  <si>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</si>
  <si>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</si>
  <si>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</si>
  <si>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</si>
  <si>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</si>
  <si>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</si>
  <si>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</si>
  <si>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</si>
  <si>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</si>
  <si>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</si>
  <si>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</si>
  <si>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</si>
  <si>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</si>
  <si>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</si>
  <si>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</si>
  <si>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</si>
  <si>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</si>
  <si>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</si>
  <si>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</si>
  <si>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</si>
  <si>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</si>
  <si>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</si>
  <si>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</si>
  <si>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</si>
  <si>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</si>
  <si>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</si>
  <si>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</si>
  <si>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</si>
  <si>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</si>
  <si>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</si>
  <si>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</si>
  <si>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</si>
  <si>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</si>
  <si>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</si>
  <si>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</si>
  <si>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</si>
  <si>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</si>
  <si>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</si>
  <si>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</si>
  <si>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</si>
  <si>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</si>
  <si>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</si>
  <si>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</si>
  <si>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</si>
  <si>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</si>
  <si>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</si>
  <si>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</si>
  <si>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</si>
  <si>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</si>
  <si>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</si>
  <si>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</si>
  <si>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</si>
  <si>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</si>
  <si>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</si>
  <si>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</si>
  <si>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</si>
  <si>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</si>
  <si>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</si>
  <si>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</si>
  <si>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</si>
  <si>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</si>
  <si>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</si>
  <si>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</si>
  <si>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</si>
  <si>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</si>
  <si>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</si>
  <si>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</si>
  <si>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</si>
  <si>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</si>
  <si>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</si>
  <si>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</si>
  <si>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</si>
  <si>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</si>
  <si>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</si>
  <si>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</si>
  <si>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</si>
  <si>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</si>
  <si>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</si>
  <si>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</si>
  <si>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</si>
  <si>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</si>
  <si>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</si>
  <si>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</si>
  <si>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</si>
  <si>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</si>
  <si>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</si>
  <si>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</si>
  <si>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</si>
  <si>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</si>
  <si>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</si>
  <si>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</si>
  <si>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</si>
  <si>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</si>
  <si>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</si>
  <si>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</si>
  <si>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</si>
  <si>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</si>
  <si>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</si>
  <si>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</si>
  <si>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</si>
  <si>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</si>
  <si>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</si>
  <si>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</si>
  <si>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</si>
  <si>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</si>
  <si>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</si>
  <si>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</si>
  <si>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</si>
  <si>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</si>
  <si>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</si>
  <si>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</si>
  <si>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</si>
  <si>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</si>
  <si>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</si>
  <si>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</si>
  <si>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</si>
  <si>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</si>
  <si>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</si>
  <si>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</si>
  <si>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</si>
  <si>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</si>
  <si>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</si>
  <si>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</si>
  <si>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</si>
  <si>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</si>
  <si>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</si>
  <si>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</si>
  <si>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</si>
  <si>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</si>
  <si>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</si>
  <si>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</si>
  <si>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</si>
  <si>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</si>
  <si>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</si>
  <si>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</si>
  <si>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</si>
  <si>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</si>
  <si>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</si>
  <si>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</si>
  <si>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</si>
  <si>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</si>
  <si>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</si>
  <si>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</si>
  <si>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</si>
  <si>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</si>
  <si>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</si>
  <si>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</si>
  <si>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</si>
  <si>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</si>
  <si>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</si>
  <si>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</si>
  <si>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</si>
  <si>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</si>
  <si>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</si>
  <si>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</si>
  <si>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</si>
  <si>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</si>
  <si>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</si>
  <si>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</si>
  <si>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</si>
  <si>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</si>
  <si>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</si>
  <si>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</si>
  <si>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</si>
  <si>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</si>
  <si>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</si>
  <si>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</si>
  <si>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</si>
  <si>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</si>
  <si>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</si>
  <si>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</si>
  <si>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</si>
  <si>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</si>
  <si>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</si>
  <si>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</si>
  <si>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</si>
  <si>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</si>
  <si>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</si>
  <si>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</si>
  <si>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</si>
  <si>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</si>
  <si>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</si>
  <si>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</si>
  <si>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</si>
  <si>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</si>
  <si>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</si>
  <si>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</si>
  <si>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</si>
  <si>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</si>
  <si>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</si>
  <si>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</si>
  <si>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</si>
  <si>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</si>
  <si>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</si>
  <si>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</si>
  <si>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</si>
  <si>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</si>
  <si>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</si>
  <si>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</si>
  <si>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</si>
  <si>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</si>
  <si>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</si>
  <si>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</si>
  <si>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</si>
  <si>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</si>
  <si>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</si>
  <si>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</si>
  <si>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</si>
  <si>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</si>
  <si>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</si>
  <si>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</si>
  <si>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</si>
  <si>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</si>
  <si>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</si>
  <si>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</si>
  <si>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</si>
  <si>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</si>
  <si>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</si>
  <si>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</si>
  <si>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</si>
  <si>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</si>
  <si>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</si>
  <si>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</si>
  <si>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</si>
  <si>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</si>
  <si>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</si>
  <si>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</si>
  <si>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</si>
  <si>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</si>
  <si>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</si>
  <si>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</si>
  <si>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</si>
  <si>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</si>
  <si>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</si>
  <si>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</si>
  <si>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</si>
  <si>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</si>
  <si>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</si>
  <si>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</si>
  <si>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</si>
  <si>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</si>
  <si>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</si>
  <si>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</si>
  <si>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</si>
  <si>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</si>
  <si>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</si>
  <si>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</si>
  <si>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</si>
  <si>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</si>
  <si>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</si>
  <si>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</si>
  <si>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</si>
  <si>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</si>
  <si>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</si>
  <si>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</si>
  <si>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</si>
  <si>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</si>
  <si>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</si>
  <si>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</si>
  <si>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</si>
  <si>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</si>
  <si>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</si>
  <si>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</si>
  <si>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</si>
  <si>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</si>
  <si>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</si>
  <si>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</si>
  <si>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</si>
  <si>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</si>
  <si>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</si>
  <si>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</si>
  <si>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</si>
  <si>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</si>
  <si>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</si>
  <si>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</si>
  <si>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</si>
  <si>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</si>
  <si>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</si>
  <si>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</si>
  <si>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</si>
  <si>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</si>
  <si>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</si>
  <si>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</si>
  <si>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</si>
  <si>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</si>
  <si>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</si>
  <si>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</si>
  <si>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</si>
  <si>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</si>
  <si>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</si>
  <si>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</si>
  <si>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</si>
  <si>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</si>
  <si>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</si>
  <si>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</si>
  <si>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</si>
  <si>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</si>
  <si>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</si>
  <si>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</si>
  <si>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</si>
  <si>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</si>
  <si>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</si>
  <si>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</si>
  <si>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</si>
  <si>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</si>
  <si>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</si>
  <si>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</si>
  <si>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</si>
  <si>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</si>
  <si>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</si>
  <si>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</si>
  <si>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</si>
  <si>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</si>
  <si>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</si>
  <si>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</si>
  <si>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</si>
  <si>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</si>
  <si>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</si>
  <si>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</si>
  <si>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</si>
  <si>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</si>
  <si>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</si>
  <si>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</si>
  <si>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</si>
  <si>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</si>
  <si>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</si>
  <si>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</si>
  <si>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</si>
  <si>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</si>
  <si>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</si>
  <si>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</si>
  <si>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</si>
  <si>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</si>
  <si>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</si>
  <si>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</si>
  <si>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</si>
  <si>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</si>
  <si>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</si>
  <si>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</si>
  <si>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</si>
  <si>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</si>
  <si>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</si>
  <si>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</si>
  <si>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</si>
  <si>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</si>
  <si>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</si>
  <si>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</si>
  <si>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</si>
  <si>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</si>
  <si>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</si>
  <si>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</si>
  <si>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</si>
  <si>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</si>
  <si>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</si>
  <si>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</si>
  <si>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</si>
  <si>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</si>
  <si>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</si>
  <si>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</si>
  <si>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</si>
  <si>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</si>
  <si>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</si>
  <si>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</si>
  <si>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</si>
  <si>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</si>
  <si>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</si>
  <si>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</si>
  <si>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</si>
  <si>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</si>
  <si>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</si>
  <si>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</si>
  <si>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</si>
  <si>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</si>
  <si>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</si>
  <si>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</si>
  <si>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</si>
  <si>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</si>
  <si>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</si>
  <si>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</si>
  <si>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</si>
  <si>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</si>
  <si>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</si>
  <si>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</si>
  <si>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</si>
  <si>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</si>
  <si>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</si>
  <si>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</si>
  <si>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</si>
  <si>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</si>
  <si>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</si>
  <si>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</si>
  <si>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</si>
  <si>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</si>
  <si>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</si>
  <si>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</si>
  <si>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</si>
  <si>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</si>
  <si>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</si>
  <si>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</si>
  <si>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</si>
  <si>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</si>
  <si>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</si>
  <si>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</si>
  <si>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</si>
  <si>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</si>
  <si>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</si>
  <si>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</si>
  <si>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</si>
  <si>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</si>
  <si>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</si>
  <si>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</si>
  <si>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</si>
  <si>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</si>
  <si>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</si>
  <si>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</si>
  <si>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</si>
  <si>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</si>
  <si>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</si>
  <si>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</si>
  <si>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</si>
  <si>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</si>
  <si>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</si>
  <si>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</si>
  <si>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</si>
  <si>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</si>
  <si>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</si>
  <si>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</si>
  <si>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</si>
  <si>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</si>
  <si>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</si>
  <si>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</si>
  <si>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</si>
  <si>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</si>
  <si>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</si>
  <si>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</si>
  <si>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</si>
  <si>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</si>
  <si>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</si>
  <si>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</si>
  <si>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</si>
  <si>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</si>
  <si>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</si>
  <si>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</si>
  <si>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</si>
  <si>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</si>
  <si>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</si>
  <si>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</si>
  <si>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</si>
  <si>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</si>
  <si>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</si>
  <si>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</si>
  <si>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</si>
  <si>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</si>
  <si>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</si>
  <si>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</si>
  <si>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</si>
  <si>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</si>
  <si>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</si>
  <si>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</si>
  <si>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</si>
  <si>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</si>
  <si>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</si>
  <si>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</si>
  <si>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</si>
  <si>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</si>
  <si>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</si>
  <si>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</si>
  <si>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</si>
  <si>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</si>
  <si>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</si>
  <si>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</si>
  <si>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</si>
  <si>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</si>
  <si>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</si>
  <si>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</si>
  <si>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</si>
  <si>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</si>
  <si>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</si>
  <si>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</si>
  <si>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</si>
  <si>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</si>
  <si>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</si>
  <si>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</si>
  <si>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</si>
  <si>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</si>
  <si>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</si>
  <si>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</si>
  <si>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</si>
  <si>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</si>
  <si>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</si>
  <si>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</si>
  <si>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</si>
  <si>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</si>
  <si>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</si>
  <si>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</si>
  <si>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</si>
  <si>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</si>
  <si>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</si>
  <si>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</si>
  <si>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</si>
  <si>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</si>
  <si>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</si>
  <si>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</si>
  <si>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</si>
  <si>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</si>
  <si>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</si>
  <si>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</si>
  <si>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</si>
  <si>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</si>
  <si>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</si>
  <si>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</si>
  <si>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</si>
  <si>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</si>
  <si>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</si>
  <si>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</si>
  <si>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</si>
  <si>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</si>
  <si>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</si>
  <si>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</si>
  <si>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</si>
  <si>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</si>
  <si>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</si>
  <si>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</si>
  <si>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</si>
  <si>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</si>
  <si>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</si>
  <si>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</si>
  <si>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</si>
  <si>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</si>
  <si>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</si>
  <si>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</si>
  <si>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</si>
  <si>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</si>
  <si>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</si>
  <si>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</si>
  <si>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</si>
  <si>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</si>
  <si>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</si>
  <si>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</si>
  <si>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</si>
  <si>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</si>
  <si>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</si>
  <si>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</si>
  <si>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</si>
  <si>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</si>
  <si>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</si>
  <si>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</si>
  <si>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</si>
  <si>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</si>
  <si>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</si>
  <si>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</si>
  <si>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</si>
  <si>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</si>
  <si>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</si>
  <si>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</si>
  <si>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</si>
  <si>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</si>
  <si>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</si>
  <si>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</si>
  <si>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</si>
  <si>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</si>
  <si>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</si>
  <si>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</si>
  <si>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</si>
  <si>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</si>
  <si>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</si>
  <si>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</si>
  <si>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</si>
  <si>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</si>
  <si>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</si>
  <si>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</si>
  <si>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</si>
  <si>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</si>
  <si>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</si>
  <si>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</si>
  <si>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</si>
  <si>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</si>
  <si>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</si>
  <si>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</si>
  <si>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</si>
  <si>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</si>
  <si>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</si>
  <si>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</si>
  <si>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</si>
  <si>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</si>
  <si>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</si>
  <si>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</si>
  <si>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</si>
  <si>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</si>
  <si>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</si>
  <si>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</si>
  <si>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</si>
  <si>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</si>
  <si>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</si>
  <si>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</si>
  <si>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</si>
  <si>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</si>
  <si>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</si>
  <si>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</si>
  <si>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</si>
  <si>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</si>
  <si>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</si>
  <si>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</si>
  <si>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</si>
  <si>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</si>
  <si>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</si>
  <si>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</si>
  <si>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</si>
  <si>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</si>
  <si>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</si>
  <si>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</si>
  <si>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</si>
  <si>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</si>
  <si>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</si>
  <si>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</si>
  <si>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</si>
  <si>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</si>
  <si>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</si>
  <si>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</si>
  <si>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</si>
  <si>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</si>
  <si>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</si>
  <si>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</si>
  <si>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</si>
  <si>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</si>
  <si>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</si>
  <si>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</si>
  <si>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</si>
  <si>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</si>
  <si>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</si>
  <si>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</si>
  <si>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</si>
  <si>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</si>
  <si>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</si>
  <si>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</si>
  <si>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</si>
  <si>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</si>
  <si>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</si>
  <si>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</si>
  <si>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</si>
  <si>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</si>
  <si>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</si>
  <si>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</si>
  <si>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</si>
  <si>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</si>
  <si>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</si>
  <si>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</si>
  <si>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</si>
  <si>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</si>
  <si>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</si>
  <si>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</si>
  <si>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</si>
  <si>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</si>
  <si>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</si>
  <si>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</si>
  <si>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</si>
  <si>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</si>
  <si>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</si>
  <si>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</si>
  <si>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</si>
  <si>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</si>
  <si>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</si>
  <si>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</si>
  <si>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</si>
  <si>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</si>
  <si>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</si>
  <si>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</si>
  <si>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</si>
  <si>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</si>
  <si>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</si>
  <si>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</si>
  <si>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</si>
  <si>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</si>
  <si>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</si>
  <si>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</si>
  <si>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</si>
  <si>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</si>
  <si>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</si>
  <si>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</si>
  <si>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</si>
  <si>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</si>
  <si>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</si>
  <si>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</si>
  <si>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</si>
  <si>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</si>
  <si>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</si>
  <si>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</si>
  <si>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</si>
  <si>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</si>
  <si>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</si>
  <si>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</si>
  <si>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</si>
  <si>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</si>
  <si>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</si>
  <si>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</si>
  <si>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</si>
  <si>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</si>
  <si>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</si>
  <si>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</si>
  <si>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</si>
  <si>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</si>
  <si>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</si>
  <si>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</si>
  <si>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</si>
  <si>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</si>
  <si>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</si>
  <si>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</si>
  <si>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</si>
  <si>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</si>
  <si>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</si>
  <si>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</si>
  <si>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</si>
  <si>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</si>
  <si>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</si>
  <si>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</si>
  <si>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</si>
  <si>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</si>
  <si>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</si>
  <si>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</si>
  <si>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</si>
  <si>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</si>
  <si>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</si>
  <si>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</si>
  <si>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</si>
  <si>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</si>
  <si>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</si>
  <si>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</si>
  <si>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</si>
  <si>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</si>
  <si>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</si>
  <si>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</si>
  <si>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</si>
  <si>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</si>
  <si>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</si>
  <si>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</si>
  <si>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</si>
  <si>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</si>
  <si>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</si>
  <si>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</si>
  <si>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</si>
  <si>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</si>
  <si>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</si>
  <si>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</si>
  <si>
    <t>Env_DayLight, Env_Night</t>
    <phoneticPr fontId="1" type="noConversion"/>
  </si>
  <si>
    <t>Map_1x1, Map_1x1_1, Map_1x2, Map_1x3, Map_1x4, Map_1x6, Map_1x7, Map_1x8, Map_1x8_1</t>
  </si>
  <si>
    <t>Map_1x11, Map_1x12, Map_1x12_1, Map_1x13, Map_1x13_1, Map_1x14, Map_1x16, Map_1x17, Map_1x18</t>
  </si>
  <si>
    <t>Map_1xAngel2</t>
  </si>
  <si>
    <t>Map_1x21, Map_1x22, Map_1x23, Map_1x23_1, Map_1x24, Map_1x26, Map_1x27, Map_1x28</t>
  </si>
  <si>
    <t>Map_1x31, Map_1x32, Map_1x33, Map_1x33_1, Map_1x34, Map_1x34_1, Map_1x36, Map_1x37, Map_1x38</t>
  </si>
  <si>
    <t>Map_1x39, Map_1x39_1</t>
  </si>
  <si>
    <t>Map_1x41, Map_1x42, Map_1x43, Map_1x44, Map_1x46, Map_1x47, Map_1x48</t>
  </si>
  <si>
    <t>Map_2x1, Map_2x2, Map_2x2_1, Map_2x3, Map_2x4, Map_2x6, Map_2x6_1, Map_2x7, Map_2x8</t>
  </si>
  <si>
    <t>Map_2x11, Map_2x12, Map_2x12_1, Map_2x13, Map_2x14, Map_2x16, Map_2x16_1, Map_2x17, Map_2x18</t>
  </si>
  <si>
    <t>Map_2x21, Map_2x22, Map_2x22_1, Map_2x23, Map_2x24, Map_2x26, Map_2x27, Map_2x28</t>
  </si>
  <si>
    <t>Map_2x31, Map_2x31_1, Map_2x32, Map_2x32_1, Map_2x33, Map_2x34, Map_2x36, Map_2x36_1, Map_2x37, Map_2x38</t>
  </si>
  <si>
    <t>Map_2x41, Map_2x41_1, Map_2x42, Map_2x43, Map_2x44, Map_2x46, Map_2x47, Map_2x47_1, Map_2x48</t>
  </si>
  <si>
    <t>Map_3x1, Map_3x2, Map_3x3, Map_3x3_1, Map_3x4, Map_3x6, Map_3x7, Map_3x7_1, Map_3x8</t>
  </si>
  <si>
    <t>Map_3x11, Map_3x12, Map_3x13, Map_3x14, Map_3x14_1, Map_3x16, Map_3x17, Map_3x17_1, Map_3x18</t>
  </si>
  <si>
    <t>Map_3x21, Map_3x22, Map_3x22_1, Map_3x23, Map_3x24, Map_3x26, Map_3x26_1, Map_3x27, Map_3x28</t>
  </si>
  <si>
    <t>Map_3x31, Map_3x32, Map_3x33, Map_3x34, Map_3x34_1, Map_3x36, Map_3x37, Map_3x37_1, Map_3x38</t>
  </si>
  <si>
    <t>Map_3x41, Map_3x42, Map_3x43, Map_3x44, Map_3x44_1, Map_3x46, Map_3x47, Map_3x48, Map_3x48_1</t>
  </si>
  <si>
    <t>Map_4x1, Map_4x2, Map_4x3, Map_4x4, Map_4x4_1, Map_4x6, Map_4x7, Map_4x7_1, Map_4x8</t>
  </si>
  <si>
    <t>Map_4x11, Map_4x11_1, Map_4x12, Map_4x13, Map_4x14, Map_4x16, Map_4x17, Map_4x17_1, Map_4x18</t>
  </si>
  <si>
    <t>Map_4x21, Map_4x21_1, Map_4x22, Map_4x23, Map_4x24, Map_4x26, Map_4x27, Map_4x27_1, Map_4x28</t>
  </si>
  <si>
    <t>Map_4x31, Map_4x32, Map_4x32_1, Map_4x33, Map_4x34, Map_4x36, Map_4x36_1, Map_4x37, Map_4x38</t>
  </si>
  <si>
    <t>Map_4x41, Map_4x42, Map_4x42_1, Map_4x43, Map_4x44, Map_4x46, Map_4x47, Map_4x47_1, Map_4x48</t>
  </si>
  <si>
    <t>Chapter1_1</t>
    <phoneticPr fontId="1" type="noConversion"/>
  </si>
  <si>
    <t>Chapter1_2</t>
  </si>
  <si>
    <t>Chapter1_3</t>
  </si>
  <si>
    <t>Chapter1_4</t>
  </si>
  <si>
    <t>Chapter1_5</t>
  </si>
  <si>
    <t>Chapter2_1</t>
    <phoneticPr fontId="1" type="noConversion"/>
  </si>
  <si>
    <t>Chapter2_2</t>
  </si>
  <si>
    <t>Chapter2_3</t>
  </si>
  <si>
    <t>Chapter2_4</t>
  </si>
  <si>
    <t>Chapter2_5</t>
  </si>
  <si>
    <t>Chapter3_1</t>
  </si>
  <si>
    <t>Chapter3_2</t>
  </si>
  <si>
    <t>Chapter3_3</t>
  </si>
  <si>
    <t>Chapter3_4</t>
  </si>
  <si>
    <t>Chapter3_5</t>
  </si>
  <si>
    <t>Chapter4_1</t>
  </si>
  <si>
    <t>Chapter4_2</t>
  </si>
  <si>
    <t>Chapter4_3</t>
  </si>
  <si>
    <t>Chapter4_4</t>
  </si>
  <si>
    <t>Chapter4_5</t>
  </si>
  <si>
    <t>Chapter1_1, Chapter2_1, Chapter3_1</t>
    <phoneticPr fontId="1" type="noConversion"/>
  </si>
  <si>
    <t>Chapter1_2, Chapter2_2, Chapter3_2</t>
  </si>
  <si>
    <t>Chapter1_3, Chapter2_3, Chapter3_3</t>
  </si>
  <si>
    <t>Chapter1_4, Chapter2_4, Chapter3_4</t>
  </si>
  <si>
    <t>Chapter1_5, Chapter2_5, Chapter3_5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</si>
</sst>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GameUI_SignIn</v>
          </cell>
          <cell r="B11" t="str">
            <v>계정연동</v>
          </cell>
          <cell r="C11" t="str">
            <v>Sign In</v>
          </cell>
        </row>
        <row r="12">
          <cell r="A12" t="str">
            <v>GameUI_RomanNumber1</v>
          </cell>
          <cell r="B12" t="str">
            <v>I</v>
          </cell>
          <cell r="C12" t="str">
            <v>I</v>
          </cell>
        </row>
        <row r="13">
          <cell r="A13" t="str">
            <v>GameUI_RomanNumber2</v>
          </cell>
          <cell r="B13" t="str">
            <v>II</v>
          </cell>
          <cell r="C13" t="str">
            <v>II</v>
          </cell>
        </row>
        <row r="14">
          <cell r="A14" t="str">
            <v>GameUI_RomanNumber3</v>
          </cell>
          <cell r="B14" t="str">
            <v>III</v>
          </cell>
          <cell r="C14" t="str">
            <v>III</v>
          </cell>
        </row>
        <row r="15">
          <cell r="A15" t="str">
            <v>GameUI_RomanNumber4</v>
          </cell>
          <cell r="B15" t="str">
            <v>IV</v>
          </cell>
          <cell r="C15" t="str">
            <v>IV</v>
          </cell>
        </row>
        <row r="16">
          <cell r="A16" t="str">
            <v>GameUI_RomanNumber5</v>
          </cell>
          <cell r="B16" t="str">
            <v>V</v>
          </cell>
          <cell r="C16" t="str">
            <v>V</v>
          </cell>
        </row>
        <row r="17">
          <cell r="A17" t="str">
            <v>GameUI_RomanNumber6</v>
          </cell>
          <cell r="B17" t="str">
            <v>VI</v>
          </cell>
          <cell r="C17" t="str">
            <v>VI</v>
          </cell>
        </row>
        <row r="18">
          <cell r="A18" t="str">
            <v>GameUI_RomanNumber7</v>
          </cell>
          <cell r="B18" t="str">
            <v>VII</v>
          </cell>
          <cell r="C18" t="str">
            <v>VII</v>
          </cell>
        </row>
        <row r="19">
          <cell r="A19" t="str">
            <v>GameUI_RomanNumber8</v>
          </cell>
          <cell r="B19" t="str">
            <v>VIII</v>
          </cell>
          <cell r="C19" t="str">
            <v>VIII</v>
          </cell>
        </row>
        <row r="20">
          <cell r="A20" t="str">
            <v>GameUI_RomanNumber9</v>
          </cell>
          <cell r="B20" t="str">
            <v>IX</v>
          </cell>
          <cell r="C20" t="str">
            <v>IX</v>
          </cell>
        </row>
        <row r="21">
          <cell r="A21" t="str">
            <v>GameUI_RomanNumber10</v>
          </cell>
          <cell r="B21" t="str">
            <v>X</v>
          </cell>
          <cell r="C21" t="str">
            <v>X</v>
          </cell>
        </row>
        <row r="22">
          <cell r="A22" t="str">
            <v>GameUI_RomanNumber11</v>
          </cell>
          <cell r="B22" t="str">
            <v>XI</v>
          </cell>
          <cell r="C22" t="str">
            <v>XI</v>
          </cell>
        </row>
        <row r="23">
          <cell r="A23" t="str">
            <v>GameUI_RomanNumber12</v>
          </cell>
          <cell r="B23" t="str">
            <v>XII</v>
          </cell>
          <cell r="C23" t="str">
            <v>XII</v>
          </cell>
        </row>
        <row r="24">
          <cell r="A24" t="str">
            <v>GameUI_RomanNumber13</v>
          </cell>
          <cell r="B24" t="str">
            <v>XIII</v>
          </cell>
          <cell r="C24" t="str">
            <v>XIII</v>
          </cell>
        </row>
        <row r="25">
          <cell r="A25" t="str">
            <v>GameUI_RomanNumber14</v>
          </cell>
          <cell r="B25" t="str">
            <v>XIV</v>
          </cell>
          <cell r="C25" t="str">
            <v>XIV</v>
          </cell>
        </row>
        <row r="26">
          <cell r="A26" t="str">
            <v>GameUI_RomanNumber15</v>
          </cell>
          <cell r="B26" t="str">
            <v>XV</v>
          </cell>
          <cell r="C26" t="str">
            <v>XV</v>
          </cell>
        </row>
        <row r="27">
          <cell r="A27" t="str">
            <v>GameUI_RomanNumber16</v>
          </cell>
          <cell r="B27" t="str">
            <v>XVI</v>
          </cell>
          <cell r="C27" t="str">
            <v>XVI</v>
          </cell>
        </row>
        <row r="28">
          <cell r="A28" t="str">
            <v>GameUI_RomanNumber17</v>
          </cell>
          <cell r="B28" t="str">
            <v>XVII</v>
          </cell>
          <cell r="C28" t="str">
            <v>XVII</v>
          </cell>
        </row>
        <row r="29">
          <cell r="A29" t="str">
            <v>GameUI_RomanNumber18</v>
          </cell>
          <cell r="B29" t="str">
            <v>XVIII</v>
          </cell>
          <cell r="C29" t="str">
            <v>XVIII</v>
          </cell>
        </row>
        <row r="30">
          <cell r="A30" t="str">
            <v>GameUI_RomanNumber19</v>
          </cell>
          <cell r="B30" t="str">
            <v>XIX</v>
          </cell>
          <cell r="C30" t="str">
            <v>XIX</v>
          </cell>
        </row>
        <row r="31">
          <cell r="A31" t="str">
            <v>GameUI_RomanNumber20</v>
          </cell>
          <cell r="B31" t="str">
            <v>XX</v>
          </cell>
          <cell r="C31" t="str">
            <v>XX</v>
          </cell>
        </row>
        <row r="32">
          <cell r="A32" t="str">
            <v>GameUI_RomanNumber21</v>
          </cell>
          <cell r="B32" t="str">
            <v>XXI</v>
          </cell>
          <cell r="C32" t="str">
            <v>XXI</v>
          </cell>
        </row>
        <row r="33">
          <cell r="A33" t="str">
            <v>GameUI_RomanNumber22</v>
          </cell>
          <cell r="B33" t="str">
            <v>XXII</v>
          </cell>
          <cell r="C33" t="str">
            <v>XXII</v>
          </cell>
        </row>
        <row r="34">
          <cell r="A34" t="str">
            <v>GameUI_RomanNumber23</v>
          </cell>
          <cell r="B34" t="str">
            <v>XXIII</v>
          </cell>
          <cell r="C34" t="str">
            <v>XXIII</v>
          </cell>
        </row>
        <row r="35">
          <cell r="A35" t="str">
            <v>GameUI_RomanNumber24</v>
          </cell>
          <cell r="B35" t="str">
            <v>XXIV</v>
          </cell>
          <cell r="C35" t="str">
            <v>XXIV</v>
          </cell>
        </row>
        <row r="36">
          <cell r="A36" t="str">
            <v>GameUI_RomanNumber25</v>
          </cell>
          <cell r="B36" t="str">
            <v>XXV</v>
          </cell>
          <cell r="C36" t="str">
            <v>XXV</v>
          </cell>
        </row>
        <row r="37">
          <cell r="A37" t="str">
            <v>GameUI_RomanNumber26</v>
          </cell>
          <cell r="B37" t="str">
            <v>XXVI</v>
          </cell>
          <cell r="C37" t="str">
            <v>XXVI</v>
          </cell>
        </row>
        <row r="38">
          <cell r="A38" t="str">
            <v>GameUI_RomanNumber27</v>
          </cell>
          <cell r="B38" t="str">
            <v>XXVII</v>
          </cell>
          <cell r="C38" t="str">
            <v>XXVII</v>
          </cell>
        </row>
        <row r="39">
          <cell r="A39" t="str">
            <v>GameUI_RomanNumber28</v>
          </cell>
          <cell r="B39" t="str">
            <v>XXVIII</v>
          </cell>
          <cell r="C39" t="str">
            <v>XXVIII</v>
          </cell>
        </row>
        <row r="40">
          <cell r="A40" t="str">
            <v>GameUI_RomanNumber29</v>
          </cell>
          <cell r="B40" t="str">
            <v>XXIX</v>
          </cell>
          <cell r="C40" t="str">
            <v>XXIX</v>
          </cell>
        </row>
        <row r="41">
          <cell r="A41" t="str">
            <v>GameUI_RomanNumber30</v>
          </cell>
          <cell r="B41" t="str">
            <v>XXX</v>
          </cell>
          <cell r="C41" t="str">
            <v>XXX</v>
          </cell>
        </row>
        <row r="42">
          <cell r="A42" t="str">
            <v>GameUI_Magic</v>
          </cell>
          <cell r="B42" t="str">
            <v>마법</v>
          </cell>
          <cell r="C42" t="str">
            <v>Magic</v>
          </cell>
        </row>
        <row r="43">
          <cell r="A43" t="str">
            <v>GameUI_Machine</v>
          </cell>
          <cell r="B43" t="str">
            <v>기계</v>
          </cell>
          <cell r="C43" t="str">
            <v>Machine</v>
          </cell>
        </row>
        <row r="44">
          <cell r="A44" t="str">
            <v>GameUI_Nature</v>
          </cell>
          <cell r="B44" t="str">
            <v>자연</v>
          </cell>
          <cell r="C44" t="str">
            <v>Nature</v>
          </cell>
        </row>
        <row r="45">
          <cell r="A45" t="str">
            <v>GameUI_Qigong</v>
          </cell>
          <cell r="B45" t="str">
            <v>기공</v>
          </cell>
          <cell r="C45" t="str">
            <v>Qigong</v>
          </cell>
        </row>
        <row r="46">
          <cell r="A46" t="str">
            <v>GameUI_CharGrade0</v>
          </cell>
          <cell r="B46" t="str">
            <v>일반</v>
          </cell>
          <cell r="C46" t="str">
            <v>Normal</v>
          </cell>
        </row>
        <row r="47">
          <cell r="A47" t="str">
            <v>GameUI_CharGrade1</v>
          </cell>
          <cell r="B47" t="str">
            <v>영웅</v>
          </cell>
          <cell r="C47" t="str">
            <v>Heroic</v>
          </cell>
        </row>
        <row r="48">
          <cell r="A48" t="str">
            <v>GameUI_CharGrade2</v>
          </cell>
          <cell r="B48" t="str">
            <v>전설</v>
          </cell>
          <cell r="C48" t="str">
            <v>Legendary</v>
          </cell>
        </row>
        <row r="49">
          <cell r="A49" t="str">
            <v>GameUI_EquipGrade0</v>
          </cell>
          <cell r="B49" t="str">
            <v>일반</v>
          </cell>
          <cell r="C49" t="str">
            <v>Normal</v>
          </cell>
        </row>
        <row r="50">
          <cell r="A50" t="str">
            <v>GameUI_EquipGrade1</v>
          </cell>
          <cell r="B50" t="str">
            <v>희귀</v>
          </cell>
          <cell r="C50" t="str">
            <v>Rare</v>
          </cell>
        </row>
        <row r="51">
          <cell r="A51" t="str">
            <v>GameUI_EquipGrade2</v>
          </cell>
          <cell r="B51" t="str">
            <v>영웅</v>
          </cell>
          <cell r="C51" t="str">
            <v>Heroic</v>
          </cell>
        </row>
        <row r="52">
          <cell r="A52" t="str">
            <v>GameUI_EquipGrade3</v>
          </cell>
          <cell r="B52" t="str">
            <v>에픽</v>
          </cell>
          <cell r="C52" t="str">
            <v>Epic</v>
          </cell>
        </row>
        <row r="53">
          <cell r="A53" t="str">
            <v>GameUI_EquipGrade4</v>
          </cell>
          <cell r="B53" t="str">
            <v>전설</v>
          </cell>
          <cell r="C53" t="str">
            <v>Legendary</v>
          </cell>
        </row>
        <row r="54">
          <cell r="A54" t="str">
            <v>GameUI_Lv</v>
          </cell>
          <cell r="B54" t="str">
            <v>Lv. {0}</v>
          </cell>
          <cell r="C54" t="str">
            <v>Lv. {0}</v>
          </cell>
        </row>
        <row r="55">
          <cell r="A55" t="str">
            <v>GameUI_LevelPackLv</v>
          </cell>
          <cell r="B55" t="str">
            <v>Lv. &lt;size=30&gt;{0}&lt;/size&gt;</v>
          </cell>
          <cell r="C55" t="str">
            <v>Lv. &lt;size=30&gt;{0}&lt;/size&gt;</v>
          </cell>
        </row>
        <row r="56">
          <cell r="A56" t="str">
            <v>GameUI_ExitGame</v>
          </cell>
          <cell r="B56" t="str">
            <v>나가기</v>
          </cell>
          <cell r="C56" t="str">
            <v>Exit</v>
          </cell>
        </row>
        <row r="57">
          <cell r="A57" t="str">
            <v>GameUI_ExitGameDescription</v>
          </cell>
          <cell r="B57" t="str">
            <v>게임을 종료하시겠습니까?</v>
          </cell>
          <cell r="C57" t="str">
            <v>Quit the game?</v>
          </cell>
        </row>
        <row r="58">
          <cell r="A58" t="str">
            <v>GameUI_BackToLobby</v>
          </cell>
          <cell r="B58" t="str">
            <v>나가기</v>
          </cell>
          <cell r="C58" t="str">
            <v>Exit</v>
          </cell>
        </row>
        <row r="59">
          <cell r="A59" t="str">
            <v>GameUI_BackToLobbyDescription</v>
          </cell>
          <cell r="B59" t="str">
            <v>현재 획득한 골드, 아이템 등은 획득할 수 없습니다._x000D_
전투를 중지하시겠습니까?</v>
          </cell>
          <cell r="C59" t="str">
            <v>You cannot get gold, items you got til now._x000D_
Sure to quit the battle?</v>
          </cell>
        </row>
        <row r="60">
          <cell r="A60" t="str">
            <v>GameUI_TouchToMove</v>
          </cell>
          <cell r="B60" t="str">
            <v>터치하여 이동하세요</v>
          </cell>
          <cell r="C60" t="str">
            <v>Touch to move</v>
          </cell>
        </row>
        <row r="61">
          <cell r="A61" t="str">
            <v>GameUI_BossReady</v>
          </cell>
          <cell r="B61" t="str">
            <v>보스에 대비하세요</v>
          </cell>
          <cell r="C61" t="str">
            <v>Prepare for the boss</v>
          </cell>
        </row>
        <row r="62">
          <cell r="A62" t="str">
            <v>GameUI_PossibleAfterTraining</v>
          </cell>
          <cell r="B62" t="str">
            <v>훈련 챕터 클리어 후 진행 가능</v>
          </cell>
          <cell r="C62" t="str">
            <v>Possible to play after the training chapter</v>
          </cell>
        </row>
        <row r="63">
          <cell r="A63" t="str">
            <v>GameUI_GameSetting</v>
          </cell>
          <cell r="B63" t="str">
            <v>게임설정</v>
          </cell>
          <cell r="C63" t="str">
            <v>Game Setting</v>
          </cell>
        </row>
        <row r="64">
          <cell r="A64" t="str">
            <v>GameUI_EmptyLevelPack</v>
          </cell>
          <cell r="B64" t="str">
            <v>획득한 전투팩이 없습니다</v>
          </cell>
          <cell r="C64" t="str">
            <v>Empty Battle Pack</v>
          </cell>
        </row>
        <row r="65">
          <cell r="A65" t="str">
            <v>GameUI_SoundFX</v>
          </cell>
          <cell r="B65" t="str">
            <v>효과음</v>
          </cell>
          <cell r="C65" t="str">
            <v>Sound FX</v>
          </cell>
        </row>
        <row r="66">
          <cell r="A66" t="str">
            <v>GameUI_Music</v>
          </cell>
          <cell r="B66" t="str">
            <v>BGM</v>
          </cell>
          <cell r="C66" t="str">
            <v>BGM</v>
          </cell>
        </row>
        <row r="67">
          <cell r="A67" t="str">
            <v>GameUI_UltimateWithDoubleTap</v>
          </cell>
          <cell r="B67" t="str">
            <v>전투 중 더블탭으로 궁극기 사용</v>
          </cell>
          <cell r="C67" t="str">
            <v>Use Ultimate Skill with double-tap during battle</v>
          </cell>
        </row>
        <row r="68">
          <cell r="A68" t="str">
            <v>GameUI_FixUltimateIcon</v>
          </cell>
          <cell r="B68" t="str">
            <v>궁극기 아이콘 위치 고정</v>
          </cell>
          <cell r="C68" t="str">
            <v>Fixed Ultimate Skill position</v>
          </cell>
        </row>
        <row r="69">
          <cell r="A69" t="str">
            <v>GameUI_SystemSetting</v>
          </cell>
          <cell r="B69" t="str">
            <v>시스템설정</v>
          </cell>
          <cell r="C69" t="str">
            <v>System Setting</v>
          </cell>
        </row>
        <row r="70">
          <cell r="A70" t="str">
            <v>GameUI_Language</v>
          </cell>
          <cell r="B70" t="str">
            <v>언어</v>
          </cell>
          <cell r="C70" t="str">
            <v>Language</v>
          </cell>
        </row>
        <row r="71">
          <cell r="A71" t="str">
            <v>GameUI_Language_KOR</v>
          </cell>
          <cell r="B71" t="str">
            <v>한국어</v>
          </cell>
          <cell r="C71" t="str">
            <v>Korean</v>
          </cell>
        </row>
        <row r="72">
          <cell r="A72" t="str">
            <v>GameUI_Language_ENG</v>
          </cell>
          <cell r="B72" t="str">
            <v>영어</v>
          </cell>
          <cell r="C72" t="str">
            <v>English</v>
          </cell>
        </row>
        <row r="73">
          <cell r="A73" t="str">
            <v>GameUI_Confirm</v>
          </cell>
          <cell r="B73" t="str">
            <v>확인</v>
          </cell>
          <cell r="C73" t="str">
            <v>Confirm</v>
          </cell>
        </row>
        <row r="74">
          <cell r="A74" t="str">
            <v>GameUI_ChangeLanguageDesc</v>
          </cell>
          <cell r="B74" t="str">
            <v>언어를 변경하시겠습니까?</v>
          </cell>
          <cell r="C74" t="str">
            <v>Would you change the language?</v>
          </cell>
        </row>
        <row r="75">
          <cell r="A75" t="str">
            <v>GameUI_FrameRate</v>
          </cell>
          <cell r="B75" t="str">
            <v>재생 속도</v>
          </cell>
          <cell r="C75" t="str">
            <v>Frame Rate</v>
          </cell>
        </row>
        <row r="76">
          <cell r="A76" t="str">
            <v>GameUI_Shop</v>
          </cell>
          <cell r="B76" t="str">
            <v>상점</v>
          </cell>
          <cell r="C76" t="str">
            <v>Shop</v>
          </cell>
        </row>
        <row r="77">
          <cell r="A77" t="str">
            <v>GameUI_Challenge</v>
          </cell>
          <cell r="B77" t="str">
            <v>도전</v>
          </cell>
          <cell r="C77" t="str">
            <v>Challenge</v>
          </cell>
        </row>
        <row r="78">
          <cell r="A78" t="str">
            <v>GameUI_Revert</v>
          </cell>
          <cell r="B78" t="str">
            <v>환원</v>
          </cell>
          <cell r="C78" t="str">
            <v>Revert</v>
          </cell>
        </row>
        <row r="79">
          <cell r="A79" t="str">
            <v>GameUI_Swappable</v>
          </cell>
          <cell r="B79" t="str">
            <v>교체 가능</v>
          </cell>
          <cell r="C79" t="str">
            <v>Can be swapped</v>
          </cell>
        </row>
        <row r="80">
          <cell r="A80" t="str">
            <v>GameUI_EnterInfo</v>
          </cell>
          <cell r="B80" t="str">
            <v>입장 안내</v>
          </cell>
          <cell r="C80" t="str">
            <v>Entry Info</v>
          </cell>
        </row>
        <row r="81">
          <cell r="A81" t="str">
            <v>GameUI_EnterInfoDesc</v>
          </cell>
          <cell r="B81" t="str">
            <v>현재 캐릭터의 파워레벨이 부족합니다_x000D_
_x000D_
캐릭터를 변경하시겠습니까?</v>
          </cell>
          <cell r="C81" t="str">
            <v>Not enough Power Level_x000D_
_x000D_
Change the player?</v>
          </cell>
        </row>
        <row r="82">
          <cell r="A82" t="str">
            <v>GameUI_EnterRecommendDesc</v>
          </cell>
          <cell r="B82" t="str">
            <v>더 적합한 추천 캐릭터가 있습니다_x000D_
_x000D_
캐릭터를 변경하시겠습니까?</v>
          </cell>
          <cell r="C82" t="str">
            <v>There is a more suitable recommended chracter_x000D_
_x000D_
Change the player?</v>
          </cell>
        </row>
        <row r="83">
          <cell r="A83" t="str">
            <v>GameUI_ChangeCharacter</v>
          </cell>
          <cell r="B83" t="str">
            <v>캐릭터 교체</v>
          </cell>
          <cell r="C83" t="str">
            <v>Change Character</v>
          </cell>
        </row>
        <row r="84">
          <cell r="A84" t="str">
            <v>GameUI_Chapter</v>
          </cell>
          <cell r="B84" t="str">
            <v>CHAPTER &lt;size=46&gt;{0}&lt;/size&gt;</v>
          </cell>
          <cell r="C84" t="str">
            <v>CHAPTER &lt;size=46&gt;{0}&lt;/size&gt;</v>
          </cell>
        </row>
        <row r="85">
          <cell r="A85" t="str">
            <v>GameUI_ChaosMode</v>
          </cell>
          <cell r="B85" t="str">
            <v>카오스 모드</v>
          </cell>
          <cell r="C85" t="str">
            <v>Chaos Mode</v>
          </cell>
        </row>
        <row r="86">
          <cell r="A86" t="str">
            <v>GameUI_SuggestedPowerLevel</v>
          </cell>
          <cell r="B86" t="str">
            <v>권장 파워레벨</v>
          </cell>
          <cell r="C86" t="str">
            <v>Recommended Power Level</v>
          </cell>
        </row>
        <row r="87">
          <cell r="A87" t="str">
            <v>GameUI_NumberRange</v>
          </cell>
          <cell r="B87" t="str">
            <v>{0}~{1}</v>
          </cell>
          <cell r="C87" t="str">
            <v>{0}-{1}</v>
          </cell>
        </row>
        <row r="88">
          <cell r="A88" t="str">
            <v>GameUI_Power</v>
          </cell>
          <cell r="B88" t="str">
            <v>&lt;color=#E0E0E0&gt;POWER&lt;/color&gt; &lt;size=17&gt;{0}&lt;/size&gt;</v>
          </cell>
          <cell r="C88" t="str">
            <v>&lt;color=#E0E0E0&gt;POWER&lt;/color&gt; &lt;size=17&gt;{0}&lt;/size&gt;</v>
          </cell>
        </row>
        <row r="89">
          <cell r="A89" t="str">
            <v>GameUI_Suggested</v>
          </cell>
          <cell r="B89" t="str">
            <v>추천캐릭터</v>
          </cell>
          <cell r="C89" t="str">
            <v>Recommended</v>
          </cell>
        </row>
        <row r="90">
          <cell r="A90" t="str">
            <v>GameUI_FirstSwapHealNotApplied</v>
          </cell>
          <cell r="B90" t="str">
            <v>이미 전투에 참가했던 캐릭터는 회복되지 않습니다</v>
          </cell>
          <cell r="C90" t="str">
            <v>Characters already in combat will not recover</v>
          </cell>
        </row>
        <row r="91">
          <cell r="A91" t="str">
            <v>GameUI_NowPlayingCharacter</v>
          </cell>
          <cell r="B91" t="str">
            <v>현재 플레이 중인 캐릭터입니다</v>
          </cell>
          <cell r="C91" t="str">
            <v>Now playing!</v>
          </cell>
        </row>
        <row r="92">
          <cell r="A92" t="str">
            <v>GameUI_Invincible</v>
          </cell>
          <cell r="B92" t="str">
            <v>무적!</v>
          </cell>
          <cell r="C92" t="str">
            <v>INVINCIBLE!</v>
          </cell>
        </row>
        <row r="93">
          <cell r="A93" t="str">
            <v>GameUI_Miss</v>
          </cell>
          <cell r="B93" t="str">
            <v>빗맞음</v>
          </cell>
          <cell r="C93" t="str">
            <v>MISS</v>
          </cell>
        </row>
        <row r="94">
          <cell r="A94" t="str">
            <v>GameUI_Headshot</v>
          </cell>
          <cell r="B94" t="str">
            <v>즉사!</v>
          </cell>
          <cell r="C94" t="str">
            <v>DEATH!</v>
          </cell>
        </row>
        <row r="95">
          <cell r="A95" t="str">
            <v>GameUI_ImmortalWill</v>
          </cell>
          <cell r="B95" t="str">
            <v>불사!</v>
          </cell>
          <cell r="C95" t="str">
            <v>IMMORTAL!</v>
          </cell>
        </row>
        <row r="96">
          <cell r="A96" t="str">
            <v>GameUI_ReduceContinuousDmg</v>
          </cell>
          <cell r="B96" t="str">
            <v>연타 저항!</v>
          </cell>
          <cell r="C96" t="str">
            <v>RESIST REPEAT!</v>
          </cell>
        </row>
        <row r="97">
          <cell r="A97" t="str">
            <v>GameUI_DefenseStrongDmg</v>
          </cell>
          <cell r="B97" t="str">
            <v>강공격 방어!</v>
          </cell>
          <cell r="C97" t="str">
            <v>RESIST STRONG!</v>
          </cell>
        </row>
        <row r="98">
          <cell r="A98" t="str">
            <v>GameUI_HealSp</v>
          </cell>
          <cell r="B98" t="str">
            <v>SP 회복!</v>
          </cell>
          <cell r="C98" t="str">
            <v>Got SP!</v>
          </cell>
        </row>
        <row r="99">
          <cell r="A99" t="str">
            <v>GameUI_PaybackSp</v>
          </cell>
          <cell r="B99" t="str">
            <v>페이백!</v>
          </cell>
          <cell r="C99" t="str">
            <v>PAYBACK!</v>
          </cell>
        </row>
        <row r="100">
          <cell r="A100" t="str">
            <v>GameUI_Critical</v>
          </cell>
          <cell r="B100" t="str">
            <v>치명타!</v>
          </cell>
          <cell r="C100" t="str">
            <v>CRITICAL!</v>
          </cell>
        </row>
        <row r="101">
          <cell r="A101" t="str">
            <v>TimeSpaceUI_Low</v>
          </cell>
          <cell r="B101" t="str">
            <v>소</v>
          </cell>
          <cell r="C101" t="str">
            <v>Low</v>
          </cell>
        </row>
        <row r="102">
          <cell r="A102" t="str">
            <v>TimeSpaceUI_Medium</v>
          </cell>
          <cell r="B102" t="str">
            <v>중</v>
          </cell>
          <cell r="C102" t="str">
            <v>Medium</v>
          </cell>
        </row>
        <row r="103">
          <cell r="A103" t="str">
            <v>TimeSpaceUI_High</v>
          </cell>
          <cell r="B103" t="str">
            <v>대</v>
          </cell>
          <cell r="C103" t="str">
            <v>High</v>
          </cell>
        </row>
        <row r="104">
          <cell r="A104" t="str">
            <v>TimeSpaceUI_Ultra</v>
          </cell>
          <cell r="B104" t="str">
            <v>극대</v>
          </cell>
          <cell r="C104" t="str">
            <v>Ultra</v>
          </cell>
        </row>
        <row r="105">
          <cell r="A105" t="str">
            <v>TimeSpaceUI_ExtraUltra</v>
          </cell>
          <cell r="B105" t="str">
            <v>초극대</v>
          </cell>
          <cell r="C105" t="str">
            <v>ExtraUltra</v>
          </cell>
        </row>
        <row r="106">
          <cell r="A106" t="str">
            <v>PowerSourceUI_ComeHere</v>
          </cell>
          <cell r="B106" t="str">
            <v>가까이 다가가 힘의 원천으로부터 축복을 받으세요</v>
          </cell>
          <cell r="C106" t="str">
            <v>Get close to be blessed from Power Source</v>
          </cell>
        </row>
        <row r="107">
          <cell r="A107" t="str">
            <v>PowerSourceUI_Heal</v>
          </cell>
          <cell r="B107" t="str">
            <v>힘의 원천으로부터 눈부신 빛이 흘러나옵니다</v>
          </cell>
          <cell r="C107" t="str">
            <v>The bright light flows from Power Source</v>
          </cell>
        </row>
        <row r="108">
          <cell r="A108" t="str">
            <v>AfterSwapUI_Heal</v>
          </cell>
          <cell r="B108" t="str">
            <v>출전 보너스로 일정량 체력과 SP를 회복합니다</v>
          </cell>
          <cell r="C108" t="str">
            <v>Entering in the battle field gets you healed HP and SP</v>
          </cell>
        </row>
        <row r="109">
          <cell r="A109" t="str">
            <v>MindTextUI_FarAtkFallenAngel</v>
          </cell>
          <cell r="B109" t="str">
            <v>거리가 멀어지면 돌진 공격을 사용하는 듯 하다!</v>
          </cell>
          <cell r="C109" t="str">
            <v>It looks like Fallen Angel uses Charge Attack when being far!</v>
          </cell>
        </row>
        <row r="110">
          <cell r="A110" t="str">
            <v>MindTextUI_OneAngelStatue_Big</v>
          </cell>
          <cell r="B110" t="str">
            <v>천사 석상이 문지기를 잃어 분노의 공격을 퍼붓기 시작합니다!</v>
          </cell>
          <cell r="C110" t="str">
            <v>In progress of translating…(110)</v>
          </cell>
        </row>
        <row r="111">
          <cell r="A111" t="str">
            <v>GameUI_Exclusive</v>
          </cell>
          <cell r="B111" t="str">
            <v>전용</v>
          </cell>
          <cell r="C111" t="str">
            <v>Exclusive</v>
          </cell>
        </row>
        <row r="112">
          <cell r="A112" t="str">
            <v>GameUI_SelectLevelPack</v>
          </cell>
          <cell r="B112" t="str">
            <v>전투팩을 선택하세요</v>
          </cell>
          <cell r="C112" t="str">
            <v>Choose a Battle Pack</v>
          </cell>
        </row>
        <row r="113">
          <cell r="A113" t="str">
            <v>GameUI_BossClearReward</v>
          </cell>
          <cell r="B113" t="str">
            <v>보스 클리어 보상</v>
          </cell>
          <cell r="C113" t="str">
            <v>Boss Clear Reward</v>
          </cell>
        </row>
        <row r="114">
          <cell r="A114" t="str">
            <v>GameUI_NoHitClearReward</v>
          </cell>
          <cell r="B114" t="str">
            <v>&lt;color=#FFC080&gt;노히트&lt;/color&gt; 클리어 보상</v>
          </cell>
          <cell r="C114" t="str">
            <v>&lt;color=#FFC080&gt;No Hit&lt;/color&gt; Clear Reward</v>
          </cell>
        </row>
        <row r="115">
          <cell r="A115" t="str">
            <v>GameUI_GetExclusiveLevelPack</v>
          </cell>
          <cell r="B115" t="str">
            <v>{0}레벨 달성! 전용 전투팩 지급</v>
          </cell>
          <cell r="C115" t="str">
            <v>Reached level {0}! Got an exclusive Battle Pack</v>
          </cell>
        </row>
        <row r="116">
          <cell r="A116" t="str">
            <v>GameUI_LevelPack</v>
          </cell>
          <cell r="B116" t="str">
            <v>전투팩</v>
          </cell>
          <cell r="C116" t="str">
            <v>Battle Pack</v>
          </cell>
        </row>
        <row r="117">
          <cell r="A117" t="str">
            <v>GameUI_NoHitLevelPack</v>
          </cell>
          <cell r="B117" t="str">
            <v>&lt;color=#FFC080&gt;노히트&lt;/color&gt; 전투팩</v>
          </cell>
          <cell r="C117" t="str">
            <v>&lt;color=#FFC080&gt;No Hit&lt;/color&gt; Battle Pack</v>
          </cell>
        </row>
        <row r="118">
          <cell r="A118" t="str">
            <v>LevelPackUIName_Atk</v>
          </cell>
          <cell r="B118" t="str">
            <v>공격력</v>
          </cell>
          <cell r="C118" t="str">
            <v>Attack Boost</v>
          </cell>
        </row>
        <row r="119">
          <cell r="A119" t="str">
            <v>LevelPackUIName_AtkBetter</v>
          </cell>
          <cell r="B119" t="str">
            <v>&lt;color=#FFC080&gt;상급&lt;/color&gt; 공격력</v>
          </cell>
          <cell r="C119" t="str">
            <v>&lt;color=#FFC080&gt;Better&lt;/color&gt; Attack Boost</v>
          </cell>
        </row>
        <row r="120">
          <cell r="A120" t="str">
            <v>LevelPackUIName_AtkBetterForGanfaul</v>
          </cell>
          <cell r="B120" t="str">
            <v>&lt;color=#FFC080&gt;구원자의 힘&lt;/color&gt;</v>
          </cell>
          <cell r="C120" t="str">
            <v>&lt;color=#FFC080&gt;Better&lt;/color&gt; Attack Boost</v>
          </cell>
        </row>
        <row r="121">
          <cell r="A121" t="str">
            <v>LevelPackUIName_AtkBetterForBei</v>
          </cell>
          <cell r="B121" t="str">
            <v>&lt;color=#FFC080&gt;불꽃의 노래&lt;/color&gt;</v>
          </cell>
          <cell r="C121" t="str">
            <v>&lt;color=#FFC080&gt;Better&lt;/color&gt; Attack Boost</v>
          </cell>
        </row>
        <row r="122">
          <cell r="A122" t="str">
            <v>LevelPackUIName_AtkBest</v>
          </cell>
          <cell r="B122" t="str">
            <v>&lt;color=#FFC080&gt;최상급&lt;/color&gt; 공격력</v>
          </cell>
          <cell r="C122" t="str">
            <v>&lt;color=#FFC080&gt;Best&lt;/color&gt; Attack Boost</v>
          </cell>
        </row>
        <row r="123">
          <cell r="A123" t="str">
            <v>LevelPackUIName_AtkSpeed</v>
          </cell>
          <cell r="B123" t="str">
            <v>공격 속도</v>
          </cell>
          <cell r="C123" t="str">
            <v>Attack Speed Boost</v>
          </cell>
        </row>
        <row r="124">
          <cell r="A124" t="str">
            <v>LevelPackUIName_AtkSpeedBetter</v>
          </cell>
          <cell r="B124" t="str">
            <v>&lt;color=#FFC080&gt;상급&lt;/color&gt; 공격 속도</v>
          </cell>
          <cell r="C124" t="str">
            <v>In progress of translating…(124)</v>
          </cell>
        </row>
        <row r="125">
          <cell r="A125" t="str">
            <v>LevelPackUIName_AtkSpeedBetterForBigBatSuccubus</v>
          </cell>
          <cell r="B125" t="str">
            <v>&lt;color=#FFC080&gt;야수의 민첩함&lt;/color&gt;</v>
          </cell>
          <cell r="C125" t="str">
            <v>In progress of translating…(125)</v>
          </cell>
        </row>
        <row r="126">
          <cell r="A126" t="str">
            <v>LevelPackUIName_AtkSpeedBest</v>
          </cell>
          <cell r="B126" t="str">
            <v>&lt;color=#FFC080&gt;최상급&lt;/color&gt; 공격 속도</v>
          </cell>
          <cell r="C126" t="str">
            <v>In progress of translating…(126)</v>
          </cell>
        </row>
        <row r="127">
          <cell r="A127" t="str">
            <v>LevelPackUIName_Crit</v>
          </cell>
          <cell r="B127" t="str">
            <v>치명타 공격</v>
          </cell>
          <cell r="C127" t="str">
            <v>In progress of translating…(127)</v>
          </cell>
        </row>
        <row r="128">
          <cell r="A128" t="str">
            <v>LevelPackUIName_CritBetter</v>
          </cell>
          <cell r="B128" t="str">
            <v>&lt;color=#FFC080&gt;상급&lt;/color&gt; 치명타 공격</v>
          </cell>
          <cell r="C128" t="str">
            <v>In progress of translating…(128)</v>
          </cell>
        </row>
        <row r="129">
          <cell r="A129" t="str">
            <v>LevelPackUIName_CritBest</v>
          </cell>
          <cell r="B129" t="str">
            <v>&lt;color=#FFC080&gt;최상급&lt;/color&gt; 치명타 공격</v>
          </cell>
          <cell r="C129" t="str">
            <v>In progress of translating…(129)</v>
          </cell>
        </row>
        <row r="130">
          <cell r="A130" t="str">
            <v>LevelPackUIName_MaxHp</v>
          </cell>
          <cell r="B130" t="str">
            <v>최대 체력</v>
          </cell>
          <cell r="C130" t="str">
            <v>In progress of translating…(130)</v>
          </cell>
        </row>
        <row r="131">
          <cell r="A131" t="str">
            <v>LevelPackUIName_MaxHpBetter</v>
          </cell>
          <cell r="B131" t="str">
            <v>&lt;color=#FFC080&gt;상급&lt;/color&gt; 최대 체력</v>
          </cell>
          <cell r="C131" t="str">
            <v>In progress of translating…(131)</v>
          </cell>
        </row>
        <row r="132">
          <cell r="A132" t="str">
            <v>LevelPackUIName_MaxHpBest</v>
          </cell>
          <cell r="B132" t="str">
            <v>&lt;color=#FFC080&gt;최상급&lt;/color&gt; 최대 체력</v>
          </cell>
          <cell r="C132" t="str">
            <v>In progress of translating…(132)</v>
          </cell>
        </row>
        <row r="133">
          <cell r="A133" t="str">
            <v>LevelPackUIName_ReduceDmgProjectile</v>
          </cell>
          <cell r="B133" t="str">
            <v>발사체 대미지 감소</v>
          </cell>
          <cell r="C133" t="str">
            <v>In progress of translating…(133)</v>
          </cell>
        </row>
        <row r="134">
          <cell r="A134" t="str">
            <v>LevelPackUIName_ReduceDmgProjectileBetter</v>
          </cell>
          <cell r="B134" t="str">
            <v>&lt;color=#FFC080&gt;상급&lt;/color&gt; 발사체 대미지 감소</v>
          </cell>
          <cell r="C134" t="str">
            <v>In progress of translating…(134)</v>
          </cell>
        </row>
        <row r="135">
          <cell r="A135" t="str">
            <v>LevelPackUIName_ReduceDmgMelee</v>
          </cell>
          <cell r="B135" t="str">
            <v>근접공격 대미지 감소</v>
          </cell>
          <cell r="C135" t="str">
            <v>In progress of translating…(135)</v>
          </cell>
        </row>
        <row r="136">
          <cell r="A136" t="str">
            <v>LevelPackUIName_ReduceDmgMeleeBetter</v>
          </cell>
          <cell r="B136" t="str">
            <v>&lt;color=#FFC080&gt;상급&lt;/color&gt; 근접공격 대미지 감소</v>
          </cell>
          <cell r="C136" t="str">
            <v>In progress of translating…(136)</v>
          </cell>
        </row>
        <row r="137">
          <cell r="A137" t="str">
            <v>LevelPackUIName_ReduceDmgClose</v>
          </cell>
          <cell r="B137" t="str">
            <v>충돌 대미지 감소</v>
          </cell>
          <cell r="C137" t="str">
            <v>In progress of translating…(137)</v>
          </cell>
        </row>
        <row r="138">
          <cell r="A138" t="str">
            <v>LevelPackUIName_ReduceDmgCloseBetter</v>
          </cell>
          <cell r="B138" t="str">
            <v>&lt;color=#FFC080&gt;상급&lt;/color&gt; 충돌 대미지 감소</v>
          </cell>
          <cell r="C138" t="str">
            <v>In progress of translating…(138)</v>
          </cell>
        </row>
        <row r="139">
          <cell r="A139" t="str">
            <v>LevelPackUIName_ReduceDmgTrap</v>
          </cell>
          <cell r="B139" t="str">
            <v>트랩 대미지 감소</v>
          </cell>
          <cell r="C139" t="str">
            <v>In progress of translating…(139)</v>
          </cell>
        </row>
        <row r="140">
          <cell r="A140" t="str">
            <v>LevelPackUIName_ReduceDmgTrapBetter</v>
          </cell>
          <cell r="B140" t="str">
            <v>&lt;color=#FFC080&gt;상급&lt;/color&gt; 트랩 대미지 감소</v>
          </cell>
          <cell r="C140" t="str">
            <v>In progress of translating…(140)</v>
          </cell>
        </row>
        <row r="141">
          <cell r="A141" t="str">
            <v>LevelPackUIName_ReduceContinuousDmg</v>
          </cell>
          <cell r="B141" t="str">
            <v>&lt;color=#FFC080&gt;연타 저항&lt;/color&gt;</v>
          </cell>
          <cell r="C141" t="str">
            <v>In progress of translating…(141)</v>
          </cell>
        </row>
        <row r="142">
          <cell r="A142" t="str">
            <v>LevelPackUIName_DefenseStrongDmg</v>
          </cell>
          <cell r="B142" t="str">
            <v>&lt;color=#FFC080&gt;강공격 방어&lt;/color&gt;</v>
          </cell>
          <cell r="C142" t="str">
            <v>In progress of translating…(142)</v>
          </cell>
        </row>
        <row r="143">
          <cell r="A143" t="str">
            <v>LevelPackUIName_ExtraGold</v>
          </cell>
          <cell r="B143" t="str">
            <v>골드 획득량 증가</v>
          </cell>
          <cell r="C143" t="str">
            <v>In progress of translating…(143)</v>
          </cell>
        </row>
        <row r="144">
          <cell r="A144" t="str">
            <v>LevelPackUIName_ExtraGoldBetter</v>
          </cell>
          <cell r="B144" t="str">
            <v>&lt;color=#FFC080&gt;상급&lt;/color&gt; 골드 획득량 증가</v>
          </cell>
          <cell r="C144" t="str">
            <v>In progress of translating…(144)</v>
          </cell>
        </row>
        <row r="145">
          <cell r="A145" t="str">
            <v>LevelPackUIName_ItemChanceBoost</v>
          </cell>
          <cell r="B145" t="str">
            <v>아이템 확률 증가</v>
          </cell>
          <cell r="C145" t="str">
            <v>In progress of translating…(145)</v>
          </cell>
        </row>
        <row r="146">
          <cell r="A146" t="str">
            <v>LevelPackUIName_ItemChanceBoostBetter</v>
          </cell>
          <cell r="B146" t="str">
            <v>&lt;color=#FFC080&gt;상급&lt;/color&gt; 아이템 확률 증가</v>
          </cell>
          <cell r="C146" t="str">
            <v>In progress of translating…(146)</v>
          </cell>
        </row>
        <row r="147">
          <cell r="A147" t="str">
            <v>LevelPackUIName_HealChanceBoost</v>
          </cell>
          <cell r="B147" t="str">
            <v>회복구슬 확률 증가</v>
          </cell>
          <cell r="C147" t="str">
            <v>In progress of translating…(147)</v>
          </cell>
        </row>
        <row r="148">
          <cell r="A148" t="str">
            <v>LevelPackUIName_HealChanceBoostBetter</v>
          </cell>
          <cell r="B148" t="str">
            <v>&lt;color=#FFC080&gt;상급&lt;/color&gt; 회복구슬 확률 증가</v>
          </cell>
          <cell r="C148" t="str">
            <v>In progress of translating…(148)</v>
          </cell>
        </row>
        <row r="149">
          <cell r="A149" t="str">
            <v>LevelPackUIName_MonsterThrough</v>
          </cell>
          <cell r="B149" t="str">
            <v>&lt;color=#FFC080&gt;몬스터 관통샷&lt;/color&gt;</v>
          </cell>
          <cell r="C149" t="str">
            <v>In progress of translating…(149)</v>
          </cell>
        </row>
        <row r="150">
          <cell r="A150" t="str">
            <v>LevelPackUIName_Ricochet</v>
          </cell>
          <cell r="B150" t="str">
            <v>&lt;color=#FFC080&gt;체인샷&lt;/color&gt;</v>
          </cell>
          <cell r="C150" t="str">
            <v>In progress of translating…(150)</v>
          </cell>
        </row>
        <row r="151">
          <cell r="A151" t="str">
            <v>LevelPackUIName_BounceWallQuad</v>
          </cell>
          <cell r="B151" t="str">
            <v>&lt;color=#FFC080&gt;벽 반사샷&lt;/color&gt;</v>
          </cell>
          <cell r="C151" t="str">
            <v>In progress of translating…(151)</v>
          </cell>
        </row>
        <row r="152">
          <cell r="A152" t="str">
            <v>LevelPackUIName_Parallel</v>
          </cell>
          <cell r="B152" t="str">
            <v>&lt;color=#FFC080&gt;전방샷&lt;/color&gt;</v>
          </cell>
          <cell r="C152" t="str">
            <v>In progress of translating…(152)</v>
          </cell>
        </row>
        <row r="153">
          <cell r="A153" t="str">
            <v>LevelPackUIName_DiagonalNwayGenerator</v>
          </cell>
          <cell r="B153" t="str">
            <v>&lt;color=#FFC080&gt;대각샷&lt;/color&gt;</v>
          </cell>
          <cell r="C153" t="str">
            <v>In progress of translating…(153)</v>
          </cell>
        </row>
        <row r="154">
          <cell r="A154" t="str">
            <v>LevelPackUIName_LeftRightNwayGenerator</v>
          </cell>
          <cell r="B154" t="str">
            <v>&lt;color=#FFC080&gt;좌우샷&lt;/color&gt;</v>
          </cell>
          <cell r="C154" t="str">
            <v>In progress of translating…(154)</v>
          </cell>
        </row>
        <row r="155">
          <cell r="A155" t="str">
            <v>LevelPackUIName_BackNwayGenerator</v>
          </cell>
          <cell r="B155" t="str">
            <v>&lt;color=#FFC080&gt;후방샷&lt;/color&gt;</v>
          </cell>
          <cell r="C155" t="str">
            <v>In progress of translating…(155)</v>
          </cell>
        </row>
        <row r="156">
          <cell r="A156" t="str">
            <v>LevelPackUIName_Repeat</v>
          </cell>
          <cell r="B156" t="str">
            <v>&lt;color=#FFC080&gt;반복 공격&lt;/color&gt;</v>
          </cell>
          <cell r="C156" t="str">
            <v>In progress of translating…(156)</v>
          </cell>
        </row>
        <row r="157">
          <cell r="A157" t="str">
            <v>LevelPackUIName_HealOnKill</v>
          </cell>
          <cell r="B157" t="str">
            <v>몬스터 킬 시 회복</v>
          </cell>
          <cell r="C157" t="str">
            <v>In progress of translating…(157)</v>
          </cell>
        </row>
        <row r="158">
          <cell r="A158" t="str">
            <v>LevelPackUIName_HealOnKillBetter</v>
          </cell>
          <cell r="B158" t="str">
            <v>&lt;color=#FFC080&gt;상급&lt;/color&gt; 몬스터 킬 시 회복</v>
          </cell>
          <cell r="C158" t="str">
            <v>In progress of translating…(158)</v>
          </cell>
        </row>
        <row r="159">
          <cell r="A159" t="str">
            <v>LevelPackUIName_AtkSpeedUpOnEncounter</v>
          </cell>
          <cell r="B159" t="str">
            <v>적 조우 시_x000D_
공격 속도 증가</v>
          </cell>
          <cell r="C159" t="str">
            <v>In progress of translating…(159)</v>
          </cell>
        </row>
        <row r="160">
          <cell r="A160" t="str">
            <v>LevelPackUIName_AtkSpeedUpOnEncounterBetter</v>
          </cell>
          <cell r="B160" t="str">
            <v>&lt;color=#FFC080&gt;상급&lt;/color&gt; 적 조우 시_x000D_
공격 속도 증가</v>
          </cell>
          <cell r="C160" t="str">
            <v>In progress of translating…(160)</v>
          </cell>
        </row>
        <row r="161">
          <cell r="A161" t="str">
            <v>LevelPackUIName_VampireOnAttack</v>
          </cell>
          <cell r="B161" t="str">
            <v>공격 시 흡혈</v>
          </cell>
          <cell r="C161" t="str">
            <v>In progress of translating…(161)</v>
          </cell>
        </row>
        <row r="162">
          <cell r="A162" t="str">
            <v>LevelPackUIName_VampireOnAttackBetter</v>
          </cell>
          <cell r="B162" t="str">
            <v>&lt;color=#FFC080&gt;상급&lt;/color&gt; 공격 시 흡혈</v>
          </cell>
          <cell r="C162" t="str">
            <v>In progress of translating…(162)</v>
          </cell>
        </row>
        <row r="163">
          <cell r="A163" t="str">
            <v>LevelPackUIName_RecoverOnAttacked</v>
          </cell>
          <cell r="B163" t="str">
            <v>&lt;color=#FFC080&gt;피격 시 HP 리젠&lt;/color&gt;</v>
          </cell>
          <cell r="C163" t="str">
            <v>In progress of translating…(163)</v>
          </cell>
        </row>
        <row r="164">
          <cell r="A164" t="str">
            <v>LevelPackUIName_ReflectOnAttacked</v>
          </cell>
          <cell r="B164" t="str">
            <v>피격 시 반사</v>
          </cell>
          <cell r="C164" t="str">
            <v>In progress of translating…(164)</v>
          </cell>
        </row>
        <row r="165">
          <cell r="A165" t="str">
            <v>LevelPackUIName_ReflectOnAttackedBetter</v>
          </cell>
          <cell r="B165" t="str">
            <v>&lt;color=#FFC080&gt;상급&lt;/color&gt; 피격 시 반사</v>
          </cell>
          <cell r="C165" t="str">
            <v>In progress of translating…(165)</v>
          </cell>
        </row>
        <row r="166">
          <cell r="A166" t="str">
            <v>LevelPackUIName_AtkUpOnLowerHp</v>
          </cell>
          <cell r="B166" t="str">
            <v>HP 낮을수록_x000D_
공격력 증가</v>
          </cell>
          <cell r="C166" t="str">
            <v>In progress of translating…(166)</v>
          </cell>
        </row>
        <row r="167">
          <cell r="A167" t="str">
            <v>LevelPackUIName_AtkUpOnLowerHpBetter</v>
          </cell>
          <cell r="B167" t="str">
            <v>&lt;color=#FFC080&gt;상급&lt;/color&gt; HP 낮을수록_x000D_
공격력 증가</v>
          </cell>
          <cell r="C167" t="str">
            <v>In progress of translating…(167)</v>
          </cell>
        </row>
        <row r="168">
          <cell r="A168" t="str">
            <v>LevelPackUIName_CritDmgUpOnLowerHp</v>
          </cell>
          <cell r="B168" t="str">
            <v>적 HP 낮을수록_x000D_
치명타 대미지 증가</v>
          </cell>
          <cell r="C168" t="str">
            <v>In progress of translating…(168)</v>
          </cell>
        </row>
        <row r="169">
          <cell r="A169" t="str">
            <v>LevelPackUIName_CritDmgUpOnLowerHpBetter</v>
          </cell>
          <cell r="B169" t="str">
            <v>&lt;color=#FFC080&gt;상급&lt;/color&gt; 적 HP 낮을수록_x000D_
치명타 대미지 증가</v>
          </cell>
          <cell r="C169" t="str">
            <v>In progress of translating…(169)</v>
          </cell>
        </row>
        <row r="170">
          <cell r="A170" t="str">
            <v>LevelPackUIName_InstantKill</v>
          </cell>
          <cell r="B170" t="str">
            <v>일정확률로 즉사</v>
          </cell>
          <cell r="C170" t="str">
            <v>In progress of translating…(170)</v>
          </cell>
        </row>
        <row r="171">
          <cell r="A171" t="str">
            <v>LevelPackUIName_InstantKillBetter</v>
          </cell>
          <cell r="B171" t="str">
            <v>&lt;color=#FFC080&gt;상급&lt;/color&gt; 일정확률로 즉사</v>
          </cell>
          <cell r="C171" t="str">
            <v>In progress of translating…(171)</v>
          </cell>
        </row>
        <row r="172">
          <cell r="A172" t="str">
            <v>LevelPackUIName_ImmortalWill</v>
          </cell>
          <cell r="B172" t="str">
            <v>불사의 의지</v>
          </cell>
          <cell r="C172" t="str">
            <v>In progress of translating…(172)</v>
          </cell>
        </row>
        <row r="173">
          <cell r="A173" t="str">
            <v>LevelPackUIName_ImmortalWillBetter</v>
          </cell>
          <cell r="B173" t="str">
            <v>&lt;color=#FFC080&gt;상급&lt;/color&gt; 불사의 의지</v>
          </cell>
          <cell r="C173" t="str">
            <v>In progress of translating…(173)</v>
          </cell>
        </row>
        <row r="174">
          <cell r="A174" t="str">
            <v>LevelPackUIName_HealAreaOnEncounter</v>
          </cell>
          <cell r="B174" t="str">
            <v>&lt;color=#FFC080&gt;적 조우 시 회복지대&lt;/color&gt;</v>
          </cell>
          <cell r="C174" t="str">
            <v>In progress of translating…(174)</v>
          </cell>
        </row>
        <row r="175">
          <cell r="A175" t="str">
            <v>LevelPackUIName_MoveSpeedUpOnAttacked</v>
          </cell>
          <cell r="B175" t="str">
            <v>&lt;color=#FFC080&gt;피격 시_x000D_
이동 속도 증가&lt;/color&gt;</v>
          </cell>
          <cell r="C175" t="str">
            <v>In progress of translating…(175)</v>
          </cell>
        </row>
        <row r="176">
          <cell r="A176" t="str">
            <v>LevelPackUIName_MoveSpeedUpOnKill</v>
          </cell>
          <cell r="B176" t="str">
            <v>&lt;color=#FFC080&gt;킬 시_x000D_
이동 속도 증가&lt;/color&gt;</v>
          </cell>
          <cell r="C176" t="str">
            <v>In progress of translating…(176)</v>
          </cell>
        </row>
        <row r="177">
          <cell r="A177" t="str">
            <v>LevelPackUIName_MineOnMove</v>
          </cell>
          <cell r="B177" t="str">
            <v>&lt;color=#FFC080&gt;이동 중 오브 설치&lt;/color&gt;</v>
          </cell>
          <cell r="C177" t="str">
            <v>In progress of translating…(177)</v>
          </cell>
        </row>
        <row r="178">
          <cell r="A178" t="str">
            <v>LevelPackUIName_SlowHitObject</v>
          </cell>
          <cell r="B178" t="str">
            <v>발사체 속도 감소</v>
          </cell>
          <cell r="C178" t="str">
            <v>In progress of translating…(178)</v>
          </cell>
        </row>
        <row r="179">
          <cell r="A179" t="str">
            <v>LevelPackUIName_SlowHitObjectBetter</v>
          </cell>
          <cell r="B179" t="str">
            <v>&lt;color=#FFC080&gt;상급&lt;/color&gt; 발사체 속도 감소</v>
          </cell>
          <cell r="C179" t="str">
            <v>In progress of translating…(179)</v>
          </cell>
        </row>
        <row r="180">
          <cell r="A180" t="str">
            <v>LevelPackUIName_Paralyze</v>
          </cell>
          <cell r="B180" t="str">
            <v>&lt;color=#FFC080&gt;마비 효과&lt;/color&gt;</v>
          </cell>
          <cell r="C180" t="str">
            <v>In progress of translating…(180)</v>
          </cell>
        </row>
        <row r="181">
          <cell r="A181" t="str">
            <v>LevelPackUIName_Hold</v>
          </cell>
          <cell r="B181" t="str">
            <v>&lt;color=#FFC080&gt;이동 불가 효과&lt;/color&gt;</v>
          </cell>
          <cell r="C181" t="str">
            <v>In progress of translating…(181)</v>
          </cell>
        </row>
        <row r="182">
          <cell r="A182" t="str">
            <v>LevelPackUIName_Transport</v>
          </cell>
          <cell r="B182" t="str">
            <v>&lt;color=#FFC080&gt;몬스터 전이 효과&lt;/color&gt;</v>
          </cell>
          <cell r="C182" t="str">
            <v>In progress of translating…(182)</v>
          </cell>
        </row>
        <row r="183">
          <cell r="A183" t="str">
            <v>LevelPackUIName_SummonShield</v>
          </cell>
          <cell r="B183" t="str">
            <v>&lt;color=#FFC080&gt;쉴드 소환&lt;/color&gt;</v>
          </cell>
          <cell r="C183" t="str">
            <v>In progress of translating…(183)</v>
          </cell>
        </row>
        <row r="184">
          <cell r="A184" t="str">
            <v>LevelPackUIName_HealSpOnAttack</v>
          </cell>
          <cell r="B184" t="str">
            <v>공격 시 궁게이지 획득</v>
          </cell>
          <cell r="C184" t="str">
            <v>In progress of translating…(184)</v>
          </cell>
        </row>
        <row r="185">
          <cell r="A185" t="str">
            <v>LevelPackUIName_HealSpOnAttackBetter</v>
          </cell>
          <cell r="B185" t="str">
            <v>&lt;color=#FFC080&gt;상급&lt;/color&gt; 공격 시 궁게이지 획득</v>
          </cell>
          <cell r="C185" t="str">
            <v>In progress of translating…(185)</v>
          </cell>
        </row>
        <row r="186">
          <cell r="A186" t="str">
            <v>LevelPackUIName_PaybackSp</v>
          </cell>
          <cell r="B186" t="str">
            <v>&lt;color=#FFC080&gt;궁게이지 페이백&lt;/color&gt;</v>
          </cell>
          <cell r="C186" t="str">
            <v>In progress of translating…(186)</v>
          </cell>
        </row>
        <row r="187">
          <cell r="A187" t="str">
            <v>LevelPackUIDesc_Atk</v>
          </cell>
          <cell r="B187" t="str">
            <v>공격력이 증가합니다</v>
          </cell>
          <cell r="C187" t="str">
            <v>In progress of translating…(187)</v>
          </cell>
        </row>
        <row r="188">
          <cell r="A188" t="str">
            <v>LevelPackUIDesc_AtkBetter</v>
          </cell>
          <cell r="B188" t="str">
            <v>공격력이 많이 증가합니다</v>
          </cell>
          <cell r="C188" t="str">
            <v>In progress of translating…(188)</v>
          </cell>
        </row>
        <row r="189">
          <cell r="A189" t="str">
            <v>LevelPackUIDesc_AtkBest</v>
          </cell>
          <cell r="B189" t="str">
            <v>공격력이 매우 많이 증가합니다</v>
          </cell>
          <cell r="C189" t="str">
            <v>In progress of translating…(189)</v>
          </cell>
        </row>
        <row r="190">
          <cell r="A190" t="str">
            <v>LevelPackUIDesc_AtkSpeed</v>
          </cell>
          <cell r="B190" t="str">
            <v>공격 속도가 증가합니다</v>
          </cell>
          <cell r="C190" t="str">
            <v>In progress of translating…(190)</v>
          </cell>
        </row>
        <row r="191">
          <cell r="A191" t="str">
            <v>LevelPackUIDesc_AtkSpeedBetter</v>
          </cell>
          <cell r="B191" t="str">
            <v>공격 속도가 많이 증가합니다</v>
          </cell>
          <cell r="C191" t="str">
            <v>In progress of translating…(191)</v>
          </cell>
        </row>
        <row r="192">
          <cell r="A192" t="str">
            <v>LevelPackUIDesc_AtkSpeedBest</v>
          </cell>
          <cell r="B192" t="str">
            <v>공격 속도가 매우 많이 증가합니다</v>
          </cell>
          <cell r="C192" t="str">
            <v>In progress of translating…(192)</v>
          </cell>
        </row>
        <row r="193">
          <cell r="A193" t="str">
            <v>LevelPackUIDesc_Crit</v>
          </cell>
          <cell r="B193" t="str">
            <v>치명타 확률과 치명타 대미지가 증가합니다</v>
          </cell>
          <cell r="C193" t="str">
            <v>In progress of translating…(193)</v>
          </cell>
        </row>
        <row r="194">
          <cell r="A194" t="str">
            <v>LevelPackUIDesc_CritBetter</v>
          </cell>
          <cell r="B194" t="str">
            <v>치명타 확률과 치명타 대미지가 많이 증가합니다</v>
          </cell>
          <cell r="C194" t="str">
            <v>In progress of translating…(194)</v>
          </cell>
        </row>
        <row r="195">
          <cell r="A195" t="str">
            <v>LevelPackUIDesc_CritBest</v>
          </cell>
          <cell r="B195" t="str">
            <v>치명타 확률과 치명타 대미지가 매우 많이 증가합니다</v>
          </cell>
          <cell r="C195" t="str">
            <v>In progress of translating…(195)</v>
          </cell>
        </row>
        <row r="196">
          <cell r="A196" t="str">
            <v>LevelPackUIDesc_MaxHp</v>
          </cell>
          <cell r="B196" t="str">
            <v>최대 체력이 증가합니다</v>
          </cell>
          <cell r="C196" t="str">
            <v>In progress of translating…(196)</v>
          </cell>
        </row>
        <row r="197">
          <cell r="A197" t="str">
            <v>LevelPackUIDesc_MaxHpBetter</v>
          </cell>
          <cell r="B197" t="str">
            <v>최대 체력이 많이 증가합니다</v>
          </cell>
          <cell r="C197" t="str">
            <v>In progress of translating…(197)</v>
          </cell>
        </row>
        <row r="198">
          <cell r="A198" t="str">
            <v>LevelPackUIDesc_MaxHpBest</v>
          </cell>
          <cell r="B198" t="str">
            <v>최대 체력이 매우 많이 증가합니다</v>
          </cell>
          <cell r="C198" t="str">
            <v>In progress of translating…(198)</v>
          </cell>
        </row>
        <row r="199">
          <cell r="A199" t="str">
            <v>LevelPackUIDesc_ReduceDmgProjectile</v>
          </cell>
          <cell r="B199" t="str">
            <v>발사체의 대미지가 감소합니다</v>
          </cell>
          <cell r="C199" t="str">
            <v>In progress of translating…(199)</v>
          </cell>
        </row>
        <row r="200">
          <cell r="A200" t="str">
            <v>LevelPackUIDesc_ReduceDmgProjectileBetter</v>
          </cell>
          <cell r="B200" t="str">
            <v>발사체의 대미지가 더 많이 감소합니다</v>
          </cell>
          <cell r="C200" t="str">
            <v>In progress of translating…(200)</v>
          </cell>
        </row>
        <row r="201">
          <cell r="A201" t="str">
            <v>LevelPackUIDesc_ReduceDmgMelee</v>
          </cell>
          <cell r="B201" t="str">
            <v>근접공격의 대미지가 감소합니다</v>
          </cell>
          <cell r="C201" t="str">
            <v>In progress of translating…(201)</v>
          </cell>
        </row>
        <row r="202">
          <cell r="A202" t="str">
            <v>LevelPackUIDesc_ReduceDmgMeleeBetter</v>
          </cell>
          <cell r="B202" t="str">
            <v>근접공격의 대미지가 더 많이 감소합니다</v>
          </cell>
          <cell r="C202" t="str">
            <v>In progress of translating…(202)</v>
          </cell>
        </row>
        <row r="203">
          <cell r="A203" t="str">
            <v>LevelPackUIDesc_ReduceDmgClose</v>
          </cell>
          <cell r="B203" t="str">
            <v>몬스터와 충돌 시 대미지가 감소합니다</v>
          </cell>
          <cell r="C203" t="str">
            <v>In progress of translating…(203)</v>
          </cell>
        </row>
        <row r="204">
          <cell r="A204" t="str">
            <v>LevelPackUIDesc_ReduceDmgCloseBetter</v>
          </cell>
          <cell r="B204" t="str">
            <v>몬스터와 충돌 시 대미지가 더 많이 감소합니다</v>
          </cell>
          <cell r="C204" t="str">
            <v>In progress of translating…(204)</v>
          </cell>
        </row>
        <row r="205">
          <cell r="A205" t="str">
            <v>LevelPackUIDesc_ReduceDmgTrap</v>
          </cell>
          <cell r="B205" t="str">
            <v>트랩의 대미지가 감소합니다</v>
          </cell>
          <cell r="C205" t="str">
            <v>In progress of translating…(205)</v>
          </cell>
        </row>
        <row r="206">
          <cell r="A206" t="str">
            <v>LevelPackUIDesc_ReduceDmgTrapBetter</v>
          </cell>
          <cell r="B206" t="str">
            <v>트랩의 대미지가 더 많이 감소합니다</v>
          </cell>
          <cell r="C206" t="str">
            <v>In progress of translating…(206)</v>
          </cell>
        </row>
        <row r="207">
          <cell r="A207" t="str">
            <v>LevelPackUIDesc_ReduceContinuousDmg</v>
          </cell>
          <cell r="B207" t="str">
            <v>몬스터에게 피격 시 짧은 시간 동안 대미지가 감소합니다</v>
          </cell>
          <cell r="C207" t="str">
            <v>In progress of translating…(207)</v>
          </cell>
        </row>
        <row r="208">
          <cell r="A208" t="str">
            <v>LevelPackUIDesc_DefenseStrongDmg</v>
          </cell>
          <cell r="B208" t="str">
            <v>대미지가 최대 체력의 일정량을 넘지 않습니다</v>
          </cell>
          <cell r="C208" t="str">
            <v>In progress of translating…(208)</v>
          </cell>
        </row>
        <row r="209">
          <cell r="A209" t="str">
            <v>LevelPackUIDesc_ExtraGold</v>
          </cell>
          <cell r="B209" t="str">
            <v>골드 획득량이 증가합니다</v>
          </cell>
          <cell r="C209" t="str">
            <v>In progress of translating…(209)</v>
          </cell>
        </row>
        <row r="210">
          <cell r="A210" t="str">
            <v>LevelPackUIDesc_ExtraGoldBetter</v>
          </cell>
          <cell r="B210" t="str">
            <v>골드 획득량이 더 많이 증가합니다</v>
          </cell>
          <cell r="C210" t="str">
            <v>In progress of translating…(210)</v>
          </cell>
        </row>
        <row r="211">
          <cell r="A211" t="str">
            <v>LevelPackUIDesc_ItemChanceBoost</v>
          </cell>
          <cell r="B211" t="str">
            <v>아이템 획득 확률이 증가합니다</v>
          </cell>
          <cell r="C211" t="str">
            <v>In progress of translating…(211)</v>
          </cell>
        </row>
        <row r="212">
          <cell r="A212" t="str">
            <v>LevelPackUIDesc_ItemChanceBoostBetter</v>
          </cell>
          <cell r="B212" t="str">
            <v>아이템 획득 확률이 더 많이 증가합니다</v>
          </cell>
          <cell r="C212" t="str">
            <v>In progress of translating…(212)</v>
          </cell>
        </row>
        <row r="213">
          <cell r="A213" t="str">
            <v>LevelPackUIDesc_HealChanceBoost</v>
          </cell>
          <cell r="B213" t="str">
            <v>회복구슬 획득 확률이 증가합니다</v>
          </cell>
          <cell r="C213" t="str">
            <v>In progress of translating…(213)</v>
          </cell>
        </row>
        <row r="214">
          <cell r="A214" t="str">
            <v>LevelPackUIDesc_HealChanceBoostBetter</v>
          </cell>
          <cell r="B214" t="str">
            <v>회복구슬 획득 확률이 더 많이 증가합니다</v>
          </cell>
          <cell r="C214" t="str">
            <v>In progress of translating…(214)</v>
          </cell>
        </row>
        <row r="215">
          <cell r="A215" t="str">
            <v>LevelPackUIDesc_MonsterThrough</v>
          </cell>
          <cell r="B215" t="str">
            <v>평타 공격이 몬스터를 더 많이 관통합니다</v>
          </cell>
          <cell r="C215" t="str">
            <v>In progress of translating…(215)</v>
          </cell>
        </row>
        <row r="216">
          <cell r="A216" t="str">
            <v>LevelPackUIDesc_Ricochet</v>
          </cell>
          <cell r="B216" t="str">
            <v>평타 공격이 더 많이 몬스터 명중 후 다른 몬스터로 향해갑니다</v>
          </cell>
          <cell r="C216" t="str">
            <v>In progress of translating…(216)</v>
          </cell>
        </row>
        <row r="217">
          <cell r="A217" t="str">
            <v>LevelPackUIDesc_BounceWallQuad</v>
          </cell>
          <cell r="B217" t="str">
            <v>평타 공격이 더 많이 벽에 튕겨 날아갑니다</v>
          </cell>
          <cell r="C217" t="str">
            <v>In progress of translating…(217)</v>
          </cell>
        </row>
        <row r="218">
          <cell r="A218" t="str">
            <v>LevelPackUIDesc_Parallel</v>
          </cell>
          <cell r="B218" t="str">
            <v>평타 공격이 전방으로 더 발사됩니다</v>
          </cell>
          <cell r="C218" t="str">
            <v>In progress of translating…(218)</v>
          </cell>
        </row>
        <row r="219">
          <cell r="A219" t="str">
            <v>LevelPackUIDesc_DiagonalNwayGenerator</v>
          </cell>
          <cell r="B219" t="str">
            <v>평타 공격이 대각으로 더 발사됩니다</v>
          </cell>
          <cell r="C219" t="str">
            <v>In progress of translating…(219)</v>
          </cell>
        </row>
        <row r="220">
          <cell r="A220" t="str">
            <v>LevelPackUIDesc_LeftRightNwayGenerator</v>
          </cell>
          <cell r="B220" t="str">
            <v>평타 공격이 좌우로 더 발사됩니다</v>
          </cell>
          <cell r="C220" t="str">
            <v>In progress of translating…(220)</v>
          </cell>
        </row>
        <row r="221">
          <cell r="A221" t="str">
            <v>LevelPackUIDesc_BackNwayGenerator</v>
          </cell>
          <cell r="B221" t="str">
            <v>평타 공격이 후방으로 더 발사됩니다</v>
          </cell>
          <cell r="C221" t="str">
            <v>In progress of translating…(221)</v>
          </cell>
        </row>
        <row r="222">
          <cell r="A222" t="str">
            <v>LevelPackUIDesc_Repeat</v>
          </cell>
          <cell r="B222" t="str">
            <v>평타 공격이 한 번 더 반복됩니다</v>
          </cell>
          <cell r="C222" t="str">
            <v>In progress of translating…(222)</v>
          </cell>
        </row>
        <row r="223">
          <cell r="A223" t="str">
            <v>LevelPackUIDesc_HealOnKill</v>
          </cell>
          <cell r="B223" t="str">
            <v>몬스터를 죽일 때 회복합니다</v>
          </cell>
          <cell r="C223" t="str">
            <v>In progress of translating…(223)</v>
          </cell>
        </row>
        <row r="224">
          <cell r="A224" t="str">
            <v>LevelPackUIDesc_HealOnKillBetter</v>
          </cell>
          <cell r="B224" t="str">
            <v>몬스터를 죽일 때 더 많이 회복합니다</v>
          </cell>
          <cell r="C224" t="str">
            <v>In progress of translating…(224)</v>
          </cell>
        </row>
        <row r="225">
          <cell r="A225" t="str">
            <v>LevelPackUIDesc_AtkSpeedUpOnEncounter</v>
          </cell>
          <cell r="B225" t="str">
            <v>몬스터 조우 시 공격 속도가 증가합니다</v>
          </cell>
          <cell r="C225" t="str">
            <v>In progress of translating…(225)</v>
          </cell>
        </row>
        <row r="226">
          <cell r="A226" t="str">
            <v>LevelPackUIDesc_AtkSpeedUpOnEncounterBetter</v>
          </cell>
          <cell r="B226" t="str">
            <v>몬스터 조우 시 공격 속도가 더 많이 증가합니다</v>
          </cell>
          <cell r="C226" t="str">
            <v>In progress of translating…(226)</v>
          </cell>
        </row>
        <row r="227">
          <cell r="A227" t="str">
            <v>LevelPackUIDesc_VampireOnAttack</v>
          </cell>
          <cell r="B227" t="str">
            <v>몬스터 공격 시 대미지의 일부를 흡수합니다</v>
          </cell>
          <cell r="C227" t="str">
            <v>In progress of translating…(227)</v>
          </cell>
        </row>
        <row r="228">
          <cell r="A228" t="str">
            <v>LevelPackUIDesc_VampireOnAttackBetter</v>
          </cell>
          <cell r="B228" t="str">
            <v>몬스터 공격 시 대미지의 일부를 더 많이 흡수합니다</v>
          </cell>
          <cell r="C228" t="str">
            <v>In progress of translating…(228)</v>
          </cell>
        </row>
        <row r="229">
          <cell r="A229" t="str">
            <v>LevelPackUIDesc_RecoverOnAttacked</v>
          </cell>
          <cell r="B229" t="str">
            <v>HP를 잃을 때 대미지의 일부를 서서히 회복합니다</v>
          </cell>
          <cell r="C229" t="str">
            <v>In progress of translating…(229)</v>
          </cell>
        </row>
        <row r="230">
          <cell r="A230" t="str">
            <v>LevelPackUIDesc_ReflectOnAttacked</v>
          </cell>
          <cell r="B230" t="str">
            <v>몬스터에게 피격 시 대미지의 일부를 반사합니다</v>
          </cell>
          <cell r="C230" t="str">
            <v>In progress of translating…(230)</v>
          </cell>
        </row>
        <row r="231">
          <cell r="A231" t="str">
            <v>LevelPackUIDesc_ReflectOnAttackedBetter</v>
          </cell>
          <cell r="B231" t="str">
            <v>몬스터에게 피격 시 대미지의 일부를 더 많이 반사합니다</v>
          </cell>
          <cell r="C231" t="str">
            <v>In progress of translating…(231)</v>
          </cell>
        </row>
        <row r="232">
          <cell r="A232" t="str">
            <v>LevelPackUIDesc_AtkUpOnLowerHp</v>
          </cell>
          <cell r="B232" t="str">
            <v>HP가 낮을수록 공격력이 증가합니다</v>
          </cell>
          <cell r="C232" t="str">
            <v>In progress of translating…(232)</v>
          </cell>
        </row>
        <row r="233">
          <cell r="A233" t="str">
            <v>LevelPackUIDesc_AtkUpOnLowerHpBetter</v>
          </cell>
          <cell r="B233" t="str">
            <v>HP가 낮을수록 공격력이 더 많이 증가합니다</v>
          </cell>
          <cell r="C233" t="str">
            <v>In progress of translating…(233)</v>
          </cell>
        </row>
        <row r="234">
          <cell r="A234" t="str">
            <v>LevelPackUIDesc_CritDmgUpOnLowerHp</v>
          </cell>
          <cell r="B234" t="str">
            <v>상대의 HP가 낮을수록 치명타 대미지가 증가합니다</v>
          </cell>
          <cell r="C234" t="str">
            <v>In progress of translating…(234)</v>
          </cell>
        </row>
        <row r="235">
          <cell r="A235" t="str">
            <v>LevelPackUIDesc_CritDmgUpOnLowerHpBetter</v>
          </cell>
          <cell r="B235" t="str">
            <v>상대의 HP가 낮을수록 치명타 대미지가 더 많이 증가합니다</v>
          </cell>
          <cell r="C235" t="str">
            <v>In progress of translating…(235)</v>
          </cell>
        </row>
        <row r="236">
          <cell r="A236" t="str">
            <v>LevelPackUIDesc_InstantKill</v>
          </cell>
          <cell r="B236" t="str">
            <v>몬스터를 확률로 한 방에 죽입니다</v>
          </cell>
          <cell r="C236" t="str">
            <v>In progress of translating…(236)</v>
          </cell>
        </row>
        <row r="237">
          <cell r="A237" t="str">
            <v>LevelPackUIDesc_InstantKillBetter</v>
          </cell>
          <cell r="B237" t="str">
            <v>몬스터를 더 높은 확률로 한 방에 죽입니다</v>
          </cell>
          <cell r="C237" t="str">
            <v>In progress of translating…(237)</v>
          </cell>
        </row>
        <row r="238">
          <cell r="A238" t="str">
            <v>LevelPackUIDesc_ImmortalWill</v>
          </cell>
          <cell r="B238" t="str">
            <v>HP가 0 이 될 때 확률로 살아납니다</v>
          </cell>
          <cell r="C238" t="str">
            <v>In progress of translating…(238)</v>
          </cell>
        </row>
        <row r="239">
          <cell r="A239" t="str">
            <v>LevelPackUIDesc_ImmortalWillBetter</v>
          </cell>
          <cell r="B239" t="str">
            <v>HP가 0 이 될 때 더 높은 확률로 살아납니다</v>
          </cell>
          <cell r="C239" t="str">
            <v>In progress of translating…(239)</v>
          </cell>
        </row>
        <row r="240">
          <cell r="A240" t="str">
            <v>LevelPackUIDesc_HealAreaOnEncounter</v>
          </cell>
          <cell r="B240" t="str">
            <v>몬스터 조우 시 회복지대가 생성됩니다</v>
          </cell>
          <cell r="C240" t="str">
            <v>In progress of translating…(240)</v>
          </cell>
        </row>
        <row r="241">
          <cell r="A241" t="str">
            <v>LevelPackUIDesc_MoveSpeedUpOnAttacked</v>
          </cell>
          <cell r="B241" t="str">
            <v>HP를 잃을 때 이동 속도가 증가합니다</v>
          </cell>
          <cell r="C241" t="str">
            <v>In progress of translating…(241)</v>
          </cell>
        </row>
        <row r="242">
          <cell r="A242" t="str">
            <v>LevelPackUIDesc_MoveSpeedUpOnKill</v>
          </cell>
          <cell r="B242" t="str">
            <v>몬스터를 죽일 때 이동 속도가 증가합니다</v>
          </cell>
          <cell r="C242" t="str">
            <v>In progress of translating…(242)</v>
          </cell>
        </row>
        <row r="243">
          <cell r="A243" t="str">
            <v>LevelPackUIDesc_MineOnMove</v>
          </cell>
          <cell r="B243" t="str">
            <v>이동 시 공격구체를 설치합니다</v>
          </cell>
          <cell r="C243" t="str">
            <v>In progress of translating…(243)</v>
          </cell>
        </row>
        <row r="244">
          <cell r="A244" t="str">
            <v>LevelPackUIDesc_SlowHitObject</v>
          </cell>
          <cell r="B244" t="str">
            <v>몬스터의 발사체 속도가 줄어듭니다</v>
          </cell>
          <cell r="C244" t="str">
            <v>In progress of translating…(244)</v>
          </cell>
        </row>
        <row r="245">
          <cell r="A245" t="str">
            <v>LevelPackUIDesc_SlowHitObjectBetter</v>
          </cell>
          <cell r="B245" t="str">
            <v>몬스터의 발사체 속도가 더 많이 줄어듭니다</v>
          </cell>
          <cell r="C245" t="str">
            <v>In progress of translating…(245)</v>
          </cell>
        </row>
        <row r="246">
          <cell r="A246" t="str">
            <v>LevelPackUIDesc_Paralyze</v>
          </cell>
          <cell r="B246" t="str">
            <v>공격에 마비 효과를 부여합니다</v>
          </cell>
          <cell r="C246" t="str">
            <v>In progress of translating…(246)</v>
          </cell>
        </row>
        <row r="247">
          <cell r="A247" t="str">
            <v>LevelPackUIDesc_Hold</v>
          </cell>
          <cell r="B247" t="str">
            <v>공격에 이동 불가 효과를 부여합니다</v>
          </cell>
          <cell r="C247" t="str">
            <v>In progress of translating…(247)</v>
          </cell>
        </row>
        <row r="248">
          <cell r="A248" t="str">
            <v>LevelPackUIDesc_Transport</v>
          </cell>
          <cell r="B248" t="str">
            <v>공격에 몬스터 전이 효과를 부여합니다</v>
          </cell>
          <cell r="C248" t="str">
            <v>In progress of translating…(248)</v>
          </cell>
        </row>
        <row r="249">
          <cell r="A249" t="str">
            <v>LevelPackUIDesc_SummonShield</v>
          </cell>
          <cell r="B249" t="str">
            <v>주기적으로 발사체를 막는 쉴드를 소환합니다</v>
          </cell>
          <cell r="C249" t="str">
            <v>In progress of translating…(249)</v>
          </cell>
        </row>
        <row r="250">
          <cell r="A250" t="str">
            <v>LevelPackUIDesc_HealSpOnAttack</v>
          </cell>
          <cell r="B250" t="str">
            <v>몬스터 공격 시 확률로 궁극기 게이지를 획득합니다</v>
          </cell>
          <cell r="C250" t="str">
            <v>In progress of translating…(250)</v>
          </cell>
        </row>
        <row r="251">
          <cell r="A251" t="str">
            <v>LevelPackUIDesc_HealSpOnAttackBetter</v>
          </cell>
          <cell r="B251" t="str">
            <v>몬스터 공격 시 더 높은 확률로 궁극기 게이지를 획득합니다</v>
          </cell>
          <cell r="C251" t="str">
            <v>In progress of translating…(251)</v>
          </cell>
        </row>
        <row r="252">
          <cell r="A252" t="str">
            <v>LevelPackUIDesc_PaybackSp</v>
          </cell>
          <cell r="B252" t="str">
            <v>궁극기 사용 시 일부 궁극기 게이지를 돌려받습니다</v>
          </cell>
          <cell r="C252" t="str">
            <v>In progress of translating…(252)</v>
          </cell>
        </row>
        <row r="253">
          <cell r="A253" t="str">
            <v>Chapter1Name</v>
          </cell>
          <cell r="B253" t="str">
            <v>드넓은 평야</v>
          </cell>
          <cell r="C253" t="str">
            <v>In progress of translating…(253)</v>
          </cell>
        </row>
        <row r="254">
          <cell r="A254" t="str">
            <v>Chapter2Name</v>
          </cell>
          <cell r="B254" t="str">
            <v>드넓은 평야2</v>
          </cell>
          <cell r="C254" t="str">
            <v>In progress of translating…(254)</v>
          </cell>
        </row>
        <row r="255">
          <cell r="A255" t="str">
            <v>Chapter3Name</v>
          </cell>
          <cell r="B255" t="str">
            <v>드넓은 평야3</v>
          </cell>
          <cell r="C255" t="str">
            <v>In progress of translating…(255)</v>
          </cell>
        </row>
        <row r="256">
          <cell r="A256" t="str">
            <v>Chapter4Name</v>
          </cell>
          <cell r="B256" t="str">
            <v>드넓은 평야4</v>
          </cell>
          <cell r="C256" t="str">
            <v>In progress of translating…(256)</v>
          </cell>
        </row>
        <row r="257">
          <cell r="A257" t="str">
            <v>Chapter5Name</v>
          </cell>
          <cell r="B257" t="str">
            <v>드넓은 평야5</v>
          </cell>
          <cell r="C257" t="str">
            <v>In progress of translating…(257)</v>
          </cell>
        </row>
        <row r="258">
          <cell r="A258" t="str">
            <v>Chapter6Name</v>
          </cell>
          <cell r="B258" t="str">
            <v>드넓은 평야6</v>
          </cell>
          <cell r="C258" t="str">
            <v>In progress of translating…(258)</v>
          </cell>
        </row>
        <row r="259">
          <cell r="A259" t="str">
            <v>Chapter7Name</v>
          </cell>
          <cell r="B259" t="str">
            <v>드넓은 평야7</v>
          </cell>
          <cell r="C259" t="str">
            <v>In progress of translating…(259)</v>
          </cell>
        </row>
        <row r="260">
          <cell r="A260" t="str">
            <v>Chapter8Name</v>
          </cell>
          <cell r="B260" t="str">
            <v>드넓은 평야8</v>
          </cell>
          <cell r="C260" t="str">
            <v>In progress of translating…(260)</v>
          </cell>
        </row>
        <row r="261">
          <cell r="A261" t="str">
            <v>Chapter9Name</v>
          </cell>
          <cell r="B261" t="str">
            <v>드넓은 평야9</v>
          </cell>
          <cell r="C261" t="str">
            <v>In progress of translating…(261)</v>
          </cell>
        </row>
        <row r="262">
          <cell r="A262" t="str">
            <v>Chapter10Name</v>
          </cell>
          <cell r="B262" t="str">
            <v>드넓은 평야10</v>
          </cell>
          <cell r="C262" t="str">
            <v>In progress of translating…(262)</v>
          </cell>
        </row>
        <row r="263">
          <cell r="A263" t="str">
            <v>Chapter11Name</v>
          </cell>
          <cell r="B263" t="str">
            <v>드넓은 평야11</v>
          </cell>
          <cell r="C263" t="str">
            <v>In progress of translating…(263)</v>
          </cell>
        </row>
        <row r="264">
          <cell r="A264" t="str">
            <v>Chapter12Name</v>
          </cell>
          <cell r="B264" t="str">
            <v>드넓은 평야12</v>
          </cell>
          <cell r="C264" t="str">
            <v>In progress of translating…(264)</v>
          </cell>
        </row>
        <row r="265">
          <cell r="A265" t="str">
            <v>Chapter13Name</v>
          </cell>
          <cell r="B265" t="str">
            <v>드넓은 평야13</v>
          </cell>
          <cell r="C265" t="str">
            <v>In progress of translating…(265)</v>
          </cell>
        </row>
        <row r="266">
          <cell r="A266" t="str">
            <v>Chapter14Name</v>
          </cell>
          <cell r="B266" t="str">
            <v>드넓은 평야14</v>
          </cell>
          <cell r="C266" t="str">
            <v>In progress of translating…(266)</v>
          </cell>
        </row>
        <row r="267">
          <cell r="A267" t="str">
            <v>Chapter15Name</v>
          </cell>
          <cell r="B267" t="str">
            <v>드넓은 평야15</v>
          </cell>
          <cell r="C267" t="str">
            <v>In progress of translating…(267)</v>
          </cell>
        </row>
        <row r="268">
          <cell r="A268" t="str">
            <v>Chapter16Name</v>
          </cell>
          <cell r="B268" t="str">
            <v>드넓은 평야16</v>
          </cell>
          <cell r="C268" t="str">
            <v>In progress of translating…(268)</v>
          </cell>
        </row>
        <row r="269">
          <cell r="A269" t="str">
            <v>Chapter17Name</v>
          </cell>
          <cell r="B269" t="str">
            <v>드넓은 평야17</v>
          </cell>
          <cell r="C269" t="str">
            <v>In progress of translating…(269)</v>
          </cell>
        </row>
        <row r="270">
          <cell r="A270" t="str">
            <v>Chapter18Name</v>
          </cell>
          <cell r="B270" t="str">
            <v>드넓은 평야18</v>
          </cell>
          <cell r="C270" t="str">
            <v>In progress of translating…(270)</v>
          </cell>
        </row>
        <row r="271">
          <cell r="A271" t="str">
            <v>Chapter19Name</v>
          </cell>
          <cell r="B271" t="str">
            <v>드넓은 평야19</v>
          </cell>
          <cell r="C271" t="str">
            <v>In progress of translating…(271)</v>
          </cell>
        </row>
        <row r="272">
          <cell r="A272" t="str">
            <v>Chapter20Name</v>
          </cell>
          <cell r="B272" t="str">
            <v>드넓은 평야20</v>
          </cell>
          <cell r="C272" t="str">
            <v>In progress of translating…(272)</v>
          </cell>
        </row>
        <row r="273">
          <cell r="A273" t="str">
            <v>Chapter21Name</v>
          </cell>
          <cell r="B273" t="str">
            <v>드넓은 평야21</v>
          </cell>
          <cell r="C273" t="str">
            <v>In progress of translating…(273)</v>
          </cell>
        </row>
        <row r="274">
          <cell r="A274" t="str">
            <v>Chapter22Name</v>
          </cell>
          <cell r="B274" t="str">
            <v>드넓은 평야22</v>
          </cell>
          <cell r="C274" t="str">
            <v>In progress of translating…(274)</v>
          </cell>
        </row>
        <row r="275">
          <cell r="A275" t="str">
            <v>Chapter23Name</v>
          </cell>
          <cell r="B275" t="str">
            <v>드넓은 평야23</v>
          </cell>
          <cell r="C275" t="str">
            <v>In progress of translating…(275)</v>
          </cell>
        </row>
        <row r="276">
          <cell r="A276" t="str">
            <v>Chapter24Name</v>
          </cell>
          <cell r="B276" t="str">
            <v>드넓은 평야24</v>
          </cell>
          <cell r="C276" t="str">
            <v>In progress of translating…(276)</v>
          </cell>
        </row>
        <row r="277">
          <cell r="A277" t="str">
            <v>Chapter25Name</v>
          </cell>
          <cell r="B277" t="str">
            <v>드넓은 평야25</v>
          </cell>
          <cell r="C277" t="str">
            <v>In progress of translating…(277)</v>
          </cell>
        </row>
        <row r="278">
          <cell r="A278" t="str">
            <v>Chapter26Name</v>
          </cell>
          <cell r="B278" t="str">
            <v>드넓은 평야26</v>
          </cell>
          <cell r="C278" t="str">
            <v>In progress of translating…(278)</v>
          </cell>
        </row>
        <row r="279">
          <cell r="A279" t="str">
            <v>Chapter27Name</v>
          </cell>
          <cell r="B279" t="str">
            <v>드넓은 평야27</v>
          </cell>
          <cell r="C279" t="str">
            <v>In progress of translating…(279)</v>
          </cell>
        </row>
        <row r="280">
          <cell r="A280" t="str">
            <v>Chapter28Name</v>
          </cell>
          <cell r="B280" t="str">
            <v>드넓은 평야28</v>
          </cell>
          <cell r="C280" t="str">
            <v>In progress of translating…(280)</v>
          </cell>
        </row>
        <row r="281">
          <cell r="A281" t="str">
            <v>Chapter29Name</v>
          </cell>
          <cell r="B281" t="str">
            <v>드넓은 평야29</v>
          </cell>
          <cell r="C281" t="str">
            <v>In progress of translating…(281)</v>
          </cell>
        </row>
        <row r="282">
          <cell r="A282" t="str">
            <v>Chapter1Desc</v>
          </cell>
          <cell r="B282" t="str">
            <v>하얀 눈보라는 휘날리는 설원입니다. 래빗 무리가 몰려오고 있으니 조심하세요!</v>
          </cell>
          <cell r="C282" t="str">
            <v>In progress of translating…(282)</v>
          </cell>
        </row>
        <row r="283">
          <cell r="A283" t="str">
            <v>Chapter2Desc</v>
          </cell>
          <cell r="B283" t="str">
            <v>챕터2 디스크립션 {0} 등을 이용해서 저지하세요.</v>
          </cell>
          <cell r="C283" t="str">
            <v>In progress of translating…(283)</v>
          </cell>
        </row>
        <row r="284">
          <cell r="A284" t="str">
            <v>Chapter3Desc</v>
          </cell>
          <cell r="B284" t="str">
            <v>챕터3 디스크립션 {0} 등을 이용해서 저지하세요.</v>
          </cell>
          <cell r="C284" t="str">
            <v>In progress of translating…(284)</v>
          </cell>
        </row>
        <row r="285">
          <cell r="A285" t="str">
            <v>Chapter4Desc</v>
          </cell>
          <cell r="B285" t="str">
            <v>챕터4 디스크립션 {0} 등을 이용해서 저지하세요.</v>
          </cell>
          <cell r="C285" t="str">
            <v>In progress of translating…(285)</v>
          </cell>
        </row>
        <row r="286">
          <cell r="A286" t="str">
            <v>Chapter5Desc</v>
          </cell>
          <cell r="B286" t="str">
            <v>챕터5 디스크립션 {0} 등을 이용해서 저지하세요.</v>
          </cell>
          <cell r="C286" t="str">
            <v>In progress of translating…(286)</v>
          </cell>
        </row>
        <row r="287">
          <cell r="A287" t="str">
            <v>Chapter6Desc</v>
          </cell>
          <cell r="B287" t="str">
            <v>챕터6 디스크립션 {0} 등을 이용해서 저지하세요.</v>
          </cell>
          <cell r="C287" t="str">
            <v>In progress of translating…(287)</v>
          </cell>
        </row>
        <row r="288">
          <cell r="A288" t="str">
            <v>Chapter7Desc</v>
          </cell>
          <cell r="B288" t="str">
            <v>6개의 관문을 통과해야 합니다 래빗 무리가 몰려오고 있으니 {0} 등을 이용해서 저지하세요.</v>
          </cell>
          <cell r="C288" t="str">
            <v>In progress of translating…(288)</v>
          </cell>
        </row>
        <row r="289">
          <cell r="A289" t="str">
            <v>Chapter8Desc</v>
          </cell>
          <cell r="B289" t="str">
            <v>챕터8 디스크립션 {0} 등을 이용해서 저지하세요.</v>
          </cell>
          <cell r="C289" t="str">
            <v>In progress of translating…(289)</v>
          </cell>
        </row>
        <row r="290">
          <cell r="A290" t="str">
            <v>Chapter9Desc</v>
          </cell>
          <cell r="B290" t="str">
            <v>챕터9 디스크립션 {0} 등을 이용해서 저지하세요.</v>
          </cell>
          <cell r="C290" t="str">
            <v>In progress of translating…(290)</v>
          </cell>
        </row>
        <row r="291">
          <cell r="A291" t="str">
            <v>Chapter10Desc</v>
          </cell>
          <cell r="B291" t="str">
            <v>챕터10 디스크립션 {0} 등을 이용해서 저지하세요.</v>
          </cell>
          <cell r="C291" t="str">
            <v>In progress of translating…(291)</v>
          </cell>
        </row>
        <row r="292">
          <cell r="A292" t="str">
            <v>Chapter11Desc</v>
          </cell>
          <cell r="B292" t="str">
            <v>챕터11 디스크립션 {0} 등을 이용해서 저지하세요.</v>
          </cell>
          <cell r="C292" t="str">
            <v>In progress of translating…(292)</v>
          </cell>
        </row>
        <row r="293">
          <cell r="A293" t="str">
            <v>Chapter12Desc</v>
          </cell>
          <cell r="B293" t="str">
            <v>챕터12 디스크립션 {0} 등을 이용해서 저지하세요.</v>
          </cell>
          <cell r="C293" t="str">
            <v>In progress of translating…(293)</v>
          </cell>
        </row>
        <row r="294">
          <cell r="A294" t="str">
            <v>Chapter13Desc</v>
          </cell>
          <cell r="B294" t="str">
            <v>챕터13 디스크립션 {0} 등을 이용해서 저지하세요.</v>
          </cell>
          <cell r="C294" t="str">
            <v>In progress of translating…(294)</v>
          </cell>
        </row>
        <row r="295">
          <cell r="A295" t="str">
            <v>Chapter14Desc</v>
          </cell>
          <cell r="B295" t="str">
            <v>챕터14 디스크립션 {0} 등을 이용해서 저지하세요.</v>
          </cell>
          <cell r="C295" t="str">
            <v>In progress of translating…(295)</v>
          </cell>
        </row>
        <row r="296">
          <cell r="A296" t="str">
            <v>Chapter15Desc</v>
          </cell>
          <cell r="B296" t="str">
            <v>챕터15 디스크립션 {0} 등을 이용해서 저지하세요.</v>
          </cell>
          <cell r="C296" t="str">
            <v>In progress of translating…(296)</v>
          </cell>
        </row>
        <row r="297">
          <cell r="A297" t="str">
            <v>Chapter16Desc</v>
          </cell>
          <cell r="B297" t="str">
            <v>챕터16 디스크립션 {0} 등을 이용해서 저지하세요.</v>
          </cell>
          <cell r="C297" t="str">
            <v>In progress of translating…(297)</v>
          </cell>
        </row>
        <row r="298">
          <cell r="A298" t="str">
            <v>Chapter17Desc</v>
          </cell>
          <cell r="B298" t="str">
            <v>챕터17 디스크립션 {0} 등을 이용해서 저지하세요.</v>
          </cell>
          <cell r="C298" t="str">
            <v>In progress of translating…(298)</v>
          </cell>
        </row>
        <row r="299">
          <cell r="A299" t="str">
            <v>Chapter18Desc</v>
          </cell>
          <cell r="B299" t="str">
            <v>챕터18 디스크립션 {0} 등을 이용해서 저지하세요.</v>
          </cell>
          <cell r="C299" t="str">
            <v>In progress of translating…(299)</v>
          </cell>
        </row>
        <row r="300">
          <cell r="A300" t="str">
            <v>Chapter19Desc</v>
          </cell>
          <cell r="B300" t="str">
            <v>챕터19 디스크립션 {0} 등을 이용해서 저지하세요.</v>
          </cell>
          <cell r="C300" t="str">
            <v>In progress of translating…(300)</v>
          </cell>
        </row>
        <row r="301">
          <cell r="A301" t="str">
            <v>Chapter20Desc</v>
          </cell>
          <cell r="B301" t="str">
            <v>챕터20 디스크립션 {0} 등을 이용해서 저지하세요.</v>
          </cell>
          <cell r="C301" t="str">
            <v>In progress of translating…(301)</v>
          </cell>
        </row>
        <row r="302">
          <cell r="A302" t="str">
            <v>Chapter21Desc</v>
          </cell>
          <cell r="B302" t="str">
            <v>챕터21 디스크립션 {0} 등을 이용해서 저지하세요.</v>
          </cell>
          <cell r="C302" t="str">
            <v>In progress of translating…(302)</v>
          </cell>
        </row>
        <row r="303">
          <cell r="A303" t="str">
            <v>Chapter22Desc</v>
          </cell>
          <cell r="B303" t="str">
            <v>챕터22 디스크립션 {0} 등을 이용해서 저지하세요.</v>
          </cell>
          <cell r="C303" t="str">
            <v>In progress of translating…(303)</v>
          </cell>
        </row>
        <row r="304">
          <cell r="A304" t="str">
            <v>Chapter23Desc</v>
          </cell>
          <cell r="B304" t="str">
            <v>챕터23 디스크립션 {0} 등을 이용해서 저지하세요.</v>
          </cell>
          <cell r="C304" t="str">
            <v>In progress of translating…(304)</v>
          </cell>
        </row>
        <row r="305">
          <cell r="A305" t="str">
            <v>Chapter24Desc</v>
          </cell>
          <cell r="B305" t="str">
            <v>챕터24 디스크립션 {0} 등을 이용해서 저지하세요.</v>
          </cell>
          <cell r="C305" t="str">
            <v>In progress of translating…(305)</v>
          </cell>
        </row>
        <row r="306">
          <cell r="A306" t="str">
            <v>Chapter25Desc</v>
          </cell>
          <cell r="B306" t="str">
            <v>챕터25 디스크립션 {0} 등을 이용해서 저지하세요.</v>
          </cell>
          <cell r="C306" t="str">
            <v>In progress of translating…(306)</v>
          </cell>
        </row>
        <row r="307">
          <cell r="A307" t="str">
            <v>Chapter26Desc</v>
          </cell>
          <cell r="B307" t="str">
            <v>챕터26 디스크립션 {0} 등을 이용해서 저지하세요.</v>
          </cell>
          <cell r="C307" t="str">
            <v>In progress of translating…(307)</v>
          </cell>
        </row>
        <row r="308">
          <cell r="A308" t="str">
            <v>Chapter27Desc</v>
          </cell>
          <cell r="B308" t="str">
            <v>챕터27 디스크립션 {0} 등을 이용해서 저지하세요.</v>
          </cell>
          <cell r="C308" t="str">
            <v>In progress of translating…(308)</v>
          </cell>
        </row>
        <row r="309">
          <cell r="A309" t="str">
            <v>Chapter28Desc</v>
          </cell>
          <cell r="B309" t="str">
            <v>챕터28 디스크립션 {0} 등을 이용해서 저지하세요.</v>
          </cell>
          <cell r="C309" t="str">
            <v>In progress of translating…(309)</v>
          </cell>
        </row>
        <row r="310">
          <cell r="A310" t="str">
            <v>Chapter29Desc</v>
          </cell>
          <cell r="B310" t="str">
            <v>챕터29 디스크립션 {0} 등을 이용해서 저지하세요.</v>
          </cell>
          <cell r="C310" t="str">
            <v>In progress of translating…(310)</v>
          </cell>
        </row>
        <row r="311">
          <cell r="A311" t="str">
            <v>CharName_Ganfaul</v>
          </cell>
          <cell r="B311" t="str">
            <v>간파울</v>
          </cell>
          <cell r="C311" t="str">
            <v>Ganfaul</v>
          </cell>
        </row>
        <row r="312">
          <cell r="A312" t="str">
            <v>CharDesc_Ganfaul</v>
          </cell>
          <cell r="B312"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2" t="str">
            <v>In progress of translating…(312)</v>
          </cell>
        </row>
        <row r="313">
          <cell r="A313" t="str">
            <v>CharName_KeepSeries</v>
          </cell>
          <cell r="B313" t="str">
            <v>킵시리즈</v>
          </cell>
          <cell r="C313" t="str">
            <v>KeepSeries</v>
          </cell>
        </row>
        <row r="314">
          <cell r="A314" t="str">
            <v>CharDesc_KeepSeries</v>
          </cell>
          <cell r="B314"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4" t="str">
            <v>In progress of translating…(314)</v>
          </cell>
        </row>
        <row r="315">
          <cell r="A315" t="str">
            <v>CharName_BigBatSuccubus</v>
          </cell>
          <cell r="B315" t="str">
            <v>빅뱃서큐버스</v>
          </cell>
          <cell r="C315" t="str">
            <v>Succubus</v>
          </cell>
        </row>
        <row r="316">
          <cell r="A316" t="str">
            <v>CharDesc_BigBatSuccubus</v>
          </cell>
          <cell r="B316" t="str">
            <v>빅뱃서큐버스의 설명 우다다다_x000D_
_x000D_
연타 공격을 사용한다</v>
          </cell>
          <cell r="C316" t="str">
            <v>In progress of translating…(316)</v>
          </cell>
        </row>
        <row r="317">
          <cell r="A317" t="str">
            <v>CharName_Bei</v>
          </cell>
          <cell r="B317" t="str">
            <v>베이</v>
          </cell>
          <cell r="C317" t="str">
            <v>Bei</v>
          </cell>
        </row>
        <row r="318">
          <cell r="A318" t="str">
            <v>CharDesc_Bei</v>
          </cell>
          <cell r="B318" t="str">
            <v>베이의 설명 우다다다_x000D_
_x000D_
장판 공격을 사용한다</v>
          </cell>
          <cell r="C318" t="str">
            <v>In progress of translating…(318)</v>
          </cell>
        </row>
        <row r="319">
          <cell r="A319" t="str">
            <v>CharName_JellyFishGirl</v>
          </cell>
          <cell r="B319" t="str">
            <v>젤리피쉬걸</v>
          </cell>
          <cell r="C319" t="str">
            <v>JellyFIshGirl</v>
          </cell>
        </row>
        <row r="320">
          <cell r="A320" t="str">
            <v>CharDesc_JellyFishGirl</v>
          </cell>
          <cell r="B320" t="str">
            <v>젤리피쉬걸의 설명 우다다다_x000D_
_x000D_
곡사로 공격한다</v>
          </cell>
          <cell r="C320" t="str">
            <v>In progress of translating…(320)</v>
          </cell>
        </row>
        <row r="321">
          <cell r="A321" t="str">
            <v>CharName_EarthMage</v>
          </cell>
          <cell r="B321" t="str">
            <v>어스메이지</v>
          </cell>
          <cell r="C321" t="str">
            <v>EarthMage</v>
          </cell>
        </row>
        <row r="322">
          <cell r="A322" t="str">
            <v>CharDesc_EarthMage</v>
          </cell>
          <cell r="B322" t="str">
            <v>어스메이지의 설명 우다다다_x000D_
_x000D_
적의 미스를 무마시키는 백발백중 캐릭터</v>
          </cell>
          <cell r="C322" t="str">
            <v>In progress of translating…(322)</v>
          </cell>
        </row>
        <row r="323">
          <cell r="A323" t="str">
            <v>CharName_DynaMob</v>
          </cell>
          <cell r="B323" t="str">
            <v>다이나몹</v>
          </cell>
          <cell r="C323" t="str">
            <v>DynaMob</v>
          </cell>
        </row>
        <row r="324">
          <cell r="A324" t="str">
            <v>CharDesc_DynaMob</v>
          </cell>
          <cell r="B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4" t="str">
            <v>In progress of translating…(324)</v>
          </cell>
        </row>
        <row r="325">
          <cell r="A325" t="str">
            <v>CharName_SciFiWarrior</v>
          </cell>
          <cell r="B325" t="str">
            <v>SF워리어</v>
          </cell>
          <cell r="C325" t="str">
            <v>SFWarrior</v>
          </cell>
        </row>
        <row r="326">
          <cell r="A326" t="str">
            <v>CharDesc_SciFiWarrior</v>
          </cell>
          <cell r="B326" t="str">
            <v>SF워리어의 설명 우다다다_x000D_
_x000D_
멀티타겟 프리셋으로 공격한다</v>
          </cell>
          <cell r="C326" t="str">
            <v>In progress of translating…(326)</v>
          </cell>
        </row>
        <row r="327">
          <cell r="A327" t="str">
            <v>CharName_ChaosElemental</v>
          </cell>
          <cell r="B327" t="str">
            <v>카오스엘리멘탈</v>
          </cell>
          <cell r="C327" t="str">
            <v>ChaosElemental</v>
          </cell>
        </row>
        <row r="328">
          <cell r="A328" t="str">
            <v>CharDesc_ChaosElemental</v>
          </cell>
          <cell r="B328" t="str">
            <v>카오스엘리멘탈의 설명 우다다다_x000D_
_x000D_
멀티타겟 프리셋으로 공격한다</v>
          </cell>
          <cell r="C328" t="str">
            <v>In progress of translating…(328)</v>
          </cell>
        </row>
        <row r="329">
          <cell r="A329" t="str">
            <v>CharName_SuperHero</v>
          </cell>
          <cell r="B329" t="str">
            <v>슈퍼히어로</v>
          </cell>
          <cell r="C329" t="str">
            <v>SuperHero</v>
          </cell>
        </row>
        <row r="330">
          <cell r="A330" t="str">
            <v>CharDesc_SuperHero</v>
          </cell>
          <cell r="B330" t="str">
            <v>슈퍼히어로의 설명 우다다다_x000D_
_x000D_
멀티타겟 프리셋으로 공격한다</v>
          </cell>
          <cell r="C330" t="str">
            <v>In progress of translating…(330)</v>
          </cell>
        </row>
        <row r="331">
          <cell r="A331" t="str">
            <v>CharName_Meryl</v>
          </cell>
          <cell r="B331" t="str">
            <v>메릴</v>
          </cell>
          <cell r="C331" t="str">
            <v>Meryl</v>
          </cell>
        </row>
        <row r="332">
          <cell r="A332" t="str">
            <v>CharDesc_Meryl</v>
          </cell>
          <cell r="B332" t="str">
            <v>메릴의 설명 우다다다_x000D_
_x000D_
멀티타겟 프리셋으로 공격한다</v>
          </cell>
          <cell r="C332" t="str">
            <v>In progress of translating…(332)</v>
          </cell>
        </row>
        <row r="333">
          <cell r="A333" t="str">
            <v>CharName_GreekWarrior</v>
          </cell>
          <cell r="B333" t="str">
            <v>그릭워리어</v>
          </cell>
          <cell r="C333" t="str">
            <v>GreekWarrior</v>
          </cell>
        </row>
        <row r="334">
          <cell r="A334" t="str">
            <v>CharDesc_GreekWarrior</v>
          </cell>
          <cell r="B334" t="str">
            <v>그릭워리어의 설명 우다다다_x000D_
_x000D_
멀티타겟 프리셋으로 공격한다</v>
          </cell>
          <cell r="C334" t="str">
            <v>In progress of translating…(334)</v>
          </cell>
        </row>
        <row r="335">
          <cell r="A335" t="str">
            <v>CharName_Akai</v>
          </cell>
          <cell r="B335" t="str">
            <v>아카이</v>
          </cell>
          <cell r="C335" t="str">
            <v>Akai</v>
          </cell>
        </row>
        <row r="336">
          <cell r="A336" t="str">
            <v>CharDesc_Akai</v>
          </cell>
          <cell r="B336" t="str">
            <v>아카이의 설명 우다다다_x000D_
_x000D_
멀티타겟 프리셋으로 공격한다</v>
          </cell>
          <cell r="C336" t="str">
            <v>In progress of translating…(336)</v>
          </cell>
        </row>
        <row r="337">
          <cell r="A337" t="str">
            <v>CharName_Yuka</v>
          </cell>
          <cell r="B337" t="str">
            <v>유카</v>
          </cell>
          <cell r="C337" t="str">
            <v>Yuka</v>
          </cell>
        </row>
        <row r="338">
          <cell r="A338" t="str">
            <v>CharDesc_Yuka</v>
          </cell>
          <cell r="B338" t="str">
            <v>유카의 설명 우다다다_x000D_
_x000D_
멀티타겟 프리셋으로 공격한다</v>
          </cell>
          <cell r="C338" t="str">
            <v>In progress of translating…(338)</v>
          </cell>
        </row>
        <row r="339">
          <cell r="A339" t="str">
            <v>CharName_SteampunkRobot</v>
          </cell>
          <cell r="B339" t="str">
            <v>스팀펑크로봇</v>
          </cell>
          <cell r="C339" t="str">
            <v>SteampunkRobot</v>
          </cell>
        </row>
        <row r="340">
          <cell r="A340" t="str">
            <v>CharDesc_SteampunkRobot</v>
          </cell>
          <cell r="B340" t="str">
            <v>스팀펑크로봇의 설명 우다다다_x000D_
_x000D_
멀티타겟 프리셋으로 공격한다</v>
          </cell>
          <cell r="C340" t="str">
            <v>In progress of translating…(340)</v>
          </cell>
        </row>
        <row r="341">
          <cell r="A341" t="str">
            <v>CharName_Kachujin</v>
          </cell>
          <cell r="B341" t="str">
            <v>카츄진</v>
          </cell>
          <cell r="C341" t="str">
            <v>Kachujin</v>
          </cell>
        </row>
        <row r="342">
          <cell r="A342" t="str">
            <v>CharDesc_Kachujin</v>
          </cell>
          <cell r="B342" t="str">
            <v>카츄진의 설명 우다다다_x000D_
_x000D_
멀티타겟 프리셋으로 공격한다</v>
          </cell>
          <cell r="C342" t="str">
            <v>In progress of translating…(342)</v>
          </cell>
        </row>
        <row r="343">
          <cell r="A343" t="str">
            <v>CharName_Medea</v>
          </cell>
          <cell r="B343" t="str">
            <v>메디아</v>
          </cell>
          <cell r="C343" t="str">
            <v>Medea</v>
          </cell>
        </row>
        <row r="344">
          <cell r="A344" t="str">
            <v>CharDesc_Medea</v>
          </cell>
          <cell r="B344" t="str">
            <v>메디아의 설명 우다다다_x000D_
_x000D_
멀티타겟 프리셋으로 공격한다</v>
          </cell>
          <cell r="C344" t="str">
            <v>In progress of translating…(344)</v>
          </cell>
        </row>
        <row r="345">
          <cell r="A345" t="str">
            <v>CharName_Lola</v>
          </cell>
          <cell r="B345" t="str">
            <v>롤라</v>
          </cell>
          <cell r="C345" t="str">
            <v>Lola</v>
          </cell>
        </row>
        <row r="346">
          <cell r="A346" t="str">
            <v>CharDesc_Lola</v>
          </cell>
          <cell r="B346" t="str">
            <v>롤라의 설명 우다다다_x000D_
_x000D_
멀티타겟 프리셋으로 공격한다</v>
          </cell>
          <cell r="C346" t="str">
            <v>In progress of translating…(346)</v>
          </cell>
        </row>
        <row r="347">
          <cell r="A347" t="str">
            <v>CharName_RockElemental</v>
          </cell>
          <cell r="B347" t="str">
            <v>바위엘리멘탈</v>
          </cell>
          <cell r="C347" t="str">
            <v>RockElemental</v>
          </cell>
        </row>
        <row r="348">
          <cell r="A348" t="str">
            <v>CharDesc_RockElemental</v>
          </cell>
          <cell r="B348" t="str">
            <v>바위엘리멘탈의 설명 우다다다_x000D_
_x000D_
멀티타겟 프리셋으로 공격한다</v>
          </cell>
          <cell r="C348" t="str">
            <v>In progress of translating…(348)</v>
          </cell>
        </row>
        <row r="349">
          <cell r="A349" t="str">
            <v>CharName_Soldier</v>
          </cell>
          <cell r="B349" t="str">
            <v>솔져</v>
          </cell>
          <cell r="C349" t="str">
            <v>Soldier</v>
          </cell>
        </row>
        <row r="350">
          <cell r="A350" t="str">
            <v>CharDesc_Soldier</v>
          </cell>
          <cell r="B350" t="str">
            <v>솔져의 설명 우다다다_x000D_
_x000D_
멀티타겟 프리셋으로 공격한다</v>
          </cell>
          <cell r="C350" t="str">
            <v>In progress of translating…(350)</v>
          </cell>
        </row>
        <row r="351">
          <cell r="A351" t="str">
            <v>CharName_DualWarrior</v>
          </cell>
          <cell r="B351" t="str">
            <v>듀얼워리어</v>
          </cell>
          <cell r="C351" t="str">
            <v>DualWarrior</v>
          </cell>
        </row>
        <row r="352">
          <cell r="A352" t="str">
            <v>CharDesc_DualWarrior</v>
          </cell>
          <cell r="B352" t="str">
            <v>듀얼워리어의 설명 우다다다_x000D_
_x000D_
멀티타겟 프리셋으로 공격한다</v>
          </cell>
          <cell r="C352" t="str">
            <v>In progress of translating…(352)</v>
          </cell>
        </row>
        <row r="353">
          <cell r="A353" t="str">
            <v>CharName_GloryArmor</v>
          </cell>
          <cell r="B353" t="str">
            <v>글로리아머</v>
          </cell>
          <cell r="C353" t="str">
            <v>GloryArmor</v>
          </cell>
        </row>
        <row r="354">
          <cell r="A354" t="str">
            <v>CharDesc_GloryArmor</v>
          </cell>
          <cell r="B354" t="str">
            <v>글로리아머의 설명 우다다다_x000D_
_x000D_
멀티타겟 프리셋으로 공격한다</v>
          </cell>
          <cell r="C354" t="str">
            <v>In progress of translating…(354)</v>
          </cell>
        </row>
        <row r="355">
          <cell r="A355" t="str">
            <v>CharName_RpgKnight</v>
          </cell>
          <cell r="B355" t="str">
            <v>RPG나이트</v>
          </cell>
          <cell r="C355" t="str">
            <v>RpgKnight</v>
          </cell>
        </row>
        <row r="356">
          <cell r="A356" t="str">
            <v>CharDesc_RpgKnight</v>
          </cell>
          <cell r="B356" t="str">
            <v>RPG나이트의 설명 우다다다_x000D_
_x000D_
멀티타겟 프리셋으로 공격한다</v>
          </cell>
          <cell r="C356" t="str">
            <v>In progress of translating…(356)</v>
          </cell>
        </row>
        <row r="357">
          <cell r="A357" t="str">
            <v>CharName_DemonHuntress</v>
          </cell>
          <cell r="B357" t="str">
            <v>데몬헌트리스</v>
          </cell>
          <cell r="C357" t="str">
            <v>DemonHuntress</v>
          </cell>
        </row>
        <row r="358">
          <cell r="A358" t="str">
            <v>CharDesc_DemonHuntress</v>
          </cell>
          <cell r="B358" t="str">
            <v>데몬헌트리스의 설명 우다다다_x000D_
_x000D_
멀티타겟 프리셋으로 공격한다</v>
          </cell>
          <cell r="C358" t="str">
            <v>In progress of translating…(358)</v>
          </cell>
        </row>
        <row r="359">
          <cell r="A359" t="str">
            <v>CharName_MobileFemale</v>
          </cell>
          <cell r="B359" t="str">
            <v>모바일피메일</v>
          </cell>
          <cell r="C359" t="str">
            <v>MobileFemale</v>
          </cell>
        </row>
        <row r="360">
          <cell r="A360" t="str">
            <v>CharDesc_MobileFemale</v>
          </cell>
          <cell r="B360" t="str">
            <v>모바일피메일의 설명 우다다다_x000D_
_x000D_
멀티타겟 프리셋으로 공격한다</v>
          </cell>
          <cell r="C360" t="str">
            <v>In progress of translating…(360)</v>
          </cell>
        </row>
        <row r="361">
          <cell r="A361" t="str">
            <v>CharName_CyborgCharacter</v>
          </cell>
          <cell r="B361" t="str">
            <v>사이보그캐릭터</v>
          </cell>
          <cell r="C361" t="str">
            <v>CyborgCharacter</v>
          </cell>
        </row>
        <row r="362">
          <cell r="A362" t="str">
            <v>CharDesc_CyborgCharacter</v>
          </cell>
          <cell r="B362" t="str">
            <v>사이보그캐릭터의 설명 우다다다_x000D_
_x000D_
멀티타겟 프리셋으로 공격한다</v>
          </cell>
          <cell r="C362" t="str">
            <v>In progress of translating…(362)</v>
          </cell>
        </row>
        <row r="363">
          <cell r="A363" t="str">
            <v>CharName_SandWarrior</v>
          </cell>
          <cell r="B363" t="str">
            <v>샌드워리어</v>
          </cell>
          <cell r="C363" t="str">
            <v>SandWarrior</v>
          </cell>
        </row>
        <row r="364">
          <cell r="A364" t="str">
            <v>CharDesc_SandWarrior</v>
          </cell>
          <cell r="B364" t="str">
            <v>샌드워리어의 설명 우다다다_x000D_
_x000D_
멀티타겟 프리셋으로 공격한다</v>
          </cell>
          <cell r="C364" t="str">
            <v>In progress of translating…(364)</v>
          </cell>
        </row>
        <row r="365">
          <cell r="A365" t="str">
            <v>CharName_BladeFanDancer</v>
          </cell>
          <cell r="B365" t="str">
            <v>블레이드팬댄서</v>
          </cell>
          <cell r="C365" t="str">
            <v>BladeFanDancer</v>
          </cell>
        </row>
        <row r="366">
          <cell r="A366" t="str">
            <v>CharDesc_BladeFanDancer</v>
          </cell>
          <cell r="B366" t="str">
            <v>블레이드팬댄서의 설명 우다다다_x000D_
_x000D_
멀티타겟 프리셋으로 공격한다</v>
          </cell>
          <cell r="C366" t="str">
            <v>In progress of translating…(366)</v>
          </cell>
        </row>
        <row r="367">
          <cell r="A367" t="str">
            <v>CharName_Syria</v>
          </cell>
          <cell r="B367" t="str">
            <v>시리아</v>
          </cell>
          <cell r="C367" t="str">
            <v>Syria</v>
          </cell>
        </row>
        <row r="368">
          <cell r="A368" t="str">
            <v>CharDesc_Syria</v>
          </cell>
          <cell r="B368" t="str">
            <v>시리아의 설명 우다다다_x000D_
_x000D_
멀티타겟 프리셋으로 공격한다</v>
          </cell>
          <cell r="C368" t="str">
            <v>In progress of translating…(368)</v>
          </cell>
        </row>
        <row r="369">
          <cell r="A369" t="str">
            <v>CharName_Linhi</v>
          </cell>
          <cell r="B369" t="str">
            <v>린하이</v>
          </cell>
          <cell r="C369" t="str">
            <v>Linhi</v>
          </cell>
        </row>
        <row r="370">
          <cell r="A370" t="str">
            <v>CharDesc_Linhi</v>
          </cell>
          <cell r="B370" t="str">
            <v>린하이의 설명 우다다다_x000D_
_x000D_
멀티타겟 프리셋으로 공격한다</v>
          </cell>
          <cell r="C370" t="str">
            <v>In progress of translating…(370)</v>
          </cell>
        </row>
        <row r="371">
          <cell r="A371" t="str">
            <v>CharName_NecromancerFour</v>
          </cell>
          <cell r="B371" t="str">
            <v>네크로맨서포</v>
          </cell>
          <cell r="C371" t="str">
            <v>NecromancerFour</v>
          </cell>
        </row>
        <row r="372">
          <cell r="A372" t="str">
            <v>CharDesc_NecromancerFour</v>
          </cell>
          <cell r="B372" t="str">
            <v>네크로맨서포의 설명 우다다다_x000D_
_x000D_
멀티타겟 프리셋으로 공격한다</v>
          </cell>
          <cell r="C372" t="str">
            <v>In progress of translating…(372)</v>
          </cell>
        </row>
        <row r="373">
          <cell r="A373" t="str">
            <v>CharName_GirlWarrior</v>
          </cell>
          <cell r="B373" t="str">
            <v>걸워리어</v>
          </cell>
          <cell r="C373" t="str">
            <v>GirlWarrior</v>
          </cell>
        </row>
        <row r="374">
          <cell r="A374" t="str">
            <v>CharDesc_GirlWarrior</v>
          </cell>
          <cell r="B374" t="str">
            <v>걸워리어의 설명 우다다다_x000D_
_x000D_
멀티타겟 프리셋으로 공격한다</v>
          </cell>
          <cell r="C374" t="str">
            <v>In progress of translating…(374)</v>
          </cell>
        </row>
        <row r="375">
          <cell r="A375" t="str">
            <v>CharName_GirlArcher</v>
          </cell>
          <cell r="B375" t="str">
            <v>걸아처</v>
          </cell>
          <cell r="C375" t="str">
            <v>GirlArcher</v>
          </cell>
        </row>
        <row r="376">
          <cell r="A376" t="str">
            <v>CharDesc_GirlArcher</v>
          </cell>
          <cell r="B376" t="str">
            <v>걸아처의 설명 우다다다_x000D_
_x000D_
멀티타겟 프리셋으로 공격한다</v>
          </cell>
          <cell r="C376" t="str">
            <v>In progress of translating…(376)</v>
          </cell>
        </row>
        <row r="377">
          <cell r="A377" t="str">
            <v>CharName_EnergyShieldRobot</v>
          </cell>
          <cell r="B377" t="str">
            <v>에너지실드로봇</v>
          </cell>
          <cell r="C377" t="str">
            <v>EnergyShieldRobot</v>
          </cell>
        </row>
        <row r="378">
          <cell r="A378" t="str">
            <v>CharDesc_EnergyShieldRobot</v>
          </cell>
          <cell r="B378" t="str">
            <v>에너지실드로봇의 설명 우다다다_x000D_
_x000D_
멀티타겟 프리셋으로 공격한다</v>
          </cell>
          <cell r="C378" t="str">
            <v>In progress of translating…(378)</v>
          </cell>
        </row>
        <row r="379">
          <cell r="A379" t="str">
            <v>CharName_IceMagician</v>
          </cell>
          <cell r="B379" t="str">
            <v>아이스매지션</v>
          </cell>
          <cell r="C379" t="str">
            <v>IceMagician</v>
          </cell>
        </row>
        <row r="380">
          <cell r="A380" t="str">
            <v>CharDesc_IceMagician</v>
          </cell>
          <cell r="B380" t="str">
            <v>아이스매지션의 설명 우다다다_x000D_
_x000D_
멀티타겟 프리셋으로 공격한다</v>
          </cell>
          <cell r="C380" t="str">
            <v>In progress of translating…(380)</v>
          </cell>
        </row>
        <row r="381">
          <cell r="A381" t="str">
            <v>CharName_AngelicWarrior</v>
          </cell>
          <cell r="B381" t="str">
            <v>앤젤릭워리어</v>
          </cell>
          <cell r="C381" t="str">
            <v>AngelicWarrior</v>
          </cell>
        </row>
        <row r="382">
          <cell r="A382" t="str">
            <v>CharDesc_AngelicWarrior</v>
          </cell>
          <cell r="B382" t="str">
            <v>앤젤릭워리어의 설명 우다다다_x000D_
_x000D_
멀티타겟 프리셋으로 공격한다</v>
          </cell>
          <cell r="C382" t="str">
            <v>In progress of translating…(382)</v>
          </cell>
        </row>
        <row r="383">
          <cell r="A383" t="str">
            <v>BossName_SlimeRabbit</v>
          </cell>
          <cell r="B383" t="str">
            <v>초록 토끼귀 슬라임</v>
          </cell>
          <cell r="C383" t="str">
            <v>Green Rabbit Slimes</v>
          </cell>
        </row>
        <row r="384">
          <cell r="A384" t="str">
            <v>BossName_SlimeRabbit_Red</v>
          </cell>
          <cell r="B384" t="str">
            <v>붉은 토끼귀 슬라임</v>
          </cell>
          <cell r="C384" t="str">
            <v>Red Rabbit Slimes</v>
          </cell>
        </row>
        <row r="385">
          <cell r="A385" t="str">
            <v>BossName_TerribleStump_Purple</v>
          </cell>
          <cell r="B385" t="str">
            <v>나무귀신</v>
          </cell>
          <cell r="C385" t="str">
            <v>Terrible Stump</v>
          </cell>
        </row>
        <row r="386">
          <cell r="A386" t="str">
            <v>BossName_PolygonalMetalon_Red</v>
          </cell>
          <cell r="B386" t="str">
            <v>외뿔 풍뎅이</v>
          </cell>
          <cell r="C386" t="str">
            <v>In progress of translating…(386)</v>
          </cell>
        </row>
        <row r="387">
          <cell r="A387" t="str">
            <v>BossName_SpiritKing</v>
          </cell>
          <cell r="B387" t="str">
            <v>스피릿 킹</v>
          </cell>
          <cell r="C387" t="str">
            <v>Spirit King</v>
          </cell>
        </row>
        <row r="388">
          <cell r="A388" t="str">
            <v>BossName_CuteUniq</v>
          </cell>
          <cell r="B388" t="str">
            <v>유니콘</v>
          </cell>
          <cell r="C388" t="str">
            <v>In progress of translating…(388)</v>
          </cell>
        </row>
        <row r="389">
          <cell r="A389" t="str">
            <v>BossName_RobotSphere</v>
          </cell>
          <cell r="B389" t="str">
            <v>로봇스피어 2체</v>
          </cell>
          <cell r="C389" t="str">
            <v>In progress of translating…(389)</v>
          </cell>
        </row>
        <row r="390">
          <cell r="A390" t="str">
            <v>BossName_CreatureStump_Brown</v>
          </cell>
          <cell r="B390" t="str">
            <v>크리처스텀프브라운</v>
          </cell>
          <cell r="C390" t="str">
            <v>In progress of translating…(390)</v>
          </cell>
        </row>
        <row r="391">
          <cell r="A391" t="str">
            <v>BossName_RpgDemon_Violet</v>
          </cell>
          <cell r="B391" t="str">
            <v>알피지데몬</v>
          </cell>
          <cell r="C391" t="str">
            <v>In progress of translating…(391)</v>
          </cell>
        </row>
        <row r="392">
          <cell r="A392" t="str">
            <v>BossName_BigBatCrab</v>
          </cell>
          <cell r="B392" t="str">
            <v>빅뱃크랩</v>
          </cell>
          <cell r="C392" t="str">
            <v>In progress of translating…(392)</v>
          </cell>
        </row>
        <row r="393">
          <cell r="A393" t="str">
            <v>BossName_DemonBladeLord</v>
          </cell>
          <cell r="B393" t="str">
            <v>데몬블레이드로드</v>
          </cell>
          <cell r="C393" t="str">
            <v>In progress of translating…(393)</v>
          </cell>
        </row>
        <row r="394">
          <cell r="A394" t="str">
            <v>BossName_FallenAngel</v>
          </cell>
          <cell r="B394" t="str">
            <v>폴른 앤젤</v>
          </cell>
          <cell r="C394" t="str">
            <v>In progress of translating…(394)</v>
          </cell>
        </row>
        <row r="395">
          <cell r="A395" t="str">
            <v>BossName_LowPolyCyc</v>
          </cell>
          <cell r="B395" t="str">
            <v>싸이클롭스</v>
          </cell>
          <cell r="C395" t="str">
            <v>In progress of translating…(395)</v>
          </cell>
        </row>
        <row r="396">
          <cell r="A396" t="str">
            <v>BossName_WarAssassin</v>
          </cell>
          <cell r="B396" t="str">
            <v>워어쌔신 3인방</v>
          </cell>
          <cell r="C396" t="str">
            <v>In progress of translating…(396)</v>
          </cell>
        </row>
        <row r="397">
          <cell r="A397" t="str">
            <v>BossName_EvilLich</v>
          </cell>
          <cell r="B397" t="str">
            <v>이블 리치왕</v>
          </cell>
          <cell r="C397" t="str">
            <v>In progress of translating…(397)</v>
          </cell>
        </row>
        <row r="398">
          <cell r="A398" t="str">
            <v>BossName_Zippermouth_Green</v>
          </cell>
          <cell r="B398" t="str">
            <v>지퍼 마우스</v>
          </cell>
          <cell r="C398" t="str">
            <v>In progress of translating…(398)</v>
          </cell>
        </row>
        <row r="399">
          <cell r="A399" t="str">
            <v>BossName_OneEyedWizard_Blue</v>
          </cell>
          <cell r="B399" t="str">
            <v>외눈 위저드</v>
          </cell>
          <cell r="C399" t="str">
            <v>In progress of translating…(399)</v>
          </cell>
        </row>
        <row r="400">
          <cell r="A400" t="str">
            <v>BossName_HeavyKnight_Yellow</v>
          </cell>
          <cell r="B400" t="str">
            <v>헤비나이트</v>
          </cell>
          <cell r="C400" t="str">
            <v>In progress of translating…(400)</v>
          </cell>
        </row>
        <row r="401">
          <cell r="A401" t="str">
            <v>BossName_ElfMage</v>
          </cell>
          <cell r="B401" t="str">
            <v>엘프 메이지</v>
          </cell>
          <cell r="C401" t="str">
            <v>In progress of translating…(401)</v>
          </cell>
        </row>
        <row r="402">
          <cell r="A402" t="str">
            <v>BossName_AngelStatue_Big</v>
          </cell>
          <cell r="B402" t="str">
            <v>타락한 천사 석상</v>
          </cell>
          <cell r="C402" t="str">
            <v>In progress of translating…(402)</v>
          </cell>
        </row>
        <row r="403">
          <cell r="A403" t="str">
            <v>BossDesc_SlimeRabbit</v>
          </cell>
          <cell r="B403" t="str">
            <v>친구들을 계속 불러내는 슬라임 무리입니다. 광역 공격을 할 수 있는 {0} 등 캐릭터를 사용하세요!</v>
          </cell>
          <cell r="C403" t="str">
            <v>In progress of translating…(403)</v>
          </cell>
        </row>
        <row r="404">
          <cell r="A404" t="str">
            <v>BossDesc_SlimeRabbit_Red</v>
          </cell>
          <cell r="B404" t="str">
            <v>좀 더 공격적인 슬라임 무리입니다. 광역 공격을 할 수 있는 {0} 등 캐릭터를 사용하세요!</v>
          </cell>
          <cell r="C404" t="str">
            <v>In progress of translating…(404)</v>
          </cell>
        </row>
        <row r="405">
          <cell r="A405" t="str">
            <v>BossDesc_TerribleStump_Purple</v>
          </cell>
          <cell r="B405" t="str">
            <v>화가 단단히 난 듯한 나무 귀신입니다. {0} 등 단일 개체에게 강한 캐릭터로 저지하세요!</v>
          </cell>
          <cell r="C405" t="str">
            <v>In progress of translating…(405)</v>
          </cell>
        </row>
        <row r="406">
          <cell r="A406" t="str">
            <v>BossDesc_PolygonalMetalon_Red</v>
          </cell>
          <cell r="B406" t="str">
            <v>거대한 몸집의 풍뎅이네요. {0} 등 단일 개체에게 강한 캐릭터로 저지하세요!</v>
          </cell>
          <cell r="C406" t="str">
            <v>In progress of translating…(406)</v>
          </cell>
        </row>
        <row r="407">
          <cell r="A407" t="str">
            <v>BossDesc_SpiritKing</v>
          </cell>
          <cell r="B407" t="str">
            <v>무시무시한 눈빛과 거대한 몸집을 가진 스피릿 킹입니다. {0} 등 큰 개체에게 공격할 수 있는 캐릭터를 써보세요!</v>
          </cell>
          <cell r="C407" t="str">
            <v>In progress of translating…(407)</v>
          </cell>
        </row>
        <row r="408">
          <cell r="A408" t="str">
            <v>BossDesc_CuteUniq</v>
          </cell>
          <cell r="B408" t="str">
            <v>돌진하여 공격하는 강력한 몬스터예요. {0} 등 근거리에서 강한 캐릭터로 저지하세요!</v>
          </cell>
          <cell r="C408" t="str">
            <v>In progress of translating…(408)</v>
          </cell>
        </row>
        <row r="409">
          <cell r="A409" t="str">
            <v>BossDesc_RobotSphere</v>
          </cell>
          <cell r="B409" t="str">
            <v>데굴데굴 굴러다니는 로봇이에요. {0} 등 근거리에서 강한 캐릭터를 써보세요!</v>
          </cell>
          <cell r="C409" t="str">
            <v>In progress of translating…(409)</v>
          </cell>
        </row>
        <row r="410">
          <cell r="A410" t="str">
            <v>BossDesc_CreatureStump_Brown</v>
          </cell>
          <cell r="B410" t="str">
            <v>떼로 몰려오네요. {0} 등 광역 개체에게 강한 캐릭터로 저지하세요!</v>
          </cell>
          <cell r="C410" t="str">
            <v>In progress of translating…(410)</v>
          </cell>
        </row>
        <row r="411">
          <cell r="A411" t="str">
            <v>BossDesc_RpgDemon_Violet</v>
          </cell>
          <cell r="B411" t="str">
            <v>단일 공격을 할 수 있는 {0} 등 캐릭터를 사용하세요!</v>
          </cell>
          <cell r="C411" t="str">
            <v>In progress of translating…(411)</v>
          </cell>
        </row>
        <row r="412">
          <cell r="A412" t="str">
            <v>BossDesc_BigBatCrab</v>
          </cell>
          <cell r="B412" t="str">
            <v>단일 공격을 할 수 있는 {0} 등 캐릭터를 사용하세요!</v>
          </cell>
          <cell r="C412" t="str">
            <v>In progress of translating…(412)</v>
          </cell>
        </row>
        <row r="413">
          <cell r="A413" t="str">
            <v>BossDesc_DemonBladeLord</v>
          </cell>
          <cell r="B413" t="str">
            <v>가만히 있을 때도 등 뒤의 마법 원형체가 공격을 하니 조심하세요! {0} 등 사거리를 유지할 수 있는 캐릭터를 쓰세요!</v>
          </cell>
          <cell r="C413" t="str">
            <v>In progress of translating…(413)</v>
          </cell>
        </row>
        <row r="414">
          <cell r="A414" t="str">
            <v>BossDesc_FallenAngel</v>
          </cell>
          <cell r="B414" t="str">
            <v>단일 공격을 할 수 있는 {0} 등 캐릭터를 사용하세요!</v>
          </cell>
          <cell r="C414" t="str">
            <v>In progress of translating…(414)</v>
          </cell>
        </row>
        <row r="415">
          <cell r="A415" t="str">
            <v>BossDesc_LowPolyCyc</v>
          </cell>
          <cell r="B415" t="str">
            <v>단일 공격을 할 수 있는 {0} 등 캐릭터를 사용하세요!</v>
          </cell>
          <cell r="C415" t="str">
            <v>In progress of translating…(415)</v>
          </cell>
        </row>
        <row r="416">
          <cell r="A416" t="str">
            <v>BossDesc_WarAssassin</v>
          </cell>
          <cell r="B416" t="str">
            <v>등 뒤로 순간이동하여 암살하는 악명 높은 3인방입니다. {0} 등 근거리에서 강한 캐릭터로 저지하세요!</v>
          </cell>
          <cell r="C416" t="str">
            <v>In progress of translating…(416)</v>
          </cell>
        </row>
        <row r="417">
          <cell r="A417" t="str">
            <v>BossDesc_EvilLich</v>
          </cell>
          <cell r="B417" t="str">
            <v>현혹하여 소환하는 스킬을 사용하는 리치왕입니다. {0} 등 다수 적에게 강한 캐릭터를 써보세요!</v>
          </cell>
          <cell r="C417" t="str">
            <v>In progress of translating…(417)</v>
          </cell>
        </row>
        <row r="418">
          <cell r="A418" t="str">
            <v>BossDesc_Zippermouth_Green</v>
          </cell>
          <cell r="B418" t="str">
            <v>입에 지퍼가 달린 몬스터예요. 입을 열면 빙그르르 위험한 공격을 하니 조심하세요. {0} 등 근거리에서 강한 캐릭터를 사용하세요!</v>
          </cell>
          <cell r="C418" t="str">
            <v>In progress of translating…(418)</v>
          </cell>
        </row>
        <row r="419">
          <cell r="A419" t="str">
            <v>BossDesc_OneEyedWizard_Blue</v>
          </cell>
          <cell r="B419" t="str">
            <v>신출귀몰 사라졌다 나타나네요. {0} 등 벽을 너머 공격할 수 있는 캐릭터로 상대하세요!</v>
          </cell>
          <cell r="C419" t="str">
            <v>In progress of translating…(419)</v>
          </cell>
        </row>
        <row r="420">
          <cell r="A420" t="str">
            <v>BossDesc_HeavyKnight_Yellow</v>
          </cell>
          <cell r="B420" t="str">
            <v>왼손으로 찌르기, 오른손으로 철퇴 끝에서 마법을 발사하네요. 근거리에서 강한 {0} 등 캐릭터를 사용하세요!</v>
          </cell>
          <cell r="C420" t="str">
            <v>In progress of translating…(420)</v>
          </cell>
        </row>
        <row r="421">
          <cell r="A421" t="str">
            <v>BossDesc_ElfMage</v>
          </cell>
          <cell r="B421" t="str">
            <v>엄청난 마법탄을 발사하는 적이에요 {0} 등 멀리서도 싸울 수 있는 캐릭터로 저지하세요!</v>
          </cell>
          <cell r="C421" t="str">
            <v>In progress of translating…(421)</v>
          </cell>
        </row>
        <row r="422">
          <cell r="A422" t="str">
            <v>BossDesc_AngelStatue_Big</v>
          </cell>
          <cell r="B422" t="str">
            <v>적이 어마어마한 융단 폭격을 날리네요. {0} 등 벽을 너머 공격할 수 있는 캐릭터를 써보세요!</v>
          </cell>
          <cell r="C422" t="str">
            <v>In progress of translating…(422)</v>
          </cell>
        </row>
        <row r="423">
          <cell r="A423" t="str">
            <v>PenaltyUIName_One</v>
          </cell>
          <cell r="B423" t="str">
            <v>&lt;color=#FF0000&gt;{0}&lt;/color&gt; 계열 캐릭터의 &lt;color=#FF0000&gt;대미지 피해 {1}배&lt;/color&gt;</v>
          </cell>
          <cell r="C423" t="str">
            <v>In progress of translating…(423)</v>
          </cell>
        </row>
        <row r="424">
          <cell r="A424" t="str">
            <v>PenaltyUIMind_One</v>
          </cell>
          <cell r="B424" t="str">
            <v>던전의 으스스한 기운으로 &lt;color=#FF0000&gt;{0}&lt;/color&gt; 계열이 &lt;color=#FF0000&gt;더 많은 대미지&lt;/color&gt;를 입게 됩니다</v>
          </cell>
          <cell r="C424" t="str">
            <v>In progress of translating…(424)</v>
          </cell>
        </row>
        <row r="425">
          <cell r="A425" t="str">
            <v>PenaltyUIRepre_OneOfTwo</v>
          </cell>
          <cell r="B425" t="str">
            <v>&lt;color=#FF0000&gt;{0}&lt;/color&gt; 또는 &lt;color=#FF0000&gt;{1}&lt;/color&gt; 계열 캐릭터의 &lt;color=#FF0000&gt;대미지 피해 {2}배&lt;/color&gt;</v>
          </cell>
          <cell r="C425" t="str">
            <v>In progress of translating…(425)</v>
          </cell>
        </row>
        <row r="426">
          <cell r="A426" t="str">
            <v>PenaltyUIName_Two</v>
          </cell>
          <cell r="B426" t="str">
            <v>&lt;color=#FF0000&gt;{0}&lt;/color&gt;, &lt;color=#FF0000&gt;{1}&lt;/color&gt; 계열 캐릭터의 &lt;color=#FF0000&gt;대미지 피해 {2}배&lt;/color&gt;</v>
          </cell>
          <cell r="C426" t="str">
            <v>In progress of translating…(426)</v>
          </cell>
        </row>
        <row r="427">
          <cell r="A427" t="str">
            <v>PenaltyUIMind_Two</v>
          </cell>
          <cell r="B427" t="str">
            <v>던전의 으스스한 기운으로 &lt;color=#FF0000&gt;{0}&lt;/color&gt;, &lt;color=#FF0000&gt;{1}&lt;/color&gt; 계열이 &lt;color=#FF0000&gt;더 많은 대미지&lt;/color&gt;를 입게 됩니다</v>
          </cell>
          <cell r="C427" t="str">
            <v>In progress of translating…(427)</v>
          </cell>
        </row>
        <row r="428">
          <cell r="A428" t="str">
            <v>PenaltyUIRepre_TwoOfFour</v>
          </cell>
          <cell r="B428" t="str">
            <v>&lt;color=#FF0000&gt;{0}&lt;/color&gt;, &lt;color=#FF0000&gt;{1}&lt;/color&gt;, &lt;color=#FF0000&gt;{2}&lt;/color&gt;, &lt;color=#FF0000&gt;{3}&lt;/color&gt; 계열 중 &lt;color=#FF0000&gt;{4} 계열&lt;/color&gt; 캐릭터의 &lt;color=#FF0000&gt;대미지 피해 {5}배&lt;/color&gt;</v>
          </cell>
          <cell r="C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GameUI_SignIn</v>
          </cell>
          <cell r="B11">
            <v>1</v>
          </cell>
          <cell r="C11" t="str">
            <v>계정연동</v>
          </cell>
          <cell r="D11" t="str">
            <v>Sign In</v>
          </cell>
        </row>
        <row r="12">
          <cell r="A12" t="str">
            <v>GameUI_RomanNumber1</v>
          </cell>
          <cell r="B12">
            <v>1</v>
          </cell>
          <cell r="C12" t="str">
            <v>I</v>
          </cell>
          <cell r="D12" t="str">
            <v>I</v>
          </cell>
        </row>
        <row r="13">
          <cell r="A13" t="str">
            <v>GameUI_RomanNumber2</v>
          </cell>
          <cell r="B13">
            <v>1</v>
          </cell>
          <cell r="C13" t="str">
            <v>II</v>
          </cell>
          <cell r="D13" t="str">
            <v>II</v>
          </cell>
        </row>
        <row r="14">
          <cell r="A14" t="str">
            <v>GameUI_RomanNumber3</v>
          </cell>
          <cell r="B14">
            <v>1</v>
          </cell>
          <cell r="C14" t="str">
            <v>III</v>
          </cell>
          <cell r="D14" t="str">
            <v>III</v>
          </cell>
        </row>
        <row r="15">
          <cell r="A15" t="str">
            <v>GameUI_RomanNumber4</v>
          </cell>
          <cell r="B15">
            <v>1</v>
          </cell>
          <cell r="C15" t="str">
            <v>IV</v>
          </cell>
          <cell r="D15" t="str">
            <v>IV</v>
          </cell>
        </row>
        <row r="16">
          <cell r="A16" t="str">
            <v>GameUI_RomanNumber5</v>
          </cell>
          <cell r="B16">
            <v>1</v>
          </cell>
          <cell r="C16" t="str">
            <v>V</v>
          </cell>
          <cell r="D16" t="str">
            <v>V</v>
          </cell>
        </row>
        <row r="17">
          <cell r="A17" t="str">
            <v>GameUI_RomanNumber6</v>
          </cell>
          <cell r="B17">
            <v>1</v>
          </cell>
          <cell r="C17" t="str">
            <v>VI</v>
          </cell>
          <cell r="D17" t="str">
            <v>VI</v>
          </cell>
        </row>
        <row r="18">
          <cell r="A18" t="str">
            <v>GameUI_RomanNumber7</v>
          </cell>
          <cell r="B18">
            <v>1</v>
          </cell>
          <cell r="C18" t="str">
            <v>VII</v>
          </cell>
          <cell r="D18" t="str">
            <v>VII</v>
          </cell>
        </row>
        <row r="19">
          <cell r="A19" t="str">
            <v>GameUI_RomanNumber8</v>
          </cell>
          <cell r="B19">
            <v>1</v>
          </cell>
          <cell r="C19" t="str">
            <v>VIII</v>
          </cell>
          <cell r="D19" t="str">
            <v>VIII</v>
          </cell>
        </row>
        <row r="20">
          <cell r="A20" t="str">
            <v>GameUI_RomanNumber9</v>
          </cell>
          <cell r="B20">
            <v>1</v>
          </cell>
          <cell r="C20" t="str">
            <v>IX</v>
          </cell>
          <cell r="D20" t="str">
            <v>IX</v>
          </cell>
        </row>
        <row r="21">
          <cell r="A21" t="str">
            <v>GameUI_RomanNumber10</v>
          </cell>
          <cell r="B21">
            <v>1</v>
          </cell>
          <cell r="C21" t="str">
            <v>X</v>
          </cell>
          <cell r="D21" t="str">
            <v>X</v>
          </cell>
        </row>
        <row r="22">
          <cell r="A22" t="str">
            <v>GameUI_RomanNumber11</v>
          </cell>
          <cell r="B22">
            <v>1</v>
          </cell>
          <cell r="C22" t="str">
            <v>XI</v>
          </cell>
          <cell r="D22" t="str">
            <v>XI</v>
          </cell>
        </row>
        <row r="23">
          <cell r="A23" t="str">
            <v>GameUI_RomanNumber12</v>
          </cell>
          <cell r="B23">
            <v>1</v>
          </cell>
          <cell r="C23" t="str">
            <v>XII</v>
          </cell>
          <cell r="D23" t="str">
            <v>XII</v>
          </cell>
        </row>
        <row r="24">
          <cell r="A24" t="str">
            <v>GameUI_RomanNumber13</v>
          </cell>
          <cell r="B24">
            <v>1</v>
          </cell>
          <cell r="C24" t="str">
            <v>XIII</v>
          </cell>
          <cell r="D24" t="str">
            <v>XIII</v>
          </cell>
        </row>
        <row r="25">
          <cell r="A25" t="str">
            <v>GameUI_RomanNumber14</v>
          </cell>
          <cell r="B25">
            <v>1</v>
          </cell>
          <cell r="C25" t="str">
            <v>XIV</v>
          </cell>
          <cell r="D25" t="str">
            <v>XIV</v>
          </cell>
        </row>
        <row r="26">
          <cell r="A26" t="str">
            <v>GameUI_RomanNumber15</v>
          </cell>
          <cell r="B26">
            <v>1</v>
          </cell>
          <cell r="C26" t="str">
            <v>XV</v>
          </cell>
          <cell r="D26" t="str">
            <v>XV</v>
          </cell>
        </row>
        <row r="27">
          <cell r="A27" t="str">
            <v>GameUI_RomanNumber16</v>
          </cell>
          <cell r="B27">
            <v>1</v>
          </cell>
          <cell r="C27" t="str">
            <v>XVI</v>
          </cell>
          <cell r="D27" t="str">
            <v>XVI</v>
          </cell>
        </row>
        <row r="28">
          <cell r="A28" t="str">
            <v>GameUI_RomanNumber17</v>
          </cell>
          <cell r="B28">
            <v>1</v>
          </cell>
          <cell r="C28" t="str">
            <v>XVII</v>
          </cell>
          <cell r="D28" t="str">
            <v>XVII</v>
          </cell>
        </row>
        <row r="29">
          <cell r="A29" t="str">
            <v>GameUI_RomanNumber18</v>
          </cell>
          <cell r="B29">
            <v>1</v>
          </cell>
          <cell r="C29" t="str">
            <v>XVIII</v>
          </cell>
          <cell r="D29" t="str">
            <v>XVIII</v>
          </cell>
        </row>
        <row r="30">
          <cell r="A30" t="str">
            <v>GameUI_RomanNumber19</v>
          </cell>
          <cell r="B30">
            <v>1</v>
          </cell>
          <cell r="C30" t="str">
            <v>XIX</v>
          </cell>
          <cell r="D30" t="str">
            <v>XIX</v>
          </cell>
        </row>
        <row r="31">
          <cell r="A31" t="str">
            <v>GameUI_RomanNumber20</v>
          </cell>
          <cell r="B31">
            <v>1</v>
          </cell>
          <cell r="C31" t="str">
            <v>XX</v>
          </cell>
          <cell r="D31" t="str">
            <v>XX</v>
          </cell>
        </row>
        <row r="32">
          <cell r="A32" t="str">
            <v>GameUI_RomanNumber21</v>
          </cell>
          <cell r="B32">
            <v>1</v>
          </cell>
          <cell r="C32" t="str">
            <v>XXI</v>
          </cell>
          <cell r="D32" t="str">
            <v>XXI</v>
          </cell>
        </row>
        <row r="33">
          <cell r="A33" t="str">
            <v>GameUI_RomanNumber22</v>
          </cell>
          <cell r="B33">
            <v>1</v>
          </cell>
          <cell r="C33" t="str">
            <v>XXII</v>
          </cell>
          <cell r="D33" t="str">
            <v>XXII</v>
          </cell>
        </row>
        <row r="34">
          <cell r="A34" t="str">
            <v>GameUI_RomanNumber23</v>
          </cell>
          <cell r="B34">
            <v>1</v>
          </cell>
          <cell r="C34" t="str">
            <v>XXIII</v>
          </cell>
          <cell r="D34" t="str">
            <v>XXIII</v>
          </cell>
        </row>
        <row r="35">
          <cell r="A35" t="str">
            <v>GameUI_RomanNumber24</v>
          </cell>
          <cell r="B35">
            <v>1</v>
          </cell>
          <cell r="C35" t="str">
            <v>XXIV</v>
          </cell>
          <cell r="D35" t="str">
            <v>XXIV</v>
          </cell>
        </row>
        <row r="36">
          <cell r="A36" t="str">
            <v>GameUI_RomanNumber25</v>
          </cell>
          <cell r="B36">
            <v>1</v>
          </cell>
          <cell r="C36" t="str">
            <v>XXV</v>
          </cell>
          <cell r="D36" t="str">
            <v>XXV</v>
          </cell>
        </row>
        <row r="37">
          <cell r="A37" t="str">
            <v>GameUI_RomanNumber26</v>
          </cell>
          <cell r="B37">
            <v>1</v>
          </cell>
          <cell r="C37" t="str">
            <v>XXVI</v>
          </cell>
          <cell r="D37" t="str">
            <v>XXVI</v>
          </cell>
        </row>
        <row r="38">
          <cell r="A38" t="str">
            <v>GameUI_RomanNumber27</v>
          </cell>
          <cell r="B38">
            <v>1</v>
          </cell>
          <cell r="C38" t="str">
            <v>XXVII</v>
          </cell>
          <cell r="D38" t="str">
            <v>XXVII</v>
          </cell>
        </row>
        <row r="39">
          <cell r="A39" t="str">
            <v>GameUI_RomanNumber28</v>
          </cell>
          <cell r="B39">
            <v>1</v>
          </cell>
          <cell r="C39" t="str">
            <v>XXVIII</v>
          </cell>
          <cell r="D39" t="str">
            <v>XXVIII</v>
          </cell>
        </row>
        <row r="40">
          <cell r="A40" t="str">
            <v>GameUI_RomanNumber29</v>
          </cell>
          <cell r="B40">
            <v>1</v>
          </cell>
          <cell r="C40" t="str">
            <v>XXIX</v>
          </cell>
          <cell r="D40" t="str">
            <v>XXIX</v>
          </cell>
        </row>
        <row r="41">
          <cell r="A41" t="str">
            <v>GameUI_RomanNumber30</v>
          </cell>
          <cell r="B41">
            <v>1</v>
          </cell>
          <cell r="C41" t="str">
            <v>XXX</v>
          </cell>
          <cell r="D41" t="str">
            <v>XXX</v>
          </cell>
        </row>
        <row r="42">
          <cell r="A42" t="str">
            <v>GameUI_Magic</v>
          </cell>
          <cell r="B42">
            <v>1</v>
          </cell>
          <cell r="C42" t="str">
            <v>마법</v>
          </cell>
          <cell r="D42" t="str">
            <v>Magic</v>
          </cell>
        </row>
        <row r="43">
          <cell r="A43" t="str">
            <v>GameUI_Machine</v>
          </cell>
          <cell r="B43">
            <v>1</v>
          </cell>
          <cell r="C43" t="str">
            <v>기계</v>
          </cell>
          <cell r="D43" t="str">
            <v>Machine</v>
          </cell>
        </row>
        <row r="44">
          <cell r="A44" t="str">
            <v>GameUI_Nature</v>
          </cell>
          <cell r="B44">
            <v>1</v>
          </cell>
          <cell r="C44" t="str">
            <v>자연</v>
          </cell>
          <cell r="D44" t="str">
            <v>Nature</v>
          </cell>
        </row>
        <row r="45">
          <cell r="A45" t="str">
            <v>GameUI_Qigong</v>
          </cell>
          <cell r="B45">
            <v>1</v>
          </cell>
          <cell r="C45" t="str">
            <v>기공</v>
          </cell>
          <cell r="D45" t="str">
            <v>Qigong</v>
          </cell>
        </row>
        <row r="46">
          <cell r="A46" t="str">
            <v>GameUI_CharGrade0</v>
          </cell>
          <cell r="B46">
            <v>1</v>
          </cell>
          <cell r="C46" t="str">
            <v>일반</v>
          </cell>
          <cell r="D46" t="str">
            <v>Normal</v>
          </cell>
        </row>
        <row r="47">
          <cell r="A47" t="str">
            <v>GameUI_CharGrade1</v>
          </cell>
          <cell r="B47">
            <v>1</v>
          </cell>
          <cell r="C47" t="str">
            <v>영웅</v>
          </cell>
          <cell r="D47" t="str">
            <v>Heroic</v>
          </cell>
        </row>
        <row r="48">
          <cell r="A48" t="str">
            <v>GameUI_CharGrade2</v>
          </cell>
          <cell r="B48">
            <v>1</v>
          </cell>
          <cell r="C48" t="str">
            <v>전설</v>
          </cell>
          <cell r="D48" t="str">
            <v>Legendary</v>
          </cell>
        </row>
        <row r="49">
          <cell r="A49" t="str">
            <v>GameUI_EquipGrade0</v>
          </cell>
          <cell r="B49">
            <v>1</v>
          </cell>
          <cell r="C49" t="str">
            <v>일반</v>
          </cell>
          <cell r="D49" t="str">
            <v>Normal</v>
          </cell>
        </row>
        <row r="50">
          <cell r="A50" t="str">
            <v>GameUI_EquipGrade1</v>
          </cell>
          <cell r="B50">
            <v>1</v>
          </cell>
          <cell r="C50" t="str">
            <v>희귀</v>
          </cell>
          <cell r="D50" t="str">
            <v>Rare</v>
          </cell>
        </row>
        <row r="51">
          <cell r="A51" t="str">
            <v>GameUI_EquipGrade2</v>
          </cell>
          <cell r="B51">
            <v>1</v>
          </cell>
          <cell r="C51" t="str">
            <v>영웅</v>
          </cell>
          <cell r="D51" t="str">
            <v>Heroic</v>
          </cell>
        </row>
        <row r="52">
          <cell r="A52" t="str">
            <v>GameUI_EquipGrade3</v>
          </cell>
          <cell r="B52">
            <v>1</v>
          </cell>
          <cell r="C52" t="str">
            <v>에픽</v>
          </cell>
          <cell r="D52" t="str">
            <v>Epic</v>
          </cell>
        </row>
        <row r="53">
          <cell r="A53" t="str">
            <v>GameUI_EquipGrade4</v>
          </cell>
          <cell r="B53">
            <v>1</v>
          </cell>
          <cell r="C53" t="str">
            <v>전설</v>
          </cell>
          <cell r="D53" t="str">
            <v>Legendary</v>
          </cell>
        </row>
        <row r="54">
          <cell r="A54" t="str">
            <v>GameUI_Lv</v>
          </cell>
          <cell r="B54">
            <v>1</v>
          </cell>
          <cell r="C54" t="str">
            <v>Lv. {0}</v>
          </cell>
          <cell r="D54" t="str">
            <v>Lv. {0}</v>
          </cell>
        </row>
        <row r="55">
          <cell r="A55" t="str">
            <v>GameUI_LevelPackLv</v>
          </cell>
          <cell r="B55">
            <v>1</v>
          </cell>
          <cell r="C55" t="str">
            <v>Lv. &lt;size=30&gt;{0}&lt;/size&gt;</v>
          </cell>
          <cell r="D55" t="str">
            <v>Lv. &lt;size=30&gt;{0}&lt;/size&gt;</v>
          </cell>
        </row>
        <row r="56">
          <cell r="A56" t="str">
            <v>GameUI_ExitGame</v>
          </cell>
          <cell r="B56">
            <v>1</v>
          </cell>
          <cell r="C56" t="str">
            <v>나가기</v>
          </cell>
          <cell r="D56" t="str">
            <v>Exit</v>
          </cell>
        </row>
        <row r="57">
          <cell r="A57" t="str">
            <v>GameUI_ExitGameDescription</v>
          </cell>
          <cell r="B57">
            <v>1</v>
          </cell>
          <cell r="C57" t="str">
            <v>게임을 종료하시겠습니까?</v>
          </cell>
          <cell r="D57" t="str">
            <v>Quit the game?</v>
          </cell>
        </row>
        <row r="58">
          <cell r="A58" t="str">
            <v>GameUI_BackToLobby</v>
          </cell>
          <cell r="B58">
            <v>1</v>
          </cell>
          <cell r="C58" t="str">
            <v>나가기</v>
          </cell>
          <cell r="D58" t="str">
            <v>Exit</v>
          </cell>
        </row>
        <row r="59">
          <cell r="A59" t="str">
            <v>GameUI_BackToLobbyDescription</v>
          </cell>
          <cell r="B59">
            <v>1</v>
          </cell>
          <cell r="C59" t="str">
            <v>현재 획득한 골드, 아이템 등은 획득할 수 없습니다.
전투를 중지하시겠습니까?</v>
          </cell>
          <cell r="D59" t="str">
            <v>You cannot get gold, items you got til now.
Sure to quit the battle?</v>
          </cell>
        </row>
        <row r="60">
          <cell r="A60" t="str">
            <v>GameUI_TouchToMove</v>
          </cell>
          <cell r="B60">
            <v>1</v>
          </cell>
          <cell r="C60" t="str">
            <v>터치하여 이동하세요</v>
          </cell>
          <cell r="D60" t="str">
            <v>Touch to move</v>
          </cell>
        </row>
        <row r="61">
          <cell r="A61" t="str">
            <v>GameUI_BossReady</v>
          </cell>
          <cell r="B61">
            <v>1</v>
          </cell>
          <cell r="C61" t="str">
            <v>보스에 대비하세요</v>
          </cell>
          <cell r="D61" t="str">
            <v>Prepare for the boss</v>
          </cell>
        </row>
        <row r="62">
          <cell r="A62" t="str">
            <v>GameUI_PossibleAfterTraining</v>
          </cell>
          <cell r="B62">
            <v>1</v>
          </cell>
          <cell r="C62" t="str">
            <v>훈련 챕터 클리어 후 진행 가능</v>
          </cell>
          <cell r="D62" t="str">
            <v>Possible to play after the training chapter</v>
          </cell>
        </row>
        <row r="63">
          <cell r="A63" t="str">
            <v>GameUI_GameSetting</v>
          </cell>
          <cell r="B63">
            <v>1</v>
          </cell>
          <cell r="C63" t="str">
            <v>게임설정</v>
          </cell>
          <cell r="D63" t="str">
            <v>Game Setting</v>
          </cell>
        </row>
        <row r="64">
          <cell r="A64" t="str">
            <v>GameUI_EmptyLevelPack</v>
          </cell>
          <cell r="B64">
            <v>1</v>
          </cell>
          <cell r="C64" t="str">
            <v>획득한 전투팩이 없습니다</v>
          </cell>
          <cell r="D64" t="str">
            <v>Empty Battle Pack</v>
          </cell>
        </row>
        <row r="65">
          <cell r="A65" t="str">
            <v>GameUI_SoundFX</v>
          </cell>
          <cell r="B65">
            <v>1</v>
          </cell>
          <cell r="C65" t="str">
            <v>효과음</v>
          </cell>
          <cell r="D65" t="str">
            <v>Sound FX</v>
          </cell>
        </row>
        <row r="66">
          <cell r="A66" t="str">
            <v>GameUI_Music</v>
          </cell>
          <cell r="B66">
            <v>1</v>
          </cell>
          <cell r="C66" t="str">
            <v>BGM</v>
          </cell>
          <cell r="D66" t="str">
            <v>BGM</v>
          </cell>
        </row>
        <row r="67">
          <cell r="A67" t="str">
            <v>GameUI_UltimateWithDoubleTap</v>
          </cell>
          <cell r="B67">
            <v>1</v>
          </cell>
          <cell r="C67" t="str">
            <v>전투 중 더블탭으로 궁극기 사용</v>
          </cell>
          <cell r="D67" t="str">
            <v>Use Ultimate Skill with double-tap during battle</v>
          </cell>
        </row>
        <row r="68">
          <cell r="A68" t="str">
            <v>GameUI_FixUltimateIcon</v>
          </cell>
          <cell r="B68">
            <v>1</v>
          </cell>
          <cell r="C68" t="str">
            <v>궁극기 아이콘 위치 고정</v>
          </cell>
          <cell r="D68" t="str">
            <v>Fixed Ultimate Skill position</v>
          </cell>
        </row>
        <row r="69">
          <cell r="A69" t="str">
            <v>GameUI_SystemSetting</v>
          </cell>
          <cell r="B69">
            <v>1</v>
          </cell>
          <cell r="C69" t="str">
            <v>시스템설정</v>
          </cell>
          <cell r="D69" t="str">
            <v>System Setting</v>
          </cell>
        </row>
        <row r="70">
          <cell r="A70" t="str">
            <v>GameUI_Language</v>
          </cell>
          <cell r="B70">
            <v>1</v>
          </cell>
          <cell r="C70" t="str">
            <v>언어</v>
          </cell>
          <cell r="D70" t="str">
            <v>Language</v>
          </cell>
        </row>
        <row r="71">
          <cell r="A71" t="str">
            <v>GameUI_Language_KOR</v>
          </cell>
          <cell r="B71">
            <v>1</v>
          </cell>
          <cell r="C71" t="str">
            <v>한국어</v>
          </cell>
          <cell r="D71" t="str">
            <v>Korean</v>
          </cell>
        </row>
        <row r="72">
          <cell r="A72" t="str">
            <v>GameUI_Language_ENG</v>
          </cell>
          <cell r="B72">
            <v>1</v>
          </cell>
          <cell r="C72" t="str">
            <v>영어</v>
          </cell>
          <cell r="D72" t="str">
            <v>English</v>
          </cell>
        </row>
        <row r="73">
          <cell r="A73" t="str">
            <v>GameUI_Confirm</v>
          </cell>
          <cell r="B73">
            <v>1</v>
          </cell>
          <cell r="C73" t="str">
            <v>확인</v>
          </cell>
          <cell r="D73" t="str">
            <v>Confirm</v>
          </cell>
        </row>
        <row r="74">
          <cell r="A74" t="str">
            <v>GameUI_ChangeLanguageDesc</v>
          </cell>
          <cell r="B74">
            <v>1</v>
          </cell>
          <cell r="C74" t="str">
            <v>언어를 변경하시겠습니까?</v>
          </cell>
          <cell r="D74" t="str">
            <v>Would you change the language?</v>
          </cell>
        </row>
        <row r="75">
          <cell r="A75" t="str">
            <v>GameUI_FrameRate</v>
          </cell>
          <cell r="B75">
            <v>1</v>
          </cell>
          <cell r="C75" t="str">
            <v>재생 속도</v>
          </cell>
          <cell r="D75" t="str">
            <v>Frame Rate</v>
          </cell>
        </row>
        <row r="76">
          <cell r="A76" t="str">
            <v>GameUI_Shop</v>
          </cell>
          <cell r="B76">
            <v>1</v>
          </cell>
          <cell r="C76" t="str">
            <v>상점</v>
          </cell>
          <cell r="D76" t="str">
            <v>Shop</v>
          </cell>
        </row>
        <row r="77">
          <cell r="A77" t="str">
            <v>GameUI_Challenge</v>
          </cell>
          <cell r="B77">
            <v>1</v>
          </cell>
          <cell r="C77" t="str">
            <v>도전</v>
          </cell>
          <cell r="D77" t="str">
            <v>Challenge</v>
          </cell>
        </row>
        <row r="78">
          <cell r="A78" t="str">
            <v>GameUI_Revert</v>
          </cell>
          <cell r="B78">
            <v>1</v>
          </cell>
          <cell r="C78" t="str">
            <v>환원</v>
          </cell>
          <cell r="D78" t="str">
            <v>Revert</v>
          </cell>
        </row>
        <row r="79">
          <cell r="A79" t="str">
            <v>GameUI_Swappable</v>
          </cell>
          <cell r="B79">
            <v>1</v>
          </cell>
          <cell r="C79" t="str">
            <v>교체 가능</v>
          </cell>
          <cell r="D79" t="str">
            <v>Can be swapped</v>
          </cell>
        </row>
        <row r="80">
          <cell r="A80" t="str">
            <v>GameUI_EnterInfo</v>
          </cell>
          <cell r="B80">
            <v>1</v>
          </cell>
          <cell r="C80" t="str">
            <v>입장 안내</v>
          </cell>
          <cell r="D80" t="str">
            <v>Entry Info</v>
          </cell>
        </row>
        <row r="81">
          <cell r="A81" t="str">
            <v>GameUI_EnterInfoDesc</v>
          </cell>
          <cell r="B81">
            <v>1</v>
          </cell>
          <cell r="C81" t="str">
            <v>현재 캐릭터의 파워레벨이 부족합니다
캐릭터를 변경하시겠습니까?</v>
          </cell>
          <cell r="D81" t="str">
            <v>Not enough Power Level
Change the player?</v>
          </cell>
        </row>
        <row r="82">
          <cell r="A82" t="str">
            <v>GameUI_EnterRecommendDesc</v>
          </cell>
          <cell r="B82">
            <v>1</v>
          </cell>
          <cell r="C82" t="str">
            <v>더 적합한 추천 캐릭터가 있습니다
캐릭터를 변경하시겠습니까?</v>
          </cell>
          <cell r="D82" t="str">
            <v>There is a more suitable recommended chracter
Change the player?</v>
          </cell>
        </row>
        <row r="83">
          <cell r="A83" t="str">
            <v>GameUI_ChangeCharacter</v>
          </cell>
          <cell r="B83">
            <v>1</v>
          </cell>
          <cell r="C83" t="str">
            <v>캐릭터 교체</v>
          </cell>
          <cell r="D83" t="str">
            <v>Change Character</v>
          </cell>
        </row>
        <row r="84">
          <cell r="A84" t="str">
            <v>GameUI_Chapter</v>
          </cell>
          <cell r="B84">
            <v>1</v>
          </cell>
          <cell r="C84" t="str">
            <v>CHAPTER &lt;size=46&gt;{0}&lt;/size&gt;</v>
          </cell>
          <cell r="D84" t="str">
            <v>CHAPTER &lt;size=46&gt;{0}&lt;/size&gt;</v>
          </cell>
        </row>
        <row r="85">
          <cell r="A85" t="str">
            <v>GameUI_ChaosMode</v>
          </cell>
          <cell r="B85">
            <v>1</v>
          </cell>
          <cell r="C85" t="str">
            <v>카오스 모드</v>
          </cell>
          <cell r="D85" t="str">
            <v>Chaos Mode</v>
          </cell>
        </row>
        <row r="86">
          <cell r="A86" t="str">
            <v>GameUI_SuggestedPowerLevel</v>
          </cell>
          <cell r="B86">
            <v>1</v>
          </cell>
          <cell r="C86" t="str">
            <v>권장 파워레벨</v>
          </cell>
          <cell r="D86" t="str">
            <v>Recommended Power Level</v>
          </cell>
        </row>
        <row r="87">
          <cell r="A87" t="str">
            <v>GameUI_NumberRange</v>
          </cell>
          <cell r="B87">
            <v>1</v>
          </cell>
          <cell r="C87" t="str">
            <v>{0}~{1}</v>
          </cell>
          <cell r="D87" t="str">
            <v>{0}-{1}</v>
          </cell>
        </row>
        <row r="88">
          <cell r="A88" t="str">
            <v>GameUI_Power</v>
          </cell>
          <cell r="B88">
            <v>1</v>
          </cell>
          <cell r="C88" t="str">
            <v>&lt;color=#E0E0E0&gt;POWER&lt;/color&gt; &lt;size=17&gt;{0}&lt;/size&gt;</v>
          </cell>
          <cell r="D88" t="str">
            <v>&lt;color=#E0E0E0&gt;POWER&lt;/color&gt; &lt;size=17&gt;{0}&lt;/size&gt;</v>
          </cell>
        </row>
        <row r="89">
          <cell r="A89" t="str">
            <v>GameUI_Suggested</v>
          </cell>
          <cell r="B89">
            <v>1</v>
          </cell>
          <cell r="C89" t="str">
            <v>추천캐릭터</v>
          </cell>
          <cell r="D89" t="str">
            <v>Recommended</v>
          </cell>
        </row>
        <row r="90">
          <cell r="A90" t="str">
            <v>GameUI_FirstSwapHealNotApplied</v>
          </cell>
          <cell r="B90">
            <v>1</v>
          </cell>
          <cell r="C90" t="str">
            <v>이미 전투에 참가했던 캐릭터는 회복되지 않습니다</v>
          </cell>
          <cell r="D90" t="str">
            <v>Characters already in combat will not recover</v>
          </cell>
        </row>
        <row r="91">
          <cell r="A91" t="str">
            <v>GameUI_NowPlayingCharacter</v>
          </cell>
          <cell r="B91">
            <v>1</v>
          </cell>
          <cell r="C91" t="str">
            <v>현재 플레이 중인 캐릭터입니다</v>
          </cell>
          <cell r="D91" t="str">
            <v>Now playing!</v>
          </cell>
        </row>
        <row r="92">
          <cell r="A92" t="str">
            <v>GameUI_Invincible</v>
          </cell>
          <cell r="B92">
            <v>1</v>
          </cell>
          <cell r="C92" t="str">
            <v>무적!</v>
          </cell>
          <cell r="D92" t="str">
            <v>INVINCIBLE!</v>
          </cell>
        </row>
        <row r="93">
          <cell r="A93" t="str">
            <v>GameUI_Miss</v>
          </cell>
          <cell r="B93">
            <v>1</v>
          </cell>
          <cell r="C93" t="str">
            <v>빗맞음</v>
          </cell>
          <cell r="D93" t="str">
            <v>MISS</v>
          </cell>
        </row>
        <row r="94">
          <cell r="A94" t="str">
            <v>GameUI_Headshot</v>
          </cell>
          <cell r="B94">
            <v>1</v>
          </cell>
          <cell r="C94" t="str">
            <v>즉사!</v>
          </cell>
          <cell r="D94" t="str">
            <v>DEATH!</v>
          </cell>
        </row>
        <row r="95">
          <cell r="A95" t="str">
            <v>GameUI_ImmortalWill</v>
          </cell>
          <cell r="B95">
            <v>1</v>
          </cell>
          <cell r="C95" t="str">
            <v>불사!</v>
          </cell>
          <cell r="D95" t="str">
            <v>IMMORTAL!</v>
          </cell>
        </row>
        <row r="96">
          <cell r="A96" t="str">
            <v>GameUI_ReduceContinuousDmg</v>
          </cell>
          <cell r="B96">
            <v>1</v>
          </cell>
          <cell r="C96" t="str">
            <v>연타 저항!</v>
          </cell>
          <cell r="D96" t="str">
            <v>RESIST REPEAT!</v>
          </cell>
        </row>
        <row r="97">
          <cell r="A97" t="str">
            <v>GameUI_DefenseStrongDmg</v>
          </cell>
          <cell r="B97">
            <v>1</v>
          </cell>
          <cell r="C97" t="str">
            <v>강공격 방어!</v>
          </cell>
          <cell r="D97" t="str">
            <v>RESIST STRONG!</v>
          </cell>
        </row>
        <row r="98">
          <cell r="A98" t="str">
            <v>GameUI_HealSp</v>
          </cell>
          <cell r="B98">
            <v>1</v>
          </cell>
          <cell r="C98" t="str">
            <v>SP 회복!</v>
          </cell>
          <cell r="D98" t="str">
            <v>Got SP!</v>
          </cell>
        </row>
        <row r="99">
          <cell r="A99" t="str">
            <v>GameUI_PaybackSp</v>
          </cell>
          <cell r="B99">
            <v>1</v>
          </cell>
          <cell r="C99" t="str">
            <v>페이백!</v>
          </cell>
          <cell r="D99" t="str">
            <v>PAYBACK!</v>
          </cell>
        </row>
        <row r="100">
          <cell r="A100" t="str">
            <v>GameUI_Critical</v>
          </cell>
          <cell r="B100">
            <v>1</v>
          </cell>
          <cell r="C100" t="str">
            <v>치명타!</v>
          </cell>
          <cell r="D100" t="str">
            <v>CRITICAL!</v>
          </cell>
        </row>
        <row r="101">
          <cell r="A101" t="str">
            <v>TimeSpaceUI_Low</v>
          </cell>
          <cell r="B101">
            <v>1</v>
          </cell>
          <cell r="C101" t="str">
            <v>소</v>
          </cell>
          <cell r="D101" t="str">
            <v>Low</v>
          </cell>
        </row>
        <row r="102">
          <cell r="A102" t="str">
            <v>TimeSpaceUI_Medium</v>
          </cell>
          <cell r="B102">
            <v>1</v>
          </cell>
          <cell r="C102" t="str">
            <v>중</v>
          </cell>
          <cell r="D102" t="str">
            <v>Medium</v>
          </cell>
        </row>
        <row r="103">
          <cell r="A103" t="str">
            <v>TimeSpaceUI_High</v>
          </cell>
          <cell r="B103">
            <v>1</v>
          </cell>
          <cell r="C103" t="str">
            <v>대</v>
          </cell>
          <cell r="D103" t="str">
            <v>High</v>
          </cell>
        </row>
        <row r="104">
          <cell r="A104" t="str">
            <v>TimeSpaceUI_Ultra</v>
          </cell>
          <cell r="B104">
            <v>1</v>
          </cell>
          <cell r="C104" t="str">
            <v>극대</v>
          </cell>
          <cell r="D104" t="str">
            <v>Ultra</v>
          </cell>
        </row>
        <row r="105">
          <cell r="A105" t="str">
            <v>TimeSpaceUI_ExtraUltra</v>
          </cell>
          <cell r="B105">
            <v>1</v>
          </cell>
          <cell r="C105" t="str">
            <v>초극대</v>
          </cell>
          <cell r="D105" t="str">
            <v>ExtraUltra</v>
          </cell>
        </row>
        <row r="106">
          <cell r="A106" t="str">
            <v>PowerSourceUI_ComeHere</v>
          </cell>
          <cell r="B106">
            <v>1</v>
          </cell>
          <cell r="C106" t="str">
            <v>가까이 다가가 힘의 원천으로부터 축복을 받으세요</v>
          </cell>
          <cell r="D106" t="str">
            <v>Get close to be blessed from Power Source</v>
          </cell>
        </row>
        <row r="107">
          <cell r="A107" t="str">
            <v>PowerSourceUI_Heal</v>
          </cell>
          <cell r="B107">
            <v>1</v>
          </cell>
          <cell r="C107" t="str">
            <v>힘의 원천으로부터 눈부신 빛이 흘러나옵니다</v>
          </cell>
          <cell r="D107" t="str">
            <v>The bright light flows from Power Source</v>
          </cell>
        </row>
        <row r="108">
          <cell r="A108" t="str">
            <v>AfterSwapUI_Heal</v>
          </cell>
          <cell r="B108">
            <v>1</v>
          </cell>
          <cell r="C108" t="str">
            <v>출전 보너스로 일정량 체력과 SP를 회복합니다</v>
          </cell>
          <cell r="D108" t="str">
            <v>Entering in the battle field gets you healed HP and SP</v>
          </cell>
        </row>
        <row r="109">
          <cell r="A109" t="str">
            <v>MindTextUI_FarAtkFallenAngel</v>
          </cell>
          <cell r="B109">
            <v>1</v>
          </cell>
          <cell r="C109" t="str">
            <v>거리가 멀어지면 돌진 공격을 사용하는 듯 하다!</v>
          </cell>
          <cell r="D109" t="str">
            <v>It looks like Fallen Angel uses Charge Attack when being far!</v>
          </cell>
        </row>
        <row r="110">
          <cell r="A110" t="str">
            <v>MindTextUI_OneAngelStatue_Big</v>
          </cell>
          <cell r="B110">
            <v>1</v>
          </cell>
          <cell r="C110" t="str">
            <v>천사 석상이 문지기를 잃어 분노의 공격을 퍼붓기 시작합니다!</v>
          </cell>
          <cell r="D110" t="str">
            <v>In progress of translating…(110)</v>
          </cell>
        </row>
        <row r="111">
          <cell r="A111" t="str">
            <v>GameUI_Exclusive</v>
          </cell>
          <cell r="B111">
            <v>1</v>
          </cell>
          <cell r="C111" t="str">
            <v>전용</v>
          </cell>
          <cell r="D111" t="str">
            <v>Exclusive</v>
          </cell>
        </row>
        <row r="112">
          <cell r="A112" t="str">
            <v>GameUI_SelectLevelPack</v>
          </cell>
          <cell r="B112">
            <v>1</v>
          </cell>
          <cell r="C112" t="str">
            <v>전투팩을 선택하세요</v>
          </cell>
          <cell r="D112" t="str">
            <v>Choose a Battle Pack</v>
          </cell>
        </row>
        <row r="113">
          <cell r="A113" t="str">
            <v>GameUI_BossClearReward</v>
          </cell>
          <cell r="B113">
            <v>1</v>
          </cell>
          <cell r="C113" t="str">
            <v>보스 클리어 보상</v>
          </cell>
          <cell r="D113" t="str">
            <v>Boss Clear Reward</v>
          </cell>
        </row>
        <row r="114">
          <cell r="A114" t="str">
            <v>GameUI_NoHitClearReward</v>
          </cell>
          <cell r="B114">
            <v>1</v>
          </cell>
          <cell r="C114" t="str">
            <v>&lt;color=#FFC080&gt;노히트&lt;/color&gt; 클리어 보상</v>
          </cell>
          <cell r="D114" t="str">
            <v>&lt;color=#FFC080&gt;No Hit&lt;/color&gt; Clear Reward</v>
          </cell>
        </row>
        <row r="115">
          <cell r="A115" t="str">
            <v>GameUI_GetExclusiveLevelPack</v>
          </cell>
          <cell r="B115">
            <v>1</v>
          </cell>
          <cell r="C115" t="str">
            <v>{0}레벨 달성! 전용 전투팩 지급</v>
          </cell>
          <cell r="D115" t="str">
            <v>Reached level {0}! Got an exclusive Battle Pack</v>
          </cell>
        </row>
        <row r="116">
          <cell r="A116" t="str">
            <v>GameUI_LevelPack</v>
          </cell>
          <cell r="B116">
            <v>1</v>
          </cell>
          <cell r="C116" t="str">
            <v>전투팩</v>
          </cell>
          <cell r="D116" t="str">
            <v>Battle Pack</v>
          </cell>
        </row>
        <row r="117">
          <cell r="A117" t="str">
            <v>GameUI_NoHitLevelPack</v>
          </cell>
          <cell r="B117">
            <v>1</v>
          </cell>
          <cell r="C117" t="str">
            <v>&lt;color=#FFC080&gt;노히트&lt;/color&gt; 전투팩</v>
          </cell>
          <cell r="D117" t="str">
            <v>&lt;color=#FFC080&gt;No Hit&lt;/color&gt; Battle Pack</v>
          </cell>
        </row>
        <row r="118">
          <cell r="A118" t="str">
            <v>LevelPackUIName_Atk</v>
          </cell>
          <cell r="B118">
            <v>1</v>
          </cell>
          <cell r="C118" t="str">
            <v>공격력</v>
          </cell>
          <cell r="D118" t="str">
            <v>Attack Boost</v>
          </cell>
        </row>
        <row r="119">
          <cell r="A119" t="str">
            <v>LevelPackUIName_AtkBetter</v>
          </cell>
          <cell r="B119">
            <v>1</v>
          </cell>
          <cell r="C119" t="str">
            <v>&lt;color=#FFC080&gt;상급&lt;/color&gt; 공격력</v>
          </cell>
          <cell r="D119" t="str">
            <v>&lt;color=#FFC080&gt;Better&lt;/color&gt; Attack Boost</v>
          </cell>
        </row>
        <row r="120">
          <cell r="A120" t="str">
            <v>LevelPackUIName_AtkBetterForGanfaul</v>
          </cell>
          <cell r="B120">
            <v>1</v>
          </cell>
          <cell r="C120" t="str">
            <v>&lt;color=#FFC080&gt;구원자의 힘&lt;/color&gt;</v>
          </cell>
          <cell r="D120" t="str">
            <v>&lt;color=#FFC080&gt;Better&lt;/color&gt; Attack Boost</v>
          </cell>
        </row>
        <row r="121">
          <cell r="A121" t="str">
            <v>LevelPackUIName_AtkBetterForBei</v>
          </cell>
          <cell r="B121">
            <v>1</v>
          </cell>
          <cell r="C121" t="str">
            <v>&lt;color=#FFC080&gt;불꽃의 노래&lt;/color&gt;</v>
          </cell>
          <cell r="D121" t="str">
            <v>&lt;color=#FFC080&gt;Better&lt;/color&gt; Attack Boost</v>
          </cell>
        </row>
        <row r="122">
          <cell r="A122" t="str">
            <v>LevelPackUIName_AtkBest</v>
          </cell>
          <cell r="B122">
            <v>1</v>
          </cell>
          <cell r="C122" t="str">
            <v>&lt;color=#FFC080&gt;최상급&lt;/color&gt; 공격력</v>
          </cell>
          <cell r="D122" t="str">
            <v>&lt;color=#FFC080&gt;Best&lt;/color&gt; Attack Boost</v>
          </cell>
        </row>
        <row r="123">
          <cell r="A123" t="str">
            <v>LevelPackUIName_AtkSpeed</v>
          </cell>
          <cell r="B123">
            <v>1</v>
          </cell>
          <cell r="C123" t="str">
            <v>공격 속도</v>
          </cell>
          <cell r="D123" t="str">
            <v>Attack Speed Boost</v>
          </cell>
        </row>
        <row r="124">
          <cell r="A124" t="str">
            <v>LevelPackUIName_AtkSpeedBetter</v>
          </cell>
          <cell r="B124">
            <v>1</v>
          </cell>
          <cell r="C124" t="str">
            <v>&lt;color=#FFC080&gt;상급&lt;/color&gt; 공격 속도</v>
          </cell>
          <cell r="D124" t="str">
            <v>In progress of translating…(124)</v>
          </cell>
        </row>
        <row r="125">
          <cell r="A125" t="str">
            <v>LevelPackUIName_AtkSpeedBetterForBigBatSuccubus</v>
          </cell>
          <cell r="B125">
            <v>1</v>
          </cell>
          <cell r="C125" t="str">
            <v>&lt;color=#FFC080&gt;야수의 민첩함&lt;/color&gt;</v>
          </cell>
          <cell r="D125" t="str">
            <v>In progress of translating…(125)</v>
          </cell>
        </row>
        <row r="126">
          <cell r="A126" t="str">
            <v>LevelPackUIName_AtkSpeedBest</v>
          </cell>
          <cell r="B126">
            <v>1</v>
          </cell>
          <cell r="C126" t="str">
            <v>&lt;color=#FFC080&gt;최상급&lt;/color&gt; 공격 속도</v>
          </cell>
          <cell r="D126" t="str">
            <v>In progress of translating…(126)</v>
          </cell>
        </row>
        <row r="127">
          <cell r="A127" t="str">
            <v>LevelPackUIName_Crit</v>
          </cell>
          <cell r="B127">
            <v>1</v>
          </cell>
          <cell r="C127" t="str">
            <v>치명타 공격</v>
          </cell>
          <cell r="D127" t="str">
            <v>In progress of translating…(127)</v>
          </cell>
        </row>
        <row r="128">
          <cell r="A128" t="str">
            <v>LevelPackUIName_CritBetter</v>
          </cell>
          <cell r="B128">
            <v>1</v>
          </cell>
          <cell r="C128" t="str">
            <v>&lt;color=#FFC080&gt;상급&lt;/color&gt; 치명타 공격</v>
          </cell>
          <cell r="D128" t="str">
            <v>In progress of translating…(128)</v>
          </cell>
        </row>
        <row r="129">
          <cell r="A129" t="str">
            <v>LevelPackUIName_CritBest</v>
          </cell>
          <cell r="B129">
            <v>1</v>
          </cell>
          <cell r="C129" t="str">
            <v>&lt;color=#FFC080&gt;최상급&lt;/color&gt; 치명타 공격</v>
          </cell>
          <cell r="D129" t="str">
            <v>In progress of translating…(129)</v>
          </cell>
        </row>
        <row r="130">
          <cell r="A130" t="str">
            <v>LevelPackUIName_MaxHp</v>
          </cell>
          <cell r="B130">
            <v>1</v>
          </cell>
          <cell r="C130" t="str">
            <v>최대 체력</v>
          </cell>
          <cell r="D130" t="str">
            <v>In progress of translating…(130)</v>
          </cell>
        </row>
        <row r="131">
          <cell r="A131" t="str">
            <v>LevelPackUIName_MaxHpBetter</v>
          </cell>
          <cell r="B131">
            <v>1</v>
          </cell>
          <cell r="C131" t="str">
            <v>&lt;color=#FFC080&gt;상급&lt;/color&gt; 최대 체력</v>
          </cell>
          <cell r="D131" t="str">
            <v>In progress of translating…(131)</v>
          </cell>
        </row>
        <row r="132">
          <cell r="A132" t="str">
            <v>LevelPackUIName_MaxHpBest</v>
          </cell>
          <cell r="B132">
            <v>1</v>
          </cell>
          <cell r="C132" t="str">
            <v>&lt;color=#FFC080&gt;최상급&lt;/color&gt; 최대 체력</v>
          </cell>
          <cell r="D132" t="str">
            <v>In progress of translating…(132)</v>
          </cell>
        </row>
        <row r="133">
          <cell r="A133" t="str">
            <v>LevelPackUIName_ReduceDmgProjectile</v>
          </cell>
          <cell r="B133">
            <v>1</v>
          </cell>
          <cell r="C133" t="str">
            <v>발사체 대미지 감소</v>
          </cell>
          <cell r="D133" t="str">
            <v>In progress of translating…(133)</v>
          </cell>
        </row>
        <row r="134">
          <cell r="A134" t="str">
            <v>LevelPackUIName_ReduceDmgProjectileBetter</v>
          </cell>
          <cell r="B134">
            <v>1</v>
          </cell>
          <cell r="C134" t="str">
            <v>&lt;color=#FFC080&gt;상급&lt;/color&gt; 발사체 대미지 감소</v>
          </cell>
          <cell r="D134" t="str">
            <v>In progress of translating…(134)</v>
          </cell>
        </row>
        <row r="135">
          <cell r="A135" t="str">
            <v>LevelPackUIName_ReduceDmgMelee</v>
          </cell>
          <cell r="B135">
            <v>1</v>
          </cell>
          <cell r="C135" t="str">
            <v>근접공격 대미지 감소</v>
          </cell>
          <cell r="D135" t="str">
            <v>In progress of translating…(135)</v>
          </cell>
        </row>
        <row r="136">
          <cell r="A136" t="str">
            <v>LevelPackUIName_ReduceDmgMeleeBetter</v>
          </cell>
          <cell r="B136">
            <v>1</v>
          </cell>
          <cell r="C136" t="str">
            <v>&lt;color=#FFC080&gt;상급&lt;/color&gt; 근접공격 대미지 감소</v>
          </cell>
          <cell r="D136" t="str">
            <v>In progress of translating…(136)</v>
          </cell>
        </row>
        <row r="137">
          <cell r="A137" t="str">
            <v>LevelPackUIName_ReduceDmgClose</v>
          </cell>
          <cell r="B137">
            <v>1</v>
          </cell>
          <cell r="C137" t="str">
            <v>충돌 대미지 감소</v>
          </cell>
          <cell r="D137" t="str">
            <v>In progress of translating…(137)</v>
          </cell>
        </row>
        <row r="138">
          <cell r="A138" t="str">
            <v>LevelPackUIName_ReduceDmgCloseBetter</v>
          </cell>
          <cell r="B138">
            <v>1</v>
          </cell>
          <cell r="C138" t="str">
            <v>&lt;color=#FFC080&gt;상급&lt;/color&gt; 충돌 대미지 감소</v>
          </cell>
          <cell r="D138" t="str">
            <v>In progress of translating…(138)</v>
          </cell>
        </row>
        <row r="139">
          <cell r="A139" t="str">
            <v>LevelPackUIName_ReduceDmgTrap</v>
          </cell>
          <cell r="B139">
            <v>1</v>
          </cell>
          <cell r="C139" t="str">
            <v>트랩 대미지 감소</v>
          </cell>
          <cell r="D139" t="str">
            <v>In progress of translating…(139)</v>
          </cell>
        </row>
        <row r="140">
          <cell r="A140" t="str">
            <v>LevelPackUIName_ReduceDmgTrapBetter</v>
          </cell>
          <cell r="B140">
            <v>1</v>
          </cell>
          <cell r="C140" t="str">
            <v>&lt;color=#FFC080&gt;상급&lt;/color&gt; 트랩 대미지 감소</v>
          </cell>
          <cell r="D140" t="str">
            <v>In progress of translating…(140)</v>
          </cell>
        </row>
        <row r="141">
          <cell r="A141" t="str">
            <v>LevelPackUIName_ReduceContinuousDmg</v>
          </cell>
          <cell r="B141">
            <v>1</v>
          </cell>
          <cell r="C141" t="str">
            <v>&lt;color=#FFC080&gt;연타 저항&lt;/color&gt;</v>
          </cell>
          <cell r="D141" t="str">
            <v>In progress of translating…(141)</v>
          </cell>
        </row>
        <row r="142">
          <cell r="A142" t="str">
            <v>LevelPackUIName_DefenseStrongDmg</v>
          </cell>
          <cell r="B142">
            <v>1</v>
          </cell>
          <cell r="C142" t="str">
            <v>&lt;color=#FFC080&gt;강공격 방어&lt;/color&gt;</v>
          </cell>
          <cell r="D142" t="str">
            <v>In progress of translating…(142)</v>
          </cell>
        </row>
        <row r="143">
          <cell r="A143" t="str">
            <v>LevelPackUIName_ExtraGold</v>
          </cell>
          <cell r="B143">
            <v>1</v>
          </cell>
          <cell r="C143" t="str">
            <v>골드 획득량 증가</v>
          </cell>
          <cell r="D143" t="str">
            <v>In progress of translating…(143)</v>
          </cell>
        </row>
        <row r="144">
          <cell r="A144" t="str">
            <v>LevelPackUIName_ExtraGoldBetter</v>
          </cell>
          <cell r="B144">
            <v>1</v>
          </cell>
          <cell r="C144" t="str">
            <v>&lt;color=#FFC080&gt;상급&lt;/color&gt; 골드 획득량 증가</v>
          </cell>
          <cell r="D144" t="str">
            <v>In progress of translating…(144)</v>
          </cell>
        </row>
        <row r="145">
          <cell r="A145" t="str">
            <v>LevelPackUIName_ItemChanceBoost</v>
          </cell>
          <cell r="B145">
            <v>1</v>
          </cell>
          <cell r="C145" t="str">
            <v>아이템 확률 증가</v>
          </cell>
          <cell r="D145" t="str">
            <v>In progress of translating…(145)</v>
          </cell>
        </row>
        <row r="146">
          <cell r="A146" t="str">
            <v>LevelPackUIName_ItemChanceBoostBetter</v>
          </cell>
          <cell r="B146">
            <v>1</v>
          </cell>
          <cell r="C146" t="str">
            <v>&lt;color=#FFC080&gt;상급&lt;/color&gt; 아이템 확률 증가</v>
          </cell>
          <cell r="D146" t="str">
            <v>In progress of translating…(146)</v>
          </cell>
        </row>
        <row r="147">
          <cell r="A147" t="str">
            <v>LevelPackUIName_HealChanceBoost</v>
          </cell>
          <cell r="B147">
            <v>1</v>
          </cell>
          <cell r="C147" t="str">
            <v>회복구슬 확률 증가</v>
          </cell>
          <cell r="D147" t="str">
            <v>In progress of translating…(147)</v>
          </cell>
        </row>
        <row r="148">
          <cell r="A148" t="str">
            <v>LevelPackUIName_HealChanceBoostBetter</v>
          </cell>
          <cell r="B148">
            <v>1</v>
          </cell>
          <cell r="C148" t="str">
            <v>&lt;color=#FFC080&gt;상급&lt;/color&gt; 회복구슬 확률 증가</v>
          </cell>
          <cell r="D148" t="str">
            <v>In progress of translating…(148)</v>
          </cell>
        </row>
        <row r="149">
          <cell r="A149" t="str">
            <v>LevelPackUIName_MonsterThrough</v>
          </cell>
          <cell r="B149">
            <v>1</v>
          </cell>
          <cell r="C149" t="str">
            <v>&lt;color=#FFC080&gt;몬스터 관통샷&lt;/color&gt;</v>
          </cell>
          <cell r="D149" t="str">
            <v>In progress of translating…(149)</v>
          </cell>
        </row>
        <row r="150">
          <cell r="A150" t="str">
            <v>LevelPackUIName_Ricochet</v>
          </cell>
          <cell r="B150">
            <v>1</v>
          </cell>
          <cell r="C150" t="str">
            <v>&lt;color=#FFC080&gt;체인샷&lt;/color&gt;</v>
          </cell>
          <cell r="D150" t="str">
            <v>In progress of translating…(150)</v>
          </cell>
        </row>
        <row r="151">
          <cell r="A151" t="str">
            <v>LevelPackUIName_BounceWallQuad</v>
          </cell>
          <cell r="B151">
            <v>1</v>
          </cell>
          <cell r="C151" t="str">
            <v>&lt;color=#FFC080&gt;벽 반사샷&lt;/color&gt;</v>
          </cell>
          <cell r="D151" t="str">
            <v>In progress of translating…(151)</v>
          </cell>
        </row>
        <row r="152">
          <cell r="A152" t="str">
            <v>LevelPackUIName_Parallel</v>
          </cell>
          <cell r="B152">
            <v>1</v>
          </cell>
          <cell r="C152" t="str">
            <v>&lt;color=#FFC080&gt;전방샷&lt;/color&gt;</v>
          </cell>
          <cell r="D152" t="str">
            <v>In progress of translating…(152)</v>
          </cell>
        </row>
        <row r="153">
          <cell r="A153" t="str">
            <v>LevelPackUIName_DiagonalNwayGenerator</v>
          </cell>
          <cell r="B153">
            <v>1</v>
          </cell>
          <cell r="C153" t="str">
            <v>&lt;color=#FFC080&gt;대각샷&lt;/color&gt;</v>
          </cell>
          <cell r="D153" t="str">
            <v>In progress of translating…(153)</v>
          </cell>
        </row>
        <row r="154">
          <cell r="A154" t="str">
            <v>LevelPackUIName_LeftRightNwayGenerator</v>
          </cell>
          <cell r="B154">
            <v>1</v>
          </cell>
          <cell r="C154" t="str">
            <v>&lt;color=#FFC080&gt;좌우샷&lt;/color&gt;</v>
          </cell>
          <cell r="D154" t="str">
            <v>In progress of translating…(154)</v>
          </cell>
        </row>
        <row r="155">
          <cell r="A155" t="str">
            <v>LevelPackUIName_BackNwayGenerator</v>
          </cell>
          <cell r="B155">
            <v>1</v>
          </cell>
          <cell r="C155" t="str">
            <v>&lt;color=#FFC080&gt;후방샷&lt;/color&gt;</v>
          </cell>
          <cell r="D155" t="str">
            <v>In progress of translating…(155)</v>
          </cell>
        </row>
        <row r="156">
          <cell r="A156" t="str">
            <v>LevelPackUIName_Repeat</v>
          </cell>
          <cell r="B156">
            <v>1</v>
          </cell>
          <cell r="C156" t="str">
            <v>&lt;color=#FFC080&gt;반복 공격&lt;/color&gt;</v>
          </cell>
          <cell r="D156" t="str">
            <v>In progress of translating…(156)</v>
          </cell>
        </row>
        <row r="157">
          <cell r="A157" t="str">
            <v>LevelPackUIName_HealOnKill</v>
          </cell>
          <cell r="B157">
            <v>1</v>
          </cell>
          <cell r="C157" t="str">
            <v>몬스터 킬 시 회복</v>
          </cell>
          <cell r="D157" t="str">
            <v>In progress of translating…(157)</v>
          </cell>
        </row>
        <row r="158">
          <cell r="A158" t="str">
            <v>LevelPackUIName_HealOnKillBetter</v>
          </cell>
          <cell r="B158">
            <v>1</v>
          </cell>
          <cell r="C158" t="str">
            <v>&lt;color=#FFC080&gt;상급&lt;/color&gt; 몬스터 킬 시 회복</v>
          </cell>
          <cell r="D158" t="str">
            <v>In progress of translating…(158)</v>
          </cell>
        </row>
        <row r="159">
          <cell r="A159" t="str">
            <v>LevelPackUIName_AtkSpeedUpOnEncounter</v>
          </cell>
          <cell r="B159">
            <v>1</v>
          </cell>
          <cell r="C159" t="str">
            <v>적 조우 시
공격 속도 증가</v>
          </cell>
          <cell r="D159" t="str">
            <v>In progress of translating…(159)</v>
          </cell>
        </row>
        <row r="160">
          <cell r="A160" t="str">
            <v>LevelPackUIName_AtkSpeedUpOnEncounterBetter</v>
          </cell>
          <cell r="B160">
            <v>1</v>
          </cell>
          <cell r="C160" t="str">
            <v>&lt;color=#FFC080&gt;상급&lt;/color&gt; 적 조우 시
공격 속도 증가</v>
          </cell>
          <cell r="D160" t="str">
            <v>In progress of translating…(160)</v>
          </cell>
        </row>
        <row r="161">
          <cell r="A161" t="str">
            <v>LevelPackUIName_VampireOnAttack</v>
          </cell>
          <cell r="B161">
            <v>1</v>
          </cell>
          <cell r="C161" t="str">
            <v>공격 시 흡혈</v>
          </cell>
          <cell r="D161" t="str">
            <v>In progress of translating…(161)</v>
          </cell>
        </row>
        <row r="162">
          <cell r="A162" t="str">
            <v>LevelPackUIName_VampireOnAttackBetter</v>
          </cell>
          <cell r="B162">
            <v>1</v>
          </cell>
          <cell r="C162" t="str">
            <v>&lt;color=#FFC080&gt;상급&lt;/color&gt; 공격 시 흡혈</v>
          </cell>
          <cell r="D162" t="str">
            <v>In progress of translating…(162)</v>
          </cell>
        </row>
        <row r="163">
          <cell r="A163" t="str">
            <v>LevelPackUIName_RecoverOnAttacked</v>
          </cell>
          <cell r="B163">
            <v>1</v>
          </cell>
          <cell r="C163" t="str">
            <v>&lt;color=#FFC080&gt;피격 시 HP 리젠&lt;/color&gt;</v>
          </cell>
          <cell r="D163" t="str">
            <v>In progress of translating…(163)</v>
          </cell>
        </row>
        <row r="164">
          <cell r="A164" t="str">
            <v>LevelPackUIName_ReflectOnAttacked</v>
          </cell>
          <cell r="B164">
            <v>1</v>
          </cell>
          <cell r="C164" t="str">
            <v>피격 시 반사</v>
          </cell>
          <cell r="D164" t="str">
            <v>In progress of translating…(164)</v>
          </cell>
        </row>
        <row r="165">
          <cell r="A165" t="str">
            <v>LevelPackUIName_ReflectOnAttackedBetter</v>
          </cell>
          <cell r="B165">
            <v>1</v>
          </cell>
          <cell r="C165" t="str">
            <v>&lt;color=#FFC080&gt;상급&lt;/color&gt; 피격 시 반사</v>
          </cell>
          <cell r="D165" t="str">
            <v>In progress of translating…(165)</v>
          </cell>
        </row>
        <row r="166">
          <cell r="A166" t="str">
            <v>LevelPackUIName_AtkUpOnLowerHp</v>
          </cell>
          <cell r="B166">
            <v>1</v>
          </cell>
          <cell r="C166" t="str">
            <v>HP 낮을수록
공격력 증가</v>
          </cell>
          <cell r="D166" t="str">
            <v>In progress of translating…(166)</v>
          </cell>
        </row>
        <row r="167">
          <cell r="A167" t="str">
            <v>LevelPackUIName_AtkUpOnLowerHpBetter</v>
          </cell>
          <cell r="B167">
            <v>1</v>
          </cell>
          <cell r="C167" t="str">
            <v>&lt;color=#FFC080&gt;상급&lt;/color&gt; HP 낮을수록
공격력 증가</v>
          </cell>
          <cell r="D167" t="str">
            <v>In progress of translating…(167)</v>
          </cell>
        </row>
        <row r="168">
          <cell r="A168" t="str">
            <v>LevelPackUIName_CritDmgUpOnLowerHp</v>
          </cell>
          <cell r="B168">
            <v>1</v>
          </cell>
          <cell r="C168" t="str">
            <v>적 HP 낮을수록
치명타 대미지 증가</v>
          </cell>
          <cell r="D168" t="str">
            <v>In progress of translating…(168)</v>
          </cell>
        </row>
        <row r="169">
          <cell r="A169" t="str">
            <v>LevelPackUIName_CritDmgUpOnLowerHpBetter</v>
          </cell>
          <cell r="B169">
            <v>1</v>
          </cell>
          <cell r="C169" t="str">
            <v>&lt;color=#FFC080&gt;상급&lt;/color&gt; 적 HP 낮을수록
치명타 대미지 증가</v>
          </cell>
          <cell r="D169" t="str">
            <v>In progress of translating…(169)</v>
          </cell>
        </row>
        <row r="170">
          <cell r="A170" t="str">
            <v>LevelPackUIName_InstantKill</v>
          </cell>
          <cell r="B170">
            <v>1</v>
          </cell>
          <cell r="C170" t="str">
            <v>일정확률로 즉사</v>
          </cell>
          <cell r="D170" t="str">
            <v>In progress of translating…(170)</v>
          </cell>
        </row>
        <row r="171">
          <cell r="A171" t="str">
            <v>LevelPackUIName_InstantKillBetter</v>
          </cell>
          <cell r="B171">
            <v>1</v>
          </cell>
          <cell r="C171" t="str">
            <v>&lt;color=#FFC080&gt;상급&lt;/color&gt; 일정확률로 즉사</v>
          </cell>
          <cell r="D171" t="str">
            <v>In progress of translating…(171)</v>
          </cell>
        </row>
        <row r="172">
          <cell r="A172" t="str">
            <v>LevelPackUIName_ImmortalWill</v>
          </cell>
          <cell r="B172">
            <v>1</v>
          </cell>
          <cell r="C172" t="str">
            <v>불사의 의지</v>
          </cell>
          <cell r="D172" t="str">
            <v>In progress of translating…(172)</v>
          </cell>
        </row>
        <row r="173">
          <cell r="A173" t="str">
            <v>LevelPackUIName_ImmortalWillBetter</v>
          </cell>
          <cell r="B173">
            <v>1</v>
          </cell>
          <cell r="C173" t="str">
            <v>&lt;color=#FFC080&gt;상급&lt;/color&gt; 불사의 의지</v>
          </cell>
          <cell r="D173" t="str">
            <v>In progress of translating…(173)</v>
          </cell>
        </row>
        <row r="174">
          <cell r="A174" t="str">
            <v>LevelPackUIName_HealAreaOnEncounter</v>
          </cell>
          <cell r="B174">
            <v>1</v>
          </cell>
          <cell r="C174" t="str">
            <v>&lt;color=#FFC080&gt;적 조우 시 회복지대&lt;/color&gt;</v>
          </cell>
          <cell r="D174" t="str">
            <v>In progress of translating…(174)</v>
          </cell>
        </row>
        <row r="175">
          <cell r="A175" t="str">
            <v>LevelPackUIName_MoveSpeedUpOnAttacked</v>
          </cell>
          <cell r="B175">
            <v>1</v>
          </cell>
          <cell r="C175" t="str">
            <v>&lt;color=#FFC080&gt;피격 시
이동 속도 증가&lt;/color&gt;</v>
          </cell>
          <cell r="D175" t="str">
            <v>In progress of translating…(175)</v>
          </cell>
        </row>
        <row r="176">
          <cell r="A176" t="str">
            <v>LevelPackUIName_MoveSpeedUpOnKill</v>
          </cell>
          <cell r="B176">
            <v>1</v>
          </cell>
          <cell r="C176" t="str">
            <v>&lt;color=#FFC080&gt;킬 시
이동 속도 증가&lt;/color&gt;</v>
          </cell>
          <cell r="D176" t="str">
            <v>In progress of translating…(176)</v>
          </cell>
        </row>
        <row r="177">
          <cell r="A177" t="str">
            <v>LevelPackUIName_MineOnMove</v>
          </cell>
          <cell r="B177">
            <v>1</v>
          </cell>
          <cell r="C177" t="str">
            <v>&lt;color=#FFC080&gt;이동 중 오브 설치&lt;/color&gt;</v>
          </cell>
          <cell r="D177" t="str">
            <v>In progress of translating…(177)</v>
          </cell>
        </row>
        <row r="178">
          <cell r="A178" t="str">
            <v>LevelPackUIName_SlowHitObject</v>
          </cell>
          <cell r="B178">
            <v>1</v>
          </cell>
          <cell r="C178" t="str">
            <v>발사체 속도 감소</v>
          </cell>
          <cell r="D178" t="str">
            <v>In progress of translating…(178)</v>
          </cell>
        </row>
        <row r="179">
          <cell r="A179" t="str">
            <v>LevelPackUIName_SlowHitObjectBetter</v>
          </cell>
          <cell r="B179">
            <v>1</v>
          </cell>
          <cell r="C179" t="str">
            <v>&lt;color=#FFC080&gt;상급&lt;/color&gt; 발사체 속도 감소</v>
          </cell>
          <cell r="D179" t="str">
            <v>In progress of translating…(179)</v>
          </cell>
        </row>
        <row r="180">
          <cell r="A180" t="str">
            <v>LevelPackUIName_Paralyze</v>
          </cell>
          <cell r="B180">
            <v>1</v>
          </cell>
          <cell r="C180" t="str">
            <v>&lt;color=#FFC080&gt;마비 효과&lt;/color&gt;</v>
          </cell>
          <cell r="D180" t="str">
            <v>In progress of translating…(180)</v>
          </cell>
        </row>
        <row r="181">
          <cell r="A181" t="str">
            <v>LevelPackUIName_Hold</v>
          </cell>
          <cell r="B181">
            <v>1</v>
          </cell>
          <cell r="C181" t="str">
            <v>&lt;color=#FFC080&gt;이동 불가 효과&lt;/color&gt;</v>
          </cell>
          <cell r="D181" t="str">
            <v>In progress of translating…(181)</v>
          </cell>
        </row>
        <row r="182">
          <cell r="A182" t="str">
            <v>LevelPackUIName_Transport</v>
          </cell>
          <cell r="B182">
            <v>1</v>
          </cell>
          <cell r="C182" t="str">
            <v>&lt;color=#FFC080&gt;몬스터 전이 효과&lt;/color&gt;</v>
          </cell>
          <cell r="D182" t="str">
            <v>In progress of translating…(182)</v>
          </cell>
        </row>
        <row r="183">
          <cell r="A183" t="str">
            <v>LevelPackUIName_SummonShield</v>
          </cell>
          <cell r="B183">
            <v>1</v>
          </cell>
          <cell r="C183" t="str">
            <v>&lt;color=#FFC080&gt;쉴드 소환&lt;/color&gt;</v>
          </cell>
          <cell r="D183" t="str">
            <v>In progress of translating…(183)</v>
          </cell>
        </row>
        <row r="184">
          <cell r="A184" t="str">
            <v>LevelPackUIName_HealSpOnAttack</v>
          </cell>
          <cell r="B184">
            <v>1</v>
          </cell>
          <cell r="C184" t="str">
            <v>공격 시 궁게이지 획득</v>
          </cell>
          <cell r="D184" t="str">
            <v>In progress of translating…(184)</v>
          </cell>
        </row>
        <row r="185">
          <cell r="A185" t="str">
            <v>LevelPackUIName_HealSpOnAttackBetter</v>
          </cell>
          <cell r="B185">
            <v>1</v>
          </cell>
          <cell r="C185" t="str">
            <v>&lt;color=#FFC080&gt;상급&lt;/color&gt; 공격 시 궁게이지 획득</v>
          </cell>
          <cell r="D185" t="str">
            <v>In progress of translating…(185)</v>
          </cell>
        </row>
        <row r="186">
          <cell r="A186" t="str">
            <v>LevelPackUIName_PaybackSp</v>
          </cell>
          <cell r="B186">
            <v>1</v>
          </cell>
          <cell r="C186" t="str">
            <v>&lt;color=#FFC080&gt;궁게이지 페이백&lt;/color&gt;</v>
          </cell>
          <cell r="D186" t="str">
            <v>In progress of translating…(186)</v>
          </cell>
        </row>
        <row r="187">
          <cell r="A187" t="str">
            <v>LevelPackUIDesc_Atk</v>
          </cell>
          <cell r="B187">
            <v>1</v>
          </cell>
          <cell r="C187" t="str">
            <v>공격력이 증가합니다</v>
          </cell>
          <cell r="D187" t="str">
            <v>In progress of translating…(187)</v>
          </cell>
        </row>
        <row r="188">
          <cell r="A188" t="str">
            <v>LevelPackUIDesc_AtkBetter</v>
          </cell>
          <cell r="B188">
            <v>1</v>
          </cell>
          <cell r="C188" t="str">
            <v>공격력이 많이 증가합니다</v>
          </cell>
          <cell r="D188" t="str">
            <v>In progress of translating…(188)</v>
          </cell>
        </row>
        <row r="189">
          <cell r="A189" t="str">
            <v>LevelPackUIDesc_AtkBest</v>
          </cell>
          <cell r="B189">
            <v>1</v>
          </cell>
          <cell r="C189" t="str">
            <v>공격력이 매우 많이 증가합니다</v>
          </cell>
          <cell r="D189" t="str">
            <v>In progress of translating…(189)</v>
          </cell>
        </row>
        <row r="190">
          <cell r="A190" t="str">
            <v>LevelPackUIDesc_AtkSpeed</v>
          </cell>
          <cell r="B190">
            <v>1</v>
          </cell>
          <cell r="C190" t="str">
            <v>공격 속도가 증가합니다</v>
          </cell>
          <cell r="D190" t="str">
            <v>In progress of translating…(190)</v>
          </cell>
        </row>
        <row r="191">
          <cell r="A191" t="str">
            <v>LevelPackUIDesc_AtkSpeedBetter</v>
          </cell>
          <cell r="B191">
            <v>1</v>
          </cell>
          <cell r="C191" t="str">
            <v>공격 속도가 많이 증가합니다</v>
          </cell>
          <cell r="D191" t="str">
            <v>In progress of translating…(191)</v>
          </cell>
        </row>
        <row r="192">
          <cell r="A192" t="str">
            <v>LevelPackUIDesc_AtkSpeedBest</v>
          </cell>
          <cell r="B192">
            <v>1</v>
          </cell>
          <cell r="C192" t="str">
            <v>공격 속도가 매우 많이 증가합니다</v>
          </cell>
          <cell r="D192" t="str">
            <v>In progress of translating…(192)</v>
          </cell>
        </row>
        <row r="193">
          <cell r="A193" t="str">
            <v>LevelPackUIDesc_Crit</v>
          </cell>
          <cell r="B193">
            <v>1</v>
          </cell>
          <cell r="C193" t="str">
            <v>치명타 확률과 치명타 대미지가 증가합니다</v>
          </cell>
          <cell r="D193" t="str">
            <v>In progress of translating…(193)</v>
          </cell>
        </row>
        <row r="194">
          <cell r="A194" t="str">
            <v>LevelPackUIDesc_CritBetter</v>
          </cell>
          <cell r="B194">
            <v>1</v>
          </cell>
          <cell r="C194" t="str">
            <v>치명타 확률과 치명타 대미지가 많이 증가합니다</v>
          </cell>
          <cell r="D194" t="str">
            <v>In progress of translating…(194)</v>
          </cell>
        </row>
        <row r="195">
          <cell r="A195" t="str">
            <v>LevelPackUIDesc_CritBest</v>
          </cell>
          <cell r="B195">
            <v>1</v>
          </cell>
          <cell r="C195" t="str">
            <v>치명타 확률과 치명타 대미지가 매우 많이 증가합니다</v>
          </cell>
          <cell r="D195" t="str">
            <v>In progress of translating…(195)</v>
          </cell>
        </row>
        <row r="196">
          <cell r="A196" t="str">
            <v>LevelPackUIDesc_MaxHp</v>
          </cell>
          <cell r="B196">
            <v>1</v>
          </cell>
          <cell r="C196" t="str">
            <v>최대 체력이 증가합니다</v>
          </cell>
          <cell r="D196" t="str">
            <v>In progress of translating…(196)</v>
          </cell>
        </row>
        <row r="197">
          <cell r="A197" t="str">
            <v>LevelPackUIDesc_MaxHpBetter</v>
          </cell>
          <cell r="B197">
            <v>1</v>
          </cell>
          <cell r="C197" t="str">
            <v>최대 체력이 많이 증가합니다</v>
          </cell>
          <cell r="D197" t="str">
            <v>In progress of translating…(197)</v>
          </cell>
        </row>
        <row r="198">
          <cell r="A198" t="str">
            <v>LevelPackUIDesc_MaxHpBest</v>
          </cell>
          <cell r="B198">
            <v>1</v>
          </cell>
          <cell r="C198" t="str">
            <v>최대 체력이 매우 많이 증가합니다</v>
          </cell>
          <cell r="D198" t="str">
            <v>In progress of translating…(198)</v>
          </cell>
        </row>
        <row r="199">
          <cell r="A199" t="str">
            <v>LevelPackUIDesc_ReduceDmgProjectile</v>
          </cell>
          <cell r="B199">
            <v>1</v>
          </cell>
          <cell r="C199" t="str">
            <v>발사체의 대미지가 감소합니다</v>
          </cell>
          <cell r="D199" t="str">
            <v>In progress of translating…(199)</v>
          </cell>
        </row>
        <row r="200">
          <cell r="A200" t="str">
            <v>LevelPackUIDesc_ReduceDmgProjectileBetter</v>
          </cell>
          <cell r="B200">
            <v>1</v>
          </cell>
          <cell r="C200" t="str">
            <v>발사체의 대미지가 더 많이 감소합니다</v>
          </cell>
          <cell r="D200" t="str">
            <v>In progress of translating…(200)</v>
          </cell>
        </row>
        <row r="201">
          <cell r="A201" t="str">
            <v>LevelPackUIDesc_ReduceDmgMelee</v>
          </cell>
          <cell r="B201">
            <v>1</v>
          </cell>
          <cell r="C201" t="str">
            <v>근접공격의 대미지가 감소합니다</v>
          </cell>
          <cell r="D201" t="str">
            <v>In progress of translating…(201)</v>
          </cell>
        </row>
        <row r="202">
          <cell r="A202" t="str">
            <v>LevelPackUIDesc_ReduceDmgMeleeBetter</v>
          </cell>
          <cell r="B202">
            <v>1</v>
          </cell>
          <cell r="C202" t="str">
            <v>근접공격의 대미지가 더 많이 감소합니다</v>
          </cell>
          <cell r="D202" t="str">
            <v>In progress of translating…(202)</v>
          </cell>
        </row>
        <row r="203">
          <cell r="A203" t="str">
            <v>LevelPackUIDesc_ReduceDmgClose</v>
          </cell>
          <cell r="B203">
            <v>1</v>
          </cell>
          <cell r="C203" t="str">
            <v>몬스터와 충돌 시 대미지가 감소합니다</v>
          </cell>
          <cell r="D203" t="str">
            <v>In progress of translating…(203)</v>
          </cell>
        </row>
        <row r="204">
          <cell r="A204" t="str">
            <v>LevelPackUIDesc_ReduceDmgCloseBetter</v>
          </cell>
          <cell r="B204">
            <v>1</v>
          </cell>
          <cell r="C204" t="str">
            <v>몬스터와 충돌 시 대미지가 더 많이 감소합니다</v>
          </cell>
          <cell r="D204" t="str">
            <v>In progress of translating…(204)</v>
          </cell>
        </row>
        <row r="205">
          <cell r="A205" t="str">
            <v>LevelPackUIDesc_ReduceDmgTrap</v>
          </cell>
          <cell r="B205">
            <v>1</v>
          </cell>
          <cell r="C205" t="str">
            <v>트랩의 대미지가 감소합니다</v>
          </cell>
          <cell r="D205" t="str">
            <v>In progress of translating…(205)</v>
          </cell>
        </row>
        <row r="206">
          <cell r="A206" t="str">
            <v>LevelPackUIDesc_ReduceDmgTrapBetter</v>
          </cell>
          <cell r="B206">
            <v>1</v>
          </cell>
          <cell r="C206" t="str">
            <v>트랩의 대미지가 더 많이 감소합니다</v>
          </cell>
          <cell r="D206" t="str">
            <v>In progress of translating…(206)</v>
          </cell>
        </row>
        <row r="207">
          <cell r="A207" t="str">
            <v>LevelPackUIDesc_ReduceContinuousDmg</v>
          </cell>
          <cell r="B207">
            <v>1</v>
          </cell>
          <cell r="C207" t="str">
            <v>몬스터에게 피격 시 짧은 시간 동안 대미지가 감소합니다</v>
          </cell>
          <cell r="D207" t="str">
            <v>In progress of translating…(207)</v>
          </cell>
        </row>
        <row r="208">
          <cell r="A208" t="str">
            <v>LevelPackUIDesc_DefenseStrongDmg</v>
          </cell>
          <cell r="B208">
            <v>1</v>
          </cell>
          <cell r="C208" t="str">
            <v>대미지가 최대 체력의 일정량을 넘지 않습니다</v>
          </cell>
          <cell r="D208" t="str">
            <v>In progress of translating…(208)</v>
          </cell>
        </row>
        <row r="209">
          <cell r="A209" t="str">
            <v>LevelPackUIDesc_ExtraGold</v>
          </cell>
          <cell r="B209">
            <v>1</v>
          </cell>
          <cell r="C209" t="str">
            <v>골드 획득량이 증가합니다</v>
          </cell>
          <cell r="D209" t="str">
            <v>In progress of translating…(209)</v>
          </cell>
        </row>
        <row r="210">
          <cell r="A210" t="str">
            <v>LevelPackUIDesc_ExtraGoldBetter</v>
          </cell>
          <cell r="B210">
            <v>1</v>
          </cell>
          <cell r="C210" t="str">
            <v>골드 획득량이 더 많이 증가합니다</v>
          </cell>
          <cell r="D210" t="str">
            <v>In progress of translating…(210)</v>
          </cell>
        </row>
        <row r="211">
          <cell r="A211" t="str">
            <v>LevelPackUIDesc_ItemChanceBoost</v>
          </cell>
          <cell r="B211">
            <v>1</v>
          </cell>
          <cell r="C211" t="str">
            <v>아이템 획득 확률이 증가합니다</v>
          </cell>
          <cell r="D211" t="str">
            <v>In progress of translating…(211)</v>
          </cell>
        </row>
        <row r="212">
          <cell r="A212" t="str">
            <v>LevelPackUIDesc_ItemChanceBoostBetter</v>
          </cell>
          <cell r="B212">
            <v>1</v>
          </cell>
          <cell r="C212" t="str">
            <v>아이템 획득 확률이 더 많이 증가합니다</v>
          </cell>
          <cell r="D212" t="str">
            <v>In progress of translating…(212)</v>
          </cell>
        </row>
        <row r="213">
          <cell r="A213" t="str">
            <v>LevelPackUIDesc_HealChanceBoost</v>
          </cell>
          <cell r="B213">
            <v>1</v>
          </cell>
          <cell r="C213" t="str">
            <v>회복구슬 획득 확률이 증가합니다</v>
          </cell>
          <cell r="D213" t="str">
            <v>In progress of translating…(213)</v>
          </cell>
        </row>
        <row r="214">
          <cell r="A214" t="str">
            <v>LevelPackUIDesc_HealChanceBoostBetter</v>
          </cell>
          <cell r="B214">
            <v>1</v>
          </cell>
          <cell r="C214" t="str">
            <v>회복구슬 획득 확률이 더 많이 증가합니다</v>
          </cell>
          <cell r="D214" t="str">
            <v>In progress of translating…(214)</v>
          </cell>
        </row>
        <row r="215">
          <cell r="A215" t="str">
            <v>LevelPackUIDesc_MonsterThrough</v>
          </cell>
          <cell r="B215">
            <v>1</v>
          </cell>
          <cell r="C215" t="str">
            <v>평타 공격이 몬스터를 더 많이 관통합니다</v>
          </cell>
          <cell r="D215" t="str">
            <v>In progress of translating…(215)</v>
          </cell>
        </row>
        <row r="216">
          <cell r="A216" t="str">
            <v>LevelPackUIDesc_Ricochet</v>
          </cell>
          <cell r="B216">
            <v>1</v>
          </cell>
          <cell r="C216" t="str">
            <v>평타 공격이 더 많이 몬스터 명중 후 다른 몬스터로 향해갑니다</v>
          </cell>
          <cell r="D216" t="str">
            <v>In progress of translating…(216)</v>
          </cell>
        </row>
        <row r="217">
          <cell r="A217" t="str">
            <v>LevelPackUIDesc_BounceWallQuad</v>
          </cell>
          <cell r="B217">
            <v>1</v>
          </cell>
          <cell r="C217" t="str">
            <v>평타 공격이 더 많이 벽에 튕겨 날아갑니다</v>
          </cell>
          <cell r="D217" t="str">
            <v>In progress of translating…(217)</v>
          </cell>
        </row>
        <row r="218">
          <cell r="A218" t="str">
            <v>LevelPackUIDesc_Parallel</v>
          </cell>
          <cell r="B218">
            <v>1</v>
          </cell>
          <cell r="C218" t="str">
            <v>평타 공격이 전방으로 더 발사됩니다</v>
          </cell>
          <cell r="D218" t="str">
            <v>In progress of translating…(218)</v>
          </cell>
        </row>
        <row r="219">
          <cell r="A219" t="str">
            <v>LevelPackUIDesc_DiagonalNwayGenerator</v>
          </cell>
          <cell r="B219">
            <v>1</v>
          </cell>
          <cell r="C219" t="str">
            <v>평타 공격이 대각으로 더 발사됩니다</v>
          </cell>
          <cell r="D219" t="str">
            <v>In progress of translating…(219)</v>
          </cell>
        </row>
        <row r="220">
          <cell r="A220" t="str">
            <v>LevelPackUIDesc_LeftRightNwayGenerator</v>
          </cell>
          <cell r="B220">
            <v>1</v>
          </cell>
          <cell r="C220" t="str">
            <v>평타 공격이 좌우로 더 발사됩니다</v>
          </cell>
          <cell r="D220" t="str">
            <v>In progress of translating…(220)</v>
          </cell>
        </row>
        <row r="221">
          <cell r="A221" t="str">
            <v>LevelPackUIDesc_BackNwayGenerator</v>
          </cell>
          <cell r="B221">
            <v>1</v>
          </cell>
          <cell r="C221" t="str">
            <v>평타 공격이 후방으로 더 발사됩니다</v>
          </cell>
          <cell r="D221" t="str">
            <v>In progress of translating…(221)</v>
          </cell>
        </row>
        <row r="222">
          <cell r="A222" t="str">
            <v>LevelPackUIDesc_Repeat</v>
          </cell>
          <cell r="B222">
            <v>1</v>
          </cell>
          <cell r="C222" t="str">
            <v>평타 공격이 한 번 더 반복됩니다</v>
          </cell>
          <cell r="D222" t="str">
            <v>In progress of translating…(222)</v>
          </cell>
        </row>
        <row r="223">
          <cell r="A223" t="str">
            <v>LevelPackUIDesc_HealOnKill</v>
          </cell>
          <cell r="B223">
            <v>1</v>
          </cell>
          <cell r="C223" t="str">
            <v>몬스터를 죽일 때 회복합니다</v>
          </cell>
          <cell r="D223" t="str">
            <v>In progress of translating…(223)</v>
          </cell>
        </row>
        <row r="224">
          <cell r="A224" t="str">
            <v>LevelPackUIDesc_HealOnKillBetter</v>
          </cell>
          <cell r="B224">
            <v>1</v>
          </cell>
          <cell r="C224" t="str">
            <v>몬스터를 죽일 때 더 많이 회복합니다</v>
          </cell>
          <cell r="D224" t="str">
            <v>In progress of translating…(224)</v>
          </cell>
        </row>
        <row r="225">
          <cell r="A225" t="str">
            <v>LevelPackUIDesc_AtkSpeedUpOnEncounter</v>
          </cell>
          <cell r="B225">
            <v>1</v>
          </cell>
          <cell r="C225" t="str">
            <v>몬스터 조우 시 공격 속도가 증가합니다</v>
          </cell>
          <cell r="D225" t="str">
            <v>In progress of translating…(225)</v>
          </cell>
        </row>
        <row r="226">
          <cell r="A226" t="str">
            <v>LevelPackUIDesc_AtkSpeedUpOnEncounterBetter</v>
          </cell>
          <cell r="B226">
            <v>1</v>
          </cell>
          <cell r="C226" t="str">
            <v>몬스터 조우 시 공격 속도가 더 많이 증가합니다</v>
          </cell>
          <cell r="D226" t="str">
            <v>In progress of translating…(226)</v>
          </cell>
        </row>
        <row r="227">
          <cell r="A227" t="str">
            <v>LevelPackUIDesc_VampireOnAttack</v>
          </cell>
          <cell r="B227">
            <v>1</v>
          </cell>
          <cell r="C227" t="str">
            <v>몬스터 공격 시 대미지의 일부를 흡수합니다</v>
          </cell>
          <cell r="D227" t="str">
            <v>In progress of translating…(227)</v>
          </cell>
        </row>
        <row r="228">
          <cell r="A228" t="str">
            <v>LevelPackUIDesc_VampireOnAttackBetter</v>
          </cell>
          <cell r="B228">
            <v>1</v>
          </cell>
          <cell r="C228" t="str">
            <v>몬스터 공격 시 대미지의 일부를 더 많이 흡수합니다</v>
          </cell>
          <cell r="D228" t="str">
            <v>In progress of translating…(228)</v>
          </cell>
        </row>
        <row r="229">
          <cell r="A229" t="str">
            <v>LevelPackUIDesc_RecoverOnAttacked</v>
          </cell>
          <cell r="B229">
            <v>1</v>
          </cell>
          <cell r="C229" t="str">
            <v>HP를 잃을 때 대미지의 일부를 서서히 회복합니다</v>
          </cell>
          <cell r="D229" t="str">
            <v>In progress of translating…(229)</v>
          </cell>
        </row>
        <row r="230">
          <cell r="A230" t="str">
            <v>LevelPackUIDesc_ReflectOnAttacked</v>
          </cell>
          <cell r="B230">
            <v>1</v>
          </cell>
          <cell r="C230" t="str">
            <v>몬스터에게 피격 시 대미지의 일부를 반사합니다</v>
          </cell>
          <cell r="D230" t="str">
            <v>In progress of translating…(230)</v>
          </cell>
        </row>
        <row r="231">
          <cell r="A231" t="str">
            <v>LevelPackUIDesc_ReflectOnAttackedBetter</v>
          </cell>
          <cell r="B231">
            <v>1</v>
          </cell>
          <cell r="C231" t="str">
            <v>몬스터에게 피격 시 대미지의 일부를 더 많이 반사합니다</v>
          </cell>
          <cell r="D231" t="str">
            <v>In progress of translating…(231)</v>
          </cell>
        </row>
        <row r="232">
          <cell r="A232" t="str">
            <v>LevelPackUIDesc_AtkUpOnLowerHp</v>
          </cell>
          <cell r="B232">
            <v>1</v>
          </cell>
          <cell r="C232" t="str">
            <v>HP가 낮을수록 공격력이 증가합니다</v>
          </cell>
          <cell r="D232" t="str">
            <v>In progress of translating…(232)</v>
          </cell>
        </row>
        <row r="233">
          <cell r="A233" t="str">
            <v>LevelPackUIDesc_AtkUpOnLowerHpBetter</v>
          </cell>
          <cell r="B233">
            <v>1</v>
          </cell>
          <cell r="C233" t="str">
            <v>HP가 낮을수록 공격력이 더 많이 증가합니다</v>
          </cell>
          <cell r="D233" t="str">
            <v>In progress of translating…(233)</v>
          </cell>
        </row>
        <row r="234">
          <cell r="A234" t="str">
            <v>LevelPackUIDesc_CritDmgUpOnLowerHp</v>
          </cell>
          <cell r="B234">
            <v>1</v>
          </cell>
          <cell r="C234" t="str">
            <v>상대의 HP가 낮을수록 치명타 대미지가 증가합니다</v>
          </cell>
          <cell r="D234" t="str">
            <v>In progress of translating…(234)</v>
          </cell>
        </row>
        <row r="235">
          <cell r="A235" t="str">
            <v>LevelPackUIDesc_CritDmgUpOnLowerHpBetter</v>
          </cell>
          <cell r="B235">
            <v>1</v>
          </cell>
          <cell r="C235" t="str">
            <v>상대의 HP가 낮을수록 치명타 대미지가 더 많이 증가합니다</v>
          </cell>
          <cell r="D235" t="str">
            <v>In progress of translating…(235)</v>
          </cell>
        </row>
        <row r="236">
          <cell r="A236" t="str">
            <v>LevelPackUIDesc_InstantKill</v>
          </cell>
          <cell r="B236">
            <v>1</v>
          </cell>
          <cell r="C236" t="str">
            <v>몬스터를 확률로 한 방에 죽입니다</v>
          </cell>
          <cell r="D236" t="str">
            <v>In progress of translating…(236)</v>
          </cell>
        </row>
        <row r="237">
          <cell r="A237" t="str">
            <v>LevelPackUIDesc_InstantKillBetter</v>
          </cell>
          <cell r="B237">
            <v>1</v>
          </cell>
          <cell r="C237" t="str">
            <v>몬스터를 더 높은 확률로 한 방에 죽입니다</v>
          </cell>
          <cell r="D237" t="str">
            <v>In progress of translating…(237)</v>
          </cell>
        </row>
        <row r="238">
          <cell r="A238" t="str">
            <v>LevelPackUIDesc_ImmortalWill</v>
          </cell>
          <cell r="B238">
            <v>1</v>
          </cell>
          <cell r="C238" t="str">
            <v>HP가 0 이 될 때 확률로 살아납니다</v>
          </cell>
          <cell r="D238" t="str">
            <v>In progress of translating…(238)</v>
          </cell>
        </row>
        <row r="239">
          <cell r="A239" t="str">
            <v>LevelPackUIDesc_ImmortalWillBetter</v>
          </cell>
          <cell r="B239">
            <v>1</v>
          </cell>
          <cell r="C239" t="str">
            <v>HP가 0 이 될 때 더 높은 확률로 살아납니다</v>
          </cell>
          <cell r="D239" t="str">
            <v>In progress of translating…(239)</v>
          </cell>
        </row>
        <row r="240">
          <cell r="A240" t="str">
            <v>LevelPackUIDesc_HealAreaOnEncounter</v>
          </cell>
          <cell r="B240">
            <v>1</v>
          </cell>
          <cell r="C240" t="str">
            <v>몬스터 조우 시 회복지대가 생성됩니다</v>
          </cell>
          <cell r="D240" t="str">
            <v>In progress of translating…(240)</v>
          </cell>
        </row>
        <row r="241">
          <cell r="A241" t="str">
            <v>LevelPackUIDesc_MoveSpeedUpOnAttacked</v>
          </cell>
          <cell r="B241">
            <v>1</v>
          </cell>
          <cell r="C241" t="str">
            <v>HP를 잃을 때 이동 속도가 증가합니다</v>
          </cell>
          <cell r="D241" t="str">
            <v>In progress of translating…(241)</v>
          </cell>
        </row>
        <row r="242">
          <cell r="A242" t="str">
            <v>LevelPackUIDesc_MoveSpeedUpOnKill</v>
          </cell>
          <cell r="B242">
            <v>1</v>
          </cell>
          <cell r="C242" t="str">
            <v>몬스터를 죽일 때 이동 속도가 증가합니다</v>
          </cell>
          <cell r="D242" t="str">
            <v>In progress of translating…(242)</v>
          </cell>
        </row>
        <row r="243">
          <cell r="A243" t="str">
            <v>LevelPackUIDesc_MineOnMove</v>
          </cell>
          <cell r="B243">
            <v>1</v>
          </cell>
          <cell r="C243" t="str">
            <v>이동 시 공격구체를 설치합니다</v>
          </cell>
          <cell r="D243" t="str">
            <v>In progress of translating…(243)</v>
          </cell>
        </row>
        <row r="244">
          <cell r="A244" t="str">
            <v>LevelPackUIDesc_SlowHitObject</v>
          </cell>
          <cell r="B244">
            <v>1</v>
          </cell>
          <cell r="C244" t="str">
            <v>몬스터의 발사체 속도가 줄어듭니다</v>
          </cell>
          <cell r="D244" t="str">
            <v>In progress of translating…(244)</v>
          </cell>
        </row>
        <row r="245">
          <cell r="A245" t="str">
            <v>LevelPackUIDesc_SlowHitObjectBetter</v>
          </cell>
          <cell r="B245">
            <v>1</v>
          </cell>
          <cell r="C245" t="str">
            <v>몬스터의 발사체 속도가 더 많이 줄어듭니다</v>
          </cell>
          <cell r="D245" t="str">
            <v>In progress of translating…(245)</v>
          </cell>
        </row>
        <row r="246">
          <cell r="A246" t="str">
            <v>LevelPackUIDesc_Paralyze</v>
          </cell>
          <cell r="B246">
            <v>1</v>
          </cell>
          <cell r="C246" t="str">
            <v>공격에 마비 효과를 부여합니다</v>
          </cell>
          <cell r="D246" t="str">
            <v>In progress of translating…(246)</v>
          </cell>
        </row>
        <row r="247">
          <cell r="A247" t="str">
            <v>LevelPackUIDesc_Hold</v>
          </cell>
          <cell r="B247">
            <v>1</v>
          </cell>
          <cell r="C247" t="str">
            <v>공격에 이동 불가 효과를 부여합니다</v>
          </cell>
          <cell r="D247" t="str">
            <v>In progress of translating…(247)</v>
          </cell>
        </row>
        <row r="248">
          <cell r="A248" t="str">
            <v>LevelPackUIDesc_Transport</v>
          </cell>
          <cell r="B248">
            <v>1</v>
          </cell>
          <cell r="C248" t="str">
            <v>공격에 몬스터 전이 효과를 부여합니다</v>
          </cell>
          <cell r="D248" t="str">
            <v>In progress of translating…(248)</v>
          </cell>
        </row>
        <row r="249">
          <cell r="A249" t="str">
            <v>LevelPackUIDesc_SummonShield</v>
          </cell>
          <cell r="B249">
            <v>1</v>
          </cell>
          <cell r="C249" t="str">
            <v>주기적으로 발사체를 막는 쉴드를 소환합니다</v>
          </cell>
          <cell r="D249" t="str">
            <v>In progress of translating…(249)</v>
          </cell>
        </row>
        <row r="250">
          <cell r="A250" t="str">
            <v>LevelPackUIDesc_HealSpOnAttack</v>
          </cell>
          <cell r="B250">
            <v>1</v>
          </cell>
          <cell r="C250" t="str">
            <v>몬스터 공격 시 확률로 궁극기 게이지를 획득합니다</v>
          </cell>
          <cell r="D250" t="str">
            <v>In progress of translating…(250)</v>
          </cell>
        </row>
        <row r="251">
          <cell r="A251" t="str">
            <v>LevelPackUIDesc_HealSpOnAttackBetter</v>
          </cell>
          <cell r="B251">
            <v>1</v>
          </cell>
          <cell r="C251" t="str">
            <v>몬스터 공격 시 더 높은 확률로 궁극기 게이지를 획득합니다</v>
          </cell>
          <cell r="D251" t="str">
            <v>In progress of translating…(251)</v>
          </cell>
        </row>
        <row r="252">
          <cell r="A252" t="str">
            <v>LevelPackUIDesc_PaybackSp</v>
          </cell>
          <cell r="B252">
            <v>1</v>
          </cell>
          <cell r="C252" t="str">
            <v>궁극기 사용 시 일부 궁극기 게이지를 돌려받습니다</v>
          </cell>
          <cell r="D252" t="str">
            <v>In progress of translating…(252)</v>
          </cell>
        </row>
        <row r="253">
          <cell r="A253" t="str">
            <v>Chapter1Name</v>
          </cell>
          <cell r="B253">
            <v>1</v>
          </cell>
          <cell r="C253" t="str">
            <v>드넓은 평야</v>
          </cell>
          <cell r="D253" t="str">
            <v>In progress of translating…(253)</v>
          </cell>
        </row>
        <row r="254">
          <cell r="A254" t="str">
            <v>Chapter2Name</v>
          </cell>
          <cell r="B254">
            <v>1</v>
          </cell>
          <cell r="C254" t="str">
            <v>드넓은 평야2</v>
          </cell>
          <cell r="D254" t="str">
            <v>In progress of translating…(254)</v>
          </cell>
        </row>
        <row r="255">
          <cell r="A255" t="str">
            <v>Chapter3Name</v>
          </cell>
          <cell r="B255">
            <v>1</v>
          </cell>
          <cell r="C255" t="str">
            <v>드넓은 평야3</v>
          </cell>
          <cell r="D255" t="str">
            <v>In progress of translating…(255)</v>
          </cell>
        </row>
        <row r="256">
          <cell r="A256" t="str">
            <v>Chapter4Name</v>
          </cell>
          <cell r="B256">
            <v>1</v>
          </cell>
          <cell r="C256" t="str">
            <v>드넓은 평야4</v>
          </cell>
          <cell r="D256" t="str">
            <v>In progress of translating…(256)</v>
          </cell>
        </row>
        <row r="257">
          <cell r="A257" t="str">
            <v>Chapter5Name</v>
          </cell>
          <cell r="B257">
            <v>1</v>
          </cell>
          <cell r="C257" t="str">
            <v>드넓은 평야5</v>
          </cell>
          <cell r="D257" t="str">
            <v>In progress of translating…(257)</v>
          </cell>
        </row>
        <row r="258">
          <cell r="A258" t="str">
            <v>Chapter6Name</v>
          </cell>
          <cell r="B258">
            <v>1</v>
          </cell>
          <cell r="C258" t="str">
            <v>드넓은 평야6</v>
          </cell>
          <cell r="D258" t="str">
            <v>In progress of translating…(258)</v>
          </cell>
        </row>
        <row r="259">
          <cell r="A259" t="str">
            <v>Chapter7Name</v>
          </cell>
          <cell r="B259">
            <v>1</v>
          </cell>
          <cell r="C259" t="str">
            <v>드넓은 평야7</v>
          </cell>
          <cell r="D259" t="str">
            <v>In progress of translating…(259)</v>
          </cell>
        </row>
        <row r="260">
          <cell r="A260" t="str">
            <v>Chapter8Name</v>
          </cell>
          <cell r="B260">
            <v>1</v>
          </cell>
          <cell r="C260" t="str">
            <v>드넓은 평야8</v>
          </cell>
          <cell r="D260" t="str">
            <v>In progress of translating…(260)</v>
          </cell>
        </row>
        <row r="261">
          <cell r="A261" t="str">
            <v>Chapter9Name</v>
          </cell>
          <cell r="B261">
            <v>1</v>
          </cell>
          <cell r="C261" t="str">
            <v>드넓은 평야9</v>
          </cell>
          <cell r="D261" t="str">
            <v>In progress of translating…(261)</v>
          </cell>
        </row>
        <row r="262">
          <cell r="A262" t="str">
            <v>Chapter10Name</v>
          </cell>
          <cell r="B262">
            <v>1</v>
          </cell>
          <cell r="C262" t="str">
            <v>드넓은 평야10</v>
          </cell>
          <cell r="D262" t="str">
            <v>In progress of translating…(262)</v>
          </cell>
        </row>
        <row r="263">
          <cell r="A263" t="str">
            <v>Chapter11Name</v>
          </cell>
          <cell r="B263">
            <v>1</v>
          </cell>
          <cell r="C263" t="str">
            <v>드넓은 평야11</v>
          </cell>
          <cell r="D263" t="str">
            <v>In progress of translating…(263)</v>
          </cell>
        </row>
        <row r="264">
          <cell r="A264" t="str">
            <v>Chapter12Name</v>
          </cell>
          <cell r="B264">
            <v>1</v>
          </cell>
          <cell r="C264" t="str">
            <v>드넓은 평야12</v>
          </cell>
          <cell r="D264" t="str">
            <v>In progress of translating…(264)</v>
          </cell>
        </row>
        <row r="265">
          <cell r="A265" t="str">
            <v>Chapter13Name</v>
          </cell>
          <cell r="B265">
            <v>1</v>
          </cell>
          <cell r="C265" t="str">
            <v>드넓은 평야13</v>
          </cell>
          <cell r="D265" t="str">
            <v>In progress of translating…(265)</v>
          </cell>
        </row>
        <row r="266">
          <cell r="A266" t="str">
            <v>Chapter14Name</v>
          </cell>
          <cell r="B266">
            <v>1</v>
          </cell>
          <cell r="C266" t="str">
            <v>드넓은 평야14</v>
          </cell>
          <cell r="D266" t="str">
            <v>In progress of translating…(266)</v>
          </cell>
        </row>
        <row r="267">
          <cell r="A267" t="str">
            <v>Chapter15Name</v>
          </cell>
          <cell r="B267">
            <v>1</v>
          </cell>
          <cell r="C267" t="str">
            <v>드넓은 평야15</v>
          </cell>
          <cell r="D267" t="str">
            <v>In progress of translating…(267)</v>
          </cell>
        </row>
        <row r="268">
          <cell r="A268" t="str">
            <v>Chapter16Name</v>
          </cell>
          <cell r="B268">
            <v>1</v>
          </cell>
          <cell r="C268" t="str">
            <v>드넓은 평야16</v>
          </cell>
          <cell r="D268" t="str">
            <v>In progress of translating…(268)</v>
          </cell>
        </row>
        <row r="269">
          <cell r="A269" t="str">
            <v>Chapter17Name</v>
          </cell>
          <cell r="B269">
            <v>1</v>
          </cell>
          <cell r="C269" t="str">
            <v>드넓은 평야17</v>
          </cell>
          <cell r="D269" t="str">
            <v>In progress of translating…(269)</v>
          </cell>
        </row>
        <row r="270">
          <cell r="A270" t="str">
            <v>Chapter18Name</v>
          </cell>
          <cell r="B270">
            <v>1</v>
          </cell>
          <cell r="C270" t="str">
            <v>드넓은 평야18</v>
          </cell>
          <cell r="D270" t="str">
            <v>In progress of translating…(270)</v>
          </cell>
        </row>
        <row r="271">
          <cell r="A271" t="str">
            <v>Chapter19Name</v>
          </cell>
          <cell r="B271">
            <v>1</v>
          </cell>
          <cell r="C271" t="str">
            <v>드넓은 평야19</v>
          </cell>
          <cell r="D271" t="str">
            <v>In progress of translating…(271)</v>
          </cell>
        </row>
        <row r="272">
          <cell r="A272" t="str">
            <v>Chapter20Name</v>
          </cell>
          <cell r="B272">
            <v>1</v>
          </cell>
          <cell r="C272" t="str">
            <v>드넓은 평야20</v>
          </cell>
          <cell r="D272" t="str">
            <v>In progress of translating…(272)</v>
          </cell>
        </row>
        <row r="273">
          <cell r="A273" t="str">
            <v>Chapter21Name</v>
          </cell>
          <cell r="B273">
            <v>1</v>
          </cell>
          <cell r="C273" t="str">
            <v>드넓은 평야21</v>
          </cell>
          <cell r="D273" t="str">
            <v>In progress of translating…(273)</v>
          </cell>
        </row>
        <row r="274">
          <cell r="A274" t="str">
            <v>Chapter22Name</v>
          </cell>
          <cell r="B274">
            <v>1</v>
          </cell>
          <cell r="C274" t="str">
            <v>드넓은 평야22</v>
          </cell>
          <cell r="D274" t="str">
            <v>In progress of translating…(274)</v>
          </cell>
        </row>
        <row r="275">
          <cell r="A275" t="str">
            <v>Chapter23Name</v>
          </cell>
          <cell r="B275">
            <v>1</v>
          </cell>
          <cell r="C275" t="str">
            <v>드넓은 평야23</v>
          </cell>
          <cell r="D275" t="str">
            <v>In progress of translating…(275)</v>
          </cell>
        </row>
        <row r="276">
          <cell r="A276" t="str">
            <v>Chapter24Name</v>
          </cell>
          <cell r="B276">
            <v>1</v>
          </cell>
          <cell r="C276" t="str">
            <v>드넓은 평야24</v>
          </cell>
          <cell r="D276" t="str">
            <v>In progress of translating…(276)</v>
          </cell>
        </row>
        <row r="277">
          <cell r="A277" t="str">
            <v>Chapter25Name</v>
          </cell>
          <cell r="B277">
            <v>1</v>
          </cell>
          <cell r="C277" t="str">
            <v>드넓은 평야25</v>
          </cell>
          <cell r="D277" t="str">
            <v>In progress of translating…(277)</v>
          </cell>
        </row>
        <row r="278">
          <cell r="A278" t="str">
            <v>Chapter26Name</v>
          </cell>
          <cell r="B278">
            <v>1</v>
          </cell>
          <cell r="C278" t="str">
            <v>드넓은 평야26</v>
          </cell>
          <cell r="D278" t="str">
            <v>In progress of translating…(278)</v>
          </cell>
        </row>
        <row r="279">
          <cell r="A279" t="str">
            <v>Chapter27Name</v>
          </cell>
          <cell r="B279">
            <v>1</v>
          </cell>
          <cell r="C279" t="str">
            <v>드넓은 평야27</v>
          </cell>
          <cell r="D279" t="str">
            <v>In progress of translating…(279)</v>
          </cell>
        </row>
        <row r="280">
          <cell r="A280" t="str">
            <v>Chapter28Name</v>
          </cell>
          <cell r="B280">
            <v>1</v>
          </cell>
          <cell r="C280" t="str">
            <v>드넓은 평야28</v>
          </cell>
          <cell r="D280" t="str">
            <v>In progress of translating…(280)</v>
          </cell>
        </row>
        <row r="281">
          <cell r="A281" t="str">
            <v>Chapter29Name</v>
          </cell>
          <cell r="B281">
            <v>1</v>
          </cell>
          <cell r="C281" t="str">
            <v>드넓은 평야29</v>
          </cell>
          <cell r="D281" t="str">
            <v>In progress of translating…(281)</v>
          </cell>
        </row>
        <row r="282">
          <cell r="A282" t="str">
            <v>Chapter1Desc</v>
          </cell>
          <cell r="B282">
            <v>1</v>
          </cell>
          <cell r="C282" t="str">
            <v>하얀 눈보라는 휘날리는 설원입니다. 래빗 무리가 몰려오고 있으니 조심하세요!</v>
          </cell>
          <cell r="D282" t="str">
            <v>In progress of translating…(282)</v>
          </cell>
        </row>
        <row r="283">
          <cell r="A283" t="str">
            <v>Chapter2Desc</v>
          </cell>
          <cell r="B283">
            <v>1</v>
          </cell>
          <cell r="C283" t="str">
            <v>챕터2 디스크립션 {0} 등을 이용해서 저지하세요.</v>
          </cell>
          <cell r="D283" t="str">
            <v>In progress of translating…(283)</v>
          </cell>
        </row>
        <row r="284">
          <cell r="A284" t="str">
            <v>Chapter3Desc</v>
          </cell>
          <cell r="B284">
            <v>1</v>
          </cell>
          <cell r="C284" t="str">
            <v>챕터3 디스크립션 {0} 등을 이용해서 저지하세요.</v>
          </cell>
          <cell r="D284" t="str">
            <v>In progress of translating…(284)</v>
          </cell>
        </row>
        <row r="285">
          <cell r="A285" t="str">
            <v>Chapter4Desc</v>
          </cell>
          <cell r="B285">
            <v>1</v>
          </cell>
          <cell r="C285" t="str">
            <v>챕터4 디스크립션 {0} 등을 이용해서 저지하세요.</v>
          </cell>
          <cell r="D285" t="str">
            <v>In progress of translating…(285)</v>
          </cell>
        </row>
        <row r="286">
          <cell r="A286" t="str">
            <v>Chapter5Desc</v>
          </cell>
          <cell r="B286">
            <v>1</v>
          </cell>
          <cell r="C286" t="str">
            <v>챕터5 디스크립션 {0} 등을 이용해서 저지하세요.</v>
          </cell>
          <cell r="D286" t="str">
            <v>In progress of translating…(286)</v>
          </cell>
        </row>
        <row r="287">
          <cell r="A287" t="str">
            <v>Chapter6Desc</v>
          </cell>
          <cell r="B287">
            <v>1</v>
          </cell>
          <cell r="C287" t="str">
            <v>챕터6 디스크립션 {0} 등을 이용해서 저지하세요.</v>
          </cell>
          <cell r="D287" t="str">
            <v>In progress of translating…(287)</v>
          </cell>
        </row>
        <row r="288">
          <cell r="A288" t="str">
            <v>Chapter7Desc</v>
          </cell>
          <cell r="B288">
            <v>1</v>
          </cell>
          <cell r="C288" t="str">
            <v>6개의 관문을 통과해야 합니다 래빗 무리가 몰려오고 있으니 {0} 등을 이용해서 저지하세요.</v>
          </cell>
          <cell r="D288" t="str">
            <v>In progress of translating…(288)</v>
          </cell>
        </row>
        <row r="289">
          <cell r="A289" t="str">
            <v>Chapter8Desc</v>
          </cell>
          <cell r="B289">
            <v>1</v>
          </cell>
          <cell r="C289" t="str">
            <v>챕터8 디스크립션 {0} 등을 이용해서 저지하세요.</v>
          </cell>
          <cell r="D289" t="str">
            <v>In progress of translating…(289)</v>
          </cell>
        </row>
        <row r="290">
          <cell r="A290" t="str">
            <v>Chapter9Desc</v>
          </cell>
          <cell r="B290">
            <v>1</v>
          </cell>
          <cell r="C290" t="str">
            <v>챕터9 디스크립션 {0} 등을 이용해서 저지하세요.</v>
          </cell>
          <cell r="D290" t="str">
            <v>In progress of translating…(290)</v>
          </cell>
        </row>
        <row r="291">
          <cell r="A291" t="str">
            <v>Chapter10Desc</v>
          </cell>
          <cell r="B291">
            <v>1</v>
          </cell>
          <cell r="C291" t="str">
            <v>챕터10 디스크립션 {0} 등을 이용해서 저지하세요.</v>
          </cell>
          <cell r="D291" t="str">
            <v>In progress of translating…(291)</v>
          </cell>
        </row>
        <row r="292">
          <cell r="A292" t="str">
            <v>Chapter11Desc</v>
          </cell>
          <cell r="B292">
            <v>1</v>
          </cell>
          <cell r="C292" t="str">
            <v>챕터11 디스크립션 {0} 등을 이용해서 저지하세요.</v>
          </cell>
          <cell r="D292" t="str">
            <v>In progress of translating…(292)</v>
          </cell>
        </row>
        <row r="293">
          <cell r="A293" t="str">
            <v>Chapter12Desc</v>
          </cell>
          <cell r="B293">
            <v>1</v>
          </cell>
          <cell r="C293" t="str">
            <v>챕터12 디스크립션 {0} 등을 이용해서 저지하세요.</v>
          </cell>
          <cell r="D293" t="str">
            <v>In progress of translating…(293)</v>
          </cell>
        </row>
        <row r="294">
          <cell r="A294" t="str">
            <v>Chapter13Desc</v>
          </cell>
          <cell r="B294">
            <v>1</v>
          </cell>
          <cell r="C294" t="str">
            <v>챕터13 디스크립션 {0} 등을 이용해서 저지하세요.</v>
          </cell>
          <cell r="D294" t="str">
            <v>In progress of translating…(294)</v>
          </cell>
        </row>
        <row r="295">
          <cell r="A295" t="str">
            <v>Chapter14Desc</v>
          </cell>
          <cell r="B295">
            <v>1</v>
          </cell>
          <cell r="C295" t="str">
            <v>챕터14 디스크립션 {0} 등을 이용해서 저지하세요.</v>
          </cell>
          <cell r="D295" t="str">
            <v>In progress of translating…(295)</v>
          </cell>
        </row>
        <row r="296">
          <cell r="A296" t="str">
            <v>Chapter15Desc</v>
          </cell>
          <cell r="B296">
            <v>1</v>
          </cell>
          <cell r="C296" t="str">
            <v>챕터15 디스크립션 {0} 등을 이용해서 저지하세요.</v>
          </cell>
          <cell r="D296" t="str">
            <v>In progress of translating…(296)</v>
          </cell>
        </row>
        <row r="297">
          <cell r="A297" t="str">
            <v>Chapter16Desc</v>
          </cell>
          <cell r="B297">
            <v>1</v>
          </cell>
          <cell r="C297" t="str">
            <v>챕터16 디스크립션 {0} 등을 이용해서 저지하세요.</v>
          </cell>
          <cell r="D297" t="str">
            <v>In progress of translating…(297)</v>
          </cell>
        </row>
        <row r="298">
          <cell r="A298" t="str">
            <v>Chapter17Desc</v>
          </cell>
          <cell r="B298">
            <v>1</v>
          </cell>
          <cell r="C298" t="str">
            <v>챕터17 디스크립션 {0} 등을 이용해서 저지하세요.</v>
          </cell>
          <cell r="D298" t="str">
            <v>In progress of translating…(298)</v>
          </cell>
        </row>
        <row r="299">
          <cell r="A299" t="str">
            <v>Chapter18Desc</v>
          </cell>
          <cell r="B299">
            <v>1</v>
          </cell>
          <cell r="C299" t="str">
            <v>챕터18 디스크립션 {0} 등을 이용해서 저지하세요.</v>
          </cell>
          <cell r="D299" t="str">
            <v>In progress of translating…(299)</v>
          </cell>
        </row>
        <row r="300">
          <cell r="A300" t="str">
            <v>Chapter19Desc</v>
          </cell>
          <cell r="B300">
            <v>1</v>
          </cell>
          <cell r="C300" t="str">
            <v>챕터19 디스크립션 {0} 등을 이용해서 저지하세요.</v>
          </cell>
          <cell r="D300" t="str">
            <v>In progress of translating…(300)</v>
          </cell>
        </row>
        <row r="301">
          <cell r="A301" t="str">
            <v>Chapter20Desc</v>
          </cell>
          <cell r="B301">
            <v>1</v>
          </cell>
          <cell r="C301" t="str">
            <v>챕터20 디스크립션 {0} 등을 이용해서 저지하세요.</v>
          </cell>
          <cell r="D301" t="str">
            <v>In progress of translating…(301)</v>
          </cell>
        </row>
        <row r="302">
          <cell r="A302" t="str">
            <v>Chapter21Desc</v>
          </cell>
          <cell r="B302">
            <v>1</v>
          </cell>
          <cell r="C302" t="str">
            <v>챕터21 디스크립션 {0} 등을 이용해서 저지하세요.</v>
          </cell>
          <cell r="D302" t="str">
            <v>In progress of translating…(302)</v>
          </cell>
        </row>
        <row r="303">
          <cell r="A303" t="str">
            <v>Chapter22Desc</v>
          </cell>
          <cell r="B303">
            <v>1</v>
          </cell>
          <cell r="C303" t="str">
            <v>챕터22 디스크립션 {0} 등을 이용해서 저지하세요.</v>
          </cell>
          <cell r="D303" t="str">
            <v>In progress of translating…(303)</v>
          </cell>
        </row>
        <row r="304">
          <cell r="A304" t="str">
            <v>Chapter23Desc</v>
          </cell>
          <cell r="B304">
            <v>1</v>
          </cell>
          <cell r="C304" t="str">
            <v>챕터23 디스크립션 {0} 등을 이용해서 저지하세요.</v>
          </cell>
          <cell r="D304" t="str">
            <v>In progress of translating…(304)</v>
          </cell>
        </row>
        <row r="305">
          <cell r="A305" t="str">
            <v>Chapter24Desc</v>
          </cell>
          <cell r="B305">
            <v>1</v>
          </cell>
          <cell r="C305" t="str">
            <v>챕터24 디스크립션 {0} 등을 이용해서 저지하세요.</v>
          </cell>
          <cell r="D305" t="str">
            <v>In progress of translating…(305)</v>
          </cell>
        </row>
        <row r="306">
          <cell r="A306" t="str">
            <v>Chapter25Desc</v>
          </cell>
          <cell r="B306">
            <v>1</v>
          </cell>
          <cell r="C306" t="str">
            <v>챕터25 디스크립션 {0} 등을 이용해서 저지하세요.</v>
          </cell>
          <cell r="D306" t="str">
            <v>In progress of translating…(306)</v>
          </cell>
        </row>
        <row r="307">
          <cell r="A307" t="str">
            <v>Chapter26Desc</v>
          </cell>
          <cell r="B307">
            <v>1</v>
          </cell>
          <cell r="C307" t="str">
            <v>챕터26 디스크립션 {0} 등을 이용해서 저지하세요.</v>
          </cell>
          <cell r="D307" t="str">
            <v>In progress of translating…(307)</v>
          </cell>
        </row>
        <row r="308">
          <cell r="A308" t="str">
            <v>Chapter27Desc</v>
          </cell>
          <cell r="B308">
            <v>1</v>
          </cell>
          <cell r="C308" t="str">
            <v>챕터27 디스크립션 {0} 등을 이용해서 저지하세요.</v>
          </cell>
          <cell r="D308" t="str">
            <v>In progress of translating…(308)</v>
          </cell>
        </row>
        <row r="309">
          <cell r="A309" t="str">
            <v>Chapter28Desc</v>
          </cell>
          <cell r="B309">
            <v>1</v>
          </cell>
          <cell r="C309" t="str">
            <v>챕터28 디스크립션 {0} 등을 이용해서 저지하세요.</v>
          </cell>
          <cell r="D309" t="str">
            <v>In progress of translating…(309)</v>
          </cell>
        </row>
        <row r="310">
          <cell r="A310" t="str">
            <v>Chapter29Desc</v>
          </cell>
          <cell r="B310">
            <v>1</v>
          </cell>
          <cell r="C310" t="str">
            <v>챕터29 디스크립션 {0} 등을 이용해서 저지하세요.</v>
          </cell>
          <cell r="D310" t="str">
            <v>In progress of translating…(310)</v>
          </cell>
        </row>
        <row r="311">
          <cell r="A311" t="str">
            <v>CharName_Ganfaul</v>
          </cell>
          <cell r="B311">
            <v>1</v>
          </cell>
          <cell r="C311" t="str">
            <v>간파울</v>
          </cell>
          <cell r="D311" t="str">
            <v>Ganfaul</v>
          </cell>
        </row>
        <row r="312">
          <cell r="A312" t="str">
            <v>CharDesc_Ganfaul</v>
          </cell>
          <cell r="B312">
            <v>1</v>
          </cell>
          <cell r="C312"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2" t="str">
            <v>In progress of translating…(312)</v>
          </cell>
        </row>
        <row r="313">
          <cell r="A313" t="str">
            <v>CharName_KeepSeries</v>
          </cell>
          <cell r="B313">
            <v>1</v>
          </cell>
          <cell r="C313" t="str">
            <v>킵시리즈</v>
          </cell>
          <cell r="D313" t="str">
            <v>KeepSeries</v>
          </cell>
        </row>
        <row r="314">
          <cell r="A314" t="str">
            <v>CharDesc_KeepSeries</v>
          </cell>
          <cell r="B314">
            <v>1</v>
          </cell>
          <cell r="C314" t="str">
            <v>아이돌을 꿈꾸던 소녀였는데 결류자가 세상을 멸망시키려 하면서 꿈이 사라져버렸다. 간파울 아저씨가 구조한 첫번째 생존자.
간파울 아저씨가 구해온 플라즈마탄이 장착된 총을 사용한다.</v>
          </cell>
          <cell r="D314" t="str">
            <v>In progress of translating…(314)</v>
          </cell>
        </row>
        <row r="315">
          <cell r="A315" t="str">
            <v>CharName_BigBatSuccubus</v>
          </cell>
          <cell r="B315">
            <v>1</v>
          </cell>
          <cell r="C315" t="str">
            <v>빅뱃서큐버스</v>
          </cell>
          <cell r="D315" t="str">
            <v>Succubus</v>
          </cell>
        </row>
        <row r="316">
          <cell r="A316" t="str">
            <v>CharDesc_BigBatSuccubus</v>
          </cell>
          <cell r="B316">
            <v>1</v>
          </cell>
          <cell r="C316" t="str">
            <v>빅뱃서큐버스의 설명 우다다다
연타 공격을 사용한다</v>
          </cell>
          <cell r="D316" t="str">
            <v>In progress of translating…(316)</v>
          </cell>
        </row>
        <row r="317">
          <cell r="A317" t="str">
            <v>CharName_Bei</v>
          </cell>
          <cell r="B317">
            <v>1</v>
          </cell>
          <cell r="C317" t="str">
            <v>베이</v>
          </cell>
          <cell r="D317" t="str">
            <v>Bei</v>
          </cell>
        </row>
        <row r="318">
          <cell r="A318" t="str">
            <v>CharDesc_Bei</v>
          </cell>
          <cell r="B318">
            <v>1</v>
          </cell>
          <cell r="C318" t="str">
            <v>베이의 설명 우다다다
장판 공격을 사용한다</v>
          </cell>
          <cell r="D318" t="str">
            <v>In progress of translating…(318)</v>
          </cell>
        </row>
        <row r="319">
          <cell r="A319" t="str">
            <v>CharName_JellyFishGirl</v>
          </cell>
          <cell r="B319">
            <v>1</v>
          </cell>
          <cell r="C319" t="str">
            <v>젤리피쉬걸</v>
          </cell>
          <cell r="D319" t="str">
            <v>JellyFIshGirl</v>
          </cell>
        </row>
        <row r="320">
          <cell r="A320" t="str">
            <v>CharDesc_JellyFishGirl</v>
          </cell>
          <cell r="B320">
            <v>1</v>
          </cell>
          <cell r="C320" t="str">
            <v>젤리피쉬걸의 설명 우다다다
곡사로 공격한다</v>
          </cell>
          <cell r="D320" t="str">
            <v>In progress of translating…(320)</v>
          </cell>
        </row>
        <row r="321">
          <cell r="A321" t="str">
            <v>CharName_EarthMage</v>
          </cell>
          <cell r="B321">
            <v>1</v>
          </cell>
          <cell r="C321" t="str">
            <v>어스메이지</v>
          </cell>
          <cell r="D321" t="str">
            <v>EarthMage</v>
          </cell>
        </row>
        <row r="322">
          <cell r="A322" t="str">
            <v>CharDesc_EarthMage</v>
          </cell>
          <cell r="B322">
            <v>1</v>
          </cell>
          <cell r="C322" t="str">
            <v>어스메이지의 설명 우다다다
적의 미스를 무마시키는 백발백중 캐릭터</v>
          </cell>
          <cell r="D322" t="str">
            <v>In progress of translating…(322)</v>
          </cell>
        </row>
        <row r="323">
          <cell r="A323" t="str">
            <v>CharName_DynaMob</v>
          </cell>
          <cell r="B323">
            <v>1</v>
          </cell>
          <cell r="C323" t="str">
            <v>다이나몹</v>
          </cell>
          <cell r="D323" t="str">
            <v>DynaMob</v>
          </cell>
        </row>
        <row r="324">
          <cell r="A324" t="str">
            <v>CharDesc_DynaMob</v>
          </cell>
          <cell r="B324">
            <v>1</v>
          </cell>
          <cell r="C324"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4" t="str">
            <v>In progress of translating…(324)</v>
          </cell>
        </row>
        <row r="325">
          <cell r="A325" t="str">
            <v>CharName_SciFiWarrior</v>
          </cell>
          <cell r="B325">
            <v>1</v>
          </cell>
          <cell r="C325" t="str">
            <v>SF워리어</v>
          </cell>
          <cell r="D325" t="str">
            <v>SFWarrior</v>
          </cell>
        </row>
        <row r="326">
          <cell r="A326" t="str">
            <v>CharDesc_SciFiWarrior</v>
          </cell>
          <cell r="B326">
            <v>1</v>
          </cell>
          <cell r="C326" t="str">
            <v>SF워리어의 설명 우다다다
멀티타겟 프리셋으로 공격한다</v>
          </cell>
          <cell r="D326" t="str">
            <v>In progress of translating…(326)</v>
          </cell>
        </row>
        <row r="327">
          <cell r="A327" t="str">
            <v>CharName_ChaosElemental</v>
          </cell>
          <cell r="B327">
            <v>1</v>
          </cell>
          <cell r="C327" t="str">
            <v>카오스엘리멘탈</v>
          </cell>
          <cell r="D327" t="str">
            <v>ChaosElemental</v>
          </cell>
        </row>
        <row r="328">
          <cell r="A328" t="str">
            <v>CharDesc_ChaosElemental</v>
          </cell>
          <cell r="B328">
            <v>1</v>
          </cell>
          <cell r="C328" t="str">
            <v>카오스엘리멘탈의 설명 우다다다
멀티타겟 프리셋으로 공격한다</v>
          </cell>
          <cell r="D328" t="str">
            <v>In progress of translating…(328)</v>
          </cell>
        </row>
        <row r="329">
          <cell r="A329" t="str">
            <v>CharName_SuperHero</v>
          </cell>
          <cell r="B329">
            <v>1</v>
          </cell>
          <cell r="C329" t="str">
            <v>슈퍼히어로</v>
          </cell>
          <cell r="D329" t="str">
            <v>SuperHero</v>
          </cell>
        </row>
        <row r="330">
          <cell r="A330" t="str">
            <v>CharDesc_SuperHero</v>
          </cell>
          <cell r="B330">
            <v>1</v>
          </cell>
          <cell r="C330" t="str">
            <v>슈퍼히어로의 설명 우다다다
멀티타겟 프리셋으로 공격한다</v>
          </cell>
          <cell r="D330" t="str">
            <v>In progress of translating…(330)</v>
          </cell>
        </row>
        <row r="331">
          <cell r="A331" t="str">
            <v>CharName_Meryl</v>
          </cell>
          <cell r="B331">
            <v>1</v>
          </cell>
          <cell r="C331" t="str">
            <v>메릴</v>
          </cell>
          <cell r="D331" t="str">
            <v>Meryl</v>
          </cell>
        </row>
        <row r="332">
          <cell r="A332" t="str">
            <v>CharDesc_Meryl</v>
          </cell>
          <cell r="B332">
            <v>1</v>
          </cell>
          <cell r="C332" t="str">
            <v>메릴의 설명 우다다다
멀티타겟 프리셋으로 공격한다</v>
          </cell>
          <cell r="D332" t="str">
            <v>In progress of translating…(332)</v>
          </cell>
        </row>
        <row r="333">
          <cell r="A333" t="str">
            <v>CharName_GreekWarrior</v>
          </cell>
          <cell r="B333">
            <v>1</v>
          </cell>
          <cell r="C333" t="str">
            <v>그릭워리어</v>
          </cell>
          <cell r="D333" t="str">
            <v>GreekWarrior</v>
          </cell>
        </row>
        <row r="334">
          <cell r="A334" t="str">
            <v>CharDesc_GreekWarrior</v>
          </cell>
          <cell r="B334">
            <v>1</v>
          </cell>
          <cell r="C334" t="str">
            <v>그릭워리어의 설명 우다다다
멀티타겟 프리셋으로 공격한다</v>
          </cell>
          <cell r="D334" t="str">
            <v>In progress of translating…(334)</v>
          </cell>
        </row>
        <row r="335">
          <cell r="A335" t="str">
            <v>CharName_Akai</v>
          </cell>
          <cell r="B335">
            <v>1</v>
          </cell>
          <cell r="C335" t="str">
            <v>아카이</v>
          </cell>
          <cell r="D335" t="str">
            <v>Akai</v>
          </cell>
        </row>
        <row r="336">
          <cell r="A336" t="str">
            <v>CharDesc_Akai</v>
          </cell>
          <cell r="B336">
            <v>1</v>
          </cell>
          <cell r="C336" t="str">
            <v>아카이의 설명 우다다다
멀티타겟 프리셋으로 공격한다</v>
          </cell>
          <cell r="D336" t="str">
            <v>In progress of translating…(336)</v>
          </cell>
        </row>
        <row r="337">
          <cell r="A337" t="str">
            <v>CharName_Yuka</v>
          </cell>
          <cell r="B337">
            <v>1</v>
          </cell>
          <cell r="C337" t="str">
            <v>유카</v>
          </cell>
          <cell r="D337" t="str">
            <v>Yuka</v>
          </cell>
        </row>
        <row r="338">
          <cell r="A338" t="str">
            <v>CharDesc_Yuka</v>
          </cell>
          <cell r="B338">
            <v>1</v>
          </cell>
          <cell r="C338" t="str">
            <v>유카의 설명 우다다다
멀티타겟 프리셋으로 공격한다</v>
          </cell>
          <cell r="D338" t="str">
            <v>In progress of translating…(338)</v>
          </cell>
        </row>
        <row r="339">
          <cell r="A339" t="str">
            <v>CharName_SteampunkRobot</v>
          </cell>
          <cell r="B339">
            <v>1</v>
          </cell>
          <cell r="C339" t="str">
            <v>스팀펑크로봇</v>
          </cell>
          <cell r="D339" t="str">
            <v>SteampunkRobot</v>
          </cell>
        </row>
        <row r="340">
          <cell r="A340" t="str">
            <v>CharDesc_SteampunkRobot</v>
          </cell>
          <cell r="B340">
            <v>1</v>
          </cell>
          <cell r="C340" t="str">
            <v>스팀펑크로봇의 설명 우다다다
멀티타겟 프리셋으로 공격한다</v>
          </cell>
          <cell r="D340" t="str">
            <v>In progress of translating…(340)</v>
          </cell>
        </row>
        <row r="341">
          <cell r="A341" t="str">
            <v>CharName_Kachujin</v>
          </cell>
          <cell r="B341">
            <v>1</v>
          </cell>
          <cell r="C341" t="str">
            <v>카츄진</v>
          </cell>
          <cell r="D341" t="str">
            <v>Kachujin</v>
          </cell>
        </row>
        <row r="342">
          <cell r="A342" t="str">
            <v>CharDesc_Kachujin</v>
          </cell>
          <cell r="B342">
            <v>1</v>
          </cell>
          <cell r="C342" t="str">
            <v>카츄진의 설명 우다다다
멀티타겟 프리셋으로 공격한다</v>
          </cell>
          <cell r="D342" t="str">
            <v>In progress of translating…(342)</v>
          </cell>
        </row>
        <row r="343">
          <cell r="A343" t="str">
            <v>CharName_Medea</v>
          </cell>
          <cell r="B343">
            <v>1</v>
          </cell>
          <cell r="C343" t="str">
            <v>메디아</v>
          </cell>
          <cell r="D343" t="str">
            <v>Medea</v>
          </cell>
        </row>
        <row r="344">
          <cell r="A344" t="str">
            <v>CharDesc_Medea</v>
          </cell>
          <cell r="B344">
            <v>1</v>
          </cell>
          <cell r="C344" t="str">
            <v>메디아의 설명 우다다다
멀티타겟 프리셋으로 공격한다</v>
          </cell>
          <cell r="D344" t="str">
            <v>In progress of translating…(344)</v>
          </cell>
        </row>
        <row r="345">
          <cell r="A345" t="str">
            <v>CharName_Lola</v>
          </cell>
          <cell r="B345">
            <v>1</v>
          </cell>
          <cell r="C345" t="str">
            <v>롤라</v>
          </cell>
          <cell r="D345" t="str">
            <v>Lola</v>
          </cell>
        </row>
        <row r="346">
          <cell r="A346" t="str">
            <v>CharDesc_Lola</v>
          </cell>
          <cell r="B346">
            <v>1</v>
          </cell>
          <cell r="C346" t="str">
            <v>롤라의 설명 우다다다
멀티타겟 프리셋으로 공격한다</v>
          </cell>
          <cell r="D346" t="str">
            <v>In progress of translating…(346)</v>
          </cell>
        </row>
        <row r="347">
          <cell r="A347" t="str">
            <v>CharName_RockElemental</v>
          </cell>
          <cell r="B347">
            <v>1</v>
          </cell>
          <cell r="C347" t="str">
            <v>바위엘리멘탈</v>
          </cell>
          <cell r="D347" t="str">
            <v>RockElemental</v>
          </cell>
        </row>
        <row r="348">
          <cell r="A348" t="str">
            <v>CharDesc_RockElemental</v>
          </cell>
          <cell r="B348">
            <v>1</v>
          </cell>
          <cell r="C348" t="str">
            <v>바위엘리멘탈의 설명 우다다다
멀티타겟 프리셋으로 공격한다</v>
          </cell>
          <cell r="D348" t="str">
            <v>In progress of translating…(348)</v>
          </cell>
        </row>
        <row r="349">
          <cell r="A349" t="str">
            <v>CharName_Soldier</v>
          </cell>
          <cell r="B349">
            <v>1</v>
          </cell>
          <cell r="C349" t="str">
            <v>솔져</v>
          </cell>
          <cell r="D349" t="str">
            <v>Soldier</v>
          </cell>
        </row>
        <row r="350">
          <cell r="A350" t="str">
            <v>CharDesc_Soldier</v>
          </cell>
          <cell r="B350">
            <v>1</v>
          </cell>
          <cell r="C350" t="str">
            <v>솔져의 설명 우다다다
멀티타겟 프리셋으로 공격한다</v>
          </cell>
          <cell r="D350" t="str">
            <v>In progress of translating…(350)</v>
          </cell>
        </row>
        <row r="351">
          <cell r="A351" t="str">
            <v>CharName_DualWarrior</v>
          </cell>
          <cell r="B351">
            <v>1</v>
          </cell>
          <cell r="C351" t="str">
            <v>듀얼워리어</v>
          </cell>
          <cell r="D351" t="str">
            <v>DualWarrior</v>
          </cell>
        </row>
        <row r="352">
          <cell r="A352" t="str">
            <v>CharDesc_DualWarrior</v>
          </cell>
          <cell r="B352">
            <v>1</v>
          </cell>
          <cell r="C352" t="str">
            <v>듀얼워리어의 설명 우다다다
멀티타겟 프리셋으로 공격한다</v>
          </cell>
          <cell r="D352" t="str">
            <v>In progress of translating…(352)</v>
          </cell>
        </row>
        <row r="353">
          <cell r="A353" t="str">
            <v>CharName_GloryArmor</v>
          </cell>
          <cell r="B353">
            <v>1</v>
          </cell>
          <cell r="C353" t="str">
            <v>글로리아머</v>
          </cell>
          <cell r="D353" t="str">
            <v>GloryArmor</v>
          </cell>
        </row>
        <row r="354">
          <cell r="A354" t="str">
            <v>CharDesc_GloryArmor</v>
          </cell>
          <cell r="B354">
            <v>1</v>
          </cell>
          <cell r="C354" t="str">
            <v>글로리아머의 설명 우다다다
멀티타겟 프리셋으로 공격한다</v>
          </cell>
          <cell r="D354" t="str">
            <v>In progress of translating…(354)</v>
          </cell>
        </row>
        <row r="355">
          <cell r="A355" t="str">
            <v>CharName_RpgKnight</v>
          </cell>
          <cell r="B355">
            <v>1</v>
          </cell>
          <cell r="C355" t="str">
            <v>RPG나이트</v>
          </cell>
          <cell r="D355" t="str">
            <v>RpgKnight</v>
          </cell>
        </row>
        <row r="356">
          <cell r="A356" t="str">
            <v>CharDesc_RpgKnight</v>
          </cell>
          <cell r="B356">
            <v>1</v>
          </cell>
          <cell r="C356" t="str">
            <v>RPG나이트의 설명 우다다다
멀티타겟 프리셋으로 공격한다</v>
          </cell>
          <cell r="D356" t="str">
            <v>In progress of translating…(356)</v>
          </cell>
        </row>
        <row r="357">
          <cell r="A357" t="str">
            <v>CharName_DemonHuntress</v>
          </cell>
          <cell r="B357">
            <v>1</v>
          </cell>
          <cell r="C357" t="str">
            <v>데몬헌트리스</v>
          </cell>
          <cell r="D357" t="str">
            <v>DemonHuntress</v>
          </cell>
        </row>
        <row r="358">
          <cell r="A358" t="str">
            <v>CharDesc_DemonHuntress</v>
          </cell>
          <cell r="B358">
            <v>1</v>
          </cell>
          <cell r="C358" t="str">
            <v>데몬헌트리스의 설명 우다다다
멀티타겟 프리셋으로 공격한다</v>
          </cell>
          <cell r="D358" t="str">
            <v>In progress of translating…(358)</v>
          </cell>
        </row>
        <row r="359">
          <cell r="A359" t="str">
            <v>CharName_MobileFemale</v>
          </cell>
          <cell r="B359">
            <v>1</v>
          </cell>
          <cell r="C359" t="str">
            <v>모바일피메일</v>
          </cell>
          <cell r="D359" t="str">
            <v>MobileFemale</v>
          </cell>
        </row>
        <row r="360">
          <cell r="A360" t="str">
            <v>CharDesc_MobileFemale</v>
          </cell>
          <cell r="B360">
            <v>1</v>
          </cell>
          <cell r="C360" t="str">
            <v>모바일피메일의 설명 우다다다
멀티타겟 프리셋으로 공격한다</v>
          </cell>
          <cell r="D360" t="str">
            <v>In progress of translating…(360)</v>
          </cell>
        </row>
        <row r="361">
          <cell r="A361" t="str">
            <v>CharName_CyborgCharacter</v>
          </cell>
          <cell r="B361">
            <v>1</v>
          </cell>
          <cell r="C361" t="str">
            <v>사이보그캐릭터</v>
          </cell>
          <cell r="D361" t="str">
            <v>CyborgCharacter</v>
          </cell>
        </row>
        <row r="362">
          <cell r="A362" t="str">
            <v>CharDesc_CyborgCharacter</v>
          </cell>
          <cell r="B362">
            <v>1</v>
          </cell>
          <cell r="C362" t="str">
            <v>사이보그캐릭터의 설명 우다다다
멀티타겟 프리셋으로 공격한다</v>
          </cell>
          <cell r="D362" t="str">
            <v>In progress of translating…(362)</v>
          </cell>
        </row>
        <row r="363">
          <cell r="A363" t="str">
            <v>CharName_SandWarrior</v>
          </cell>
          <cell r="B363">
            <v>1</v>
          </cell>
          <cell r="C363" t="str">
            <v>샌드워리어</v>
          </cell>
          <cell r="D363" t="str">
            <v>SandWarrior</v>
          </cell>
        </row>
        <row r="364">
          <cell r="A364" t="str">
            <v>CharDesc_SandWarrior</v>
          </cell>
          <cell r="B364">
            <v>1</v>
          </cell>
          <cell r="C364" t="str">
            <v>샌드워리어의 설명 우다다다
멀티타겟 프리셋으로 공격한다</v>
          </cell>
          <cell r="D364" t="str">
            <v>In progress of translating…(364)</v>
          </cell>
        </row>
        <row r="365">
          <cell r="A365" t="str">
            <v>CharName_BladeFanDancer</v>
          </cell>
          <cell r="B365">
            <v>1</v>
          </cell>
          <cell r="C365" t="str">
            <v>블레이드팬댄서</v>
          </cell>
          <cell r="D365" t="str">
            <v>BladeFanDancer</v>
          </cell>
        </row>
        <row r="366">
          <cell r="A366" t="str">
            <v>CharDesc_BladeFanDancer</v>
          </cell>
          <cell r="B366">
            <v>1</v>
          </cell>
          <cell r="C366" t="str">
            <v>블레이드팬댄서의 설명 우다다다
멀티타겟 프리셋으로 공격한다</v>
          </cell>
          <cell r="D366" t="str">
            <v>In progress of translating…(366)</v>
          </cell>
        </row>
        <row r="367">
          <cell r="A367" t="str">
            <v>CharName_Syria</v>
          </cell>
          <cell r="B367">
            <v>1</v>
          </cell>
          <cell r="C367" t="str">
            <v>시리아</v>
          </cell>
          <cell r="D367" t="str">
            <v>Syria</v>
          </cell>
        </row>
        <row r="368">
          <cell r="A368" t="str">
            <v>CharDesc_Syria</v>
          </cell>
          <cell r="B368">
            <v>1</v>
          </cell>
          <cell r="C368" t="str">
            <v>시리아의 설명 우다다다
멀티타겟 프리셋으로 공격한다</v>
          </cell>
          <cell r="D368" t="str">
            <v>In progress of translating…(368)</v>
          </cell>
        </row>
        <row r="369">
          <cell r="A369" t="str">
            <v>CharName_Linhi</v>
          </cell>
          <cell r="B369">
            <v>1</v>
          </cell>
          <cell r="C369" t="str">
            <v>린하이</v>
          </cell>
          <cell r="D369" t="str">
            <v>Linhi</v>
          </cell>
        </row>
        <row r="370">
          <cell r="A370" t="str">
            <v>CharDesc_Linhi</v>
          </cell>
          <cell r="B370">
            <v>1</v>
          </cell>
          <cell r="C370" t="str">
            <v>린하이의 설명 우다다다
멀티타겟 프리셋으로 공격한다</v>
          </cell>
          <cell r="D370" t="str">
            <v>In progress of translating…(370)</v>
          </cell>
        </row>
        <row r="371">
          <cell r="A371" t="str">
            <v>CharName_NecromancerFour</v>
          </cell>
          <cell r="B371">
            <v>1</v>
          </cell>
          <cell r="C371" t="str">
            <v>네크로맨서포</v>
          </cell>
          <cell r="D371" t="str">
            <v>NecromancerFour</v>
          </cell>
        </row>
        <row r="372">
          <cell r="A372" t="str">
            <v>CharDesc_NecromancerFour</v>
          </cell>
          <cell r="B372">
            <v>1</v>
          </cell>
          <cell r="C372" t="str">
            <v>네크로맨서포의 설명 우다다다
멀티타겟 프리셋으로 공격한다</v>
          </cell>
          <cell r="D372" t="str">
            <v>In progress of translating…(372)</v>
          </cell>
        </row>
        <row r="373">
          <cell r="A373" t="str">
            <v>CharName_GirlWarrior</v>
          </cell>
          <cell r="B373">
            <v>1</v>
          </cell>
          <cell r="C373" t="str">
            <v>걸워리어</v>
          </cell>
          <cell r="D373" t="str">
            <v>GirlWarrior</v>
          </cell>
        </row>
        <row r="374">
          <cell r="A374" t="str">
            <v>CharDesc_GirlWarrior</v>
          </cell>
          <cell r="B374">
            <v>1</v>
          </cell>
          <cell r="C374" t="str">
            <v>걸워리어의 설명 우다다다
멀티타겟 프리셋으로 공격한다</v>
          </cell>
          <cell r="D374" t="str">
            <v>In progress of translating…(374)</v>
          </cell>
        </row>
        <row r="375">
          <cell r="A375" t="str">
            <v>CharName_GirlArcher</v>
          </cell>
          <cell r="B375">
            <v>1</v>
          </cell>
          <cell r="C375" t="str">
            <v>걸아처</v>
          </cell>
          <cell r="D375" t="str">
            <v>GirlArcher</v>
          </cell>
        </row>
        <row r="376">
          <cell r="A376" t="str">
            <v>CharDesc_GirlArcher</v>
          </cell>
          <cell r="B376">
            <v>1</v>
          </cell>
          <cell r="C376" t="str">
            <v>걸아처의 설명 우다다다
멀티타겟 프리셋으로 공격한다</v>
          </cell>
          <cell r="D376" t="str">
            <v>In progress of translating…(376)</v>
          </cell>
        </row>
        <row r="377">
          <cell r="A377" t="str">
            <v>CharName_EnergyShieldRobot</v>
          </cell>
          <cell r="B377">
            <v>1</v>
          </cell>
          <cell r="C377" t="str">
            <v>에너지실드로봇</v>
          </cell>
          <cell r="D377" t="str">
            <v>EnergyShieldRobot</v>
          </cell>
        </row>
        <row r="378">
          <cell r="A378" t="str">
            <v>CharDesc_EnergyShieldRobot</v>
          </cell>
          <cell r="B378">
            <v>1</v>
          </cell>
          <cell r="C378" t="str">
            <v>에너지실드로봇의 설명 우다다다
멀티타겟 프리셋으로 공격한다</v>
          </cell>
          <cell r="D378" t="str">
            <v>In progress of translating…(378)</v>
          </cell>
        </row>
        <row r="379">
          <cell r="A379" t="str">
            <v>CharName_IceMagician</v>
          </cell>
          <cell r="B379">
            <v>1</v>
          </cell>
          <cell r="C379" t="str">
            <v>아이스매지션</v>
          </cell>
          <cell r="D379" t="str">
            <v>IceMagician</v>
          </cell>
        </row>
        <row r="380">
          <cell r="A380" t="str">
            <v>CharDesc_IceMagician</v>
          </cell>
          <cell r="B380">
            <v>1</v>
          </cell>
          <cell r="C380" t="str">
            <v>아이스매지션의 설명 우다다다
멀티타겟 프리셋으로 공격한다</v>
          </cell>
          <cell r="D380" t="str">
            <v>In progress of translating…(380)</v>
          </cell>
        </row>
        <row r="381">
          <cell r="A381" t="str">
            <v>CharName_AngelicWarrior</v>
          </cell>
          <cell r="B381">
            <v>1</v>
          </cell>
          <cell r="C381" t="str">
            <v>앤젤릭워리어</v>
          </cell>
          <cell r="D381" t="str">
            <v>AngelicWarrior</v>
          </cell>
        </row>
        <row r="382">
          <cell r="A382" t="str">
            <v>CharDesc_AngelicWarrior</v>
          </cell>
          <cell r="B382">
            <v>1</v>
          </cell>
          <cell r="C382" t="str">
            <v>앤젤릭워리어의 설명 우다다다
멀티타겟 프리셋으로 공격한다</v>
          </cell>
          <cell r="D382" t="str">
            <v>In progress of translating…(382)</v>
          </cell>
        </row>
        <row r="383">
          <cell r="A383" t="str">
            <v>BossName_SlimeRabbit</v>
          </cell>
          <cell r="B383">
            <v>1</v>
          </cell>
          <cell r="C383" t="str">
            <v>초록 토끼귀 슬라임</v>
          </cell>
          <cell r="D383" t="str">
            <v>Green Rabbit Slimes</v>
          </cell>
        </row>
        <row r="384">
          <cell r="A384" t="str">
            <v>BossName_SlimeRabbit_Red</v>
          </cell>
          <cell r="B384">
            <v>1</v>
          </cell>
          <cell r="C384" t="str">
            <v>붉은 토끼귀 슬라임</v>
          </cell>
          <cell r="D384" t="str">
            <v>Red Rabbit Slimes</v>
          </cell>
        </row>
        <row r="385">
          <cell r="A385" t="str">
            <v>BossName_TerribleStump_Purple</v>
          </cell>
          <cell r="B385">
            <v>1</v>
          </cell>
          <cell r="C385" t="str">
            <v>나무귀신</v>
          </cell>
          <cell r="D385" t="str">
            <v>Terrible Stump</v>
          </cell>
        </row>
        <row r="386">
          <cell r="A386" t="str">
            <v>BossName_PolygonalMetalon_Red</v>
          </cell>
          <cell r="B386">
            <v>1</v>
          </cell>
          <cell r="C386" t="str">
            <v>외뿔 풍뎅이</v>
          </cell>
          <cell r="D386" t="str">
            <v>In progress of translating…(386)</v>
          </cell>
        </row>
        <row r="387">
          <cell r="A387" t="str">
            <v>BossName_SpiritKing</v>
          </cell>
          <cell r="B387">
            <v>1</v>
          </cell>
          <cell r="C387" t="str">
            <v>스피릿 킹</v>
          </cell>
          <cell r="D387" t="str">
            <v>Spirit King</v>
          </cell>
        </row>
        <row r="388">
          <cell r="A388" t="str">
            <v>BossName_CuteUniq</v>
          </cell>
          <cell r="B388">
            <v>1</v>
          </cell>
          <cell r="C388" t="str">
            <v>유니콘</v>
          </cell>
          <cell r="D388" t="str">
            <v>In progress of translating…(388)</v>
          </cell>
        </row>
        <row r="389">
          <cell r="A389" t="str">
            <v>BossName_RobotSphere</v>
          </cell>
          <cell r="B389">
            <v>1</v>
          </cell>
          <cell r="C389" t="str">
            <v>로봇스피어 2체</v>
          </cell>
          <cell r="D389" t="str">
            <v>In progress of translating…(389)</v>
          </cell>
        </row>
        <row r="390">
          <cell r="A390" t="str">
            <v>BossName_CreatureStump_Brown</v>
          </cell>
          <cell r="B390">
            <v>1</v>
          </cell>
          <cell r="C390" t="str">
            <v>크리처스텀프브라운</v>
          </cell>
          <cell r="D390" t="str">
            <v>In progress of translating…(390)</v>
          </cell>
        </row>
        <row r="391">
          <cell r="A391" t="str">
            <v>BossName_RpgDemon_Violet</v>
          </cell>
          <cell r="B391">
            <v>1</v>
          </cell>
          <cell r="C391" t="str">
            <v>알피지데몬</v>
          </cell>
          <cell r="D391" t="str">
            <v>In progress of translating…(391)</v>
          </cell>
        </row>
        <row r="392">
          <cell r="A392" t="str">
            <v>BossName_BigBatCrab</v>
          </cell>
          <cell r="B392">
            <v>1</v>
          </cell>
          <cell r="C392" t="str">
            <v>빅뱃크랩</v>
          </cell>
          <cell r="D392" t="str">
            <v>In progress of translating…(392)</v>
          </cell>
        </row>
        <row r="393">
          <cell r="A393" t="str">
            <v>BossName_DemonBladeLord</v>
          </cell>
          <cell r="B393">
            <v>1</v>
          </cell>
          <cell r="C393" t="str">
            <v>데몬블레이드로드</v>
          </cell>
          <cell r="D393" t="str">
            <v>In progress of translating…(393)</v>
          </cell>
        </row>
        <row r="394">
          <cell r="A394" t="str">
            <v>BossName_FallenAngel</v>
          </cell>
          <cell r="B394">
            <v>1</v>
          </cell>
          <cell r="C394" t="str">
            <v>폴른 앤젤</v>
          </cell>
          <cell r="D394" t="str">
            <v>In progress of translating…(394)</v>
          </cell>
        </row>
        <row r="395">
          <cell r="A395" t="str">
            <v>BossName_LowPolyCyc</v>
          </cell>
          <cell r="B395">
            <v>1</v>
          </cell>
          <cell r="C395" t="str">
            <v>싸이클롭스</v>
          </cell>
          <cell r="D395" t="str">
            <v>In progress of translating…(395)</v>
          </cell>
        </row>
        <row r="396">
          <cell r="A396" t="str">
            <v>BossName_WarAssassin</v>
          </cell>
          <cell r="B396">
            <v>1</v>
          </cell>
          <cell r="C396" t="str">
            <v>워어쌔신 3인방</v>
          </cell>
          <cell r="D396" t="str">
            <v>In progress of translating…(396)</v>
          </cell>
        </row>
        <row r="397">
          <cell r="A397" t="str">
            <v>BossName_EvilLich</v>
          </cell>
          <cell r="B397">
            <v>1</v>
          </cell>
          <cell r="C397" t="str">
            <v>이블 리치왕</v>
          </cell>
          <cell r="D397" t="str">
            <v>In progress of translating…(397)</v>
          </cell>
        </row>
        <row r="398">
          <cell r="A398" t="str">
            <v>BossName_Zippermouth_Green</v>
          </cell>
          <cell r="B398">
            <v>1</v>
          </cell>
          <cell r="C398" t="str">
            <v>지퍼 마우스</v>
          </cell>
          <cell r="D398" t="str">
            <v>In progress of translating…(398)</v>
          </cell>
        </row>
        <row r="399">
          <cell r="A399" t="str">
            <v>BossName_OneEyedWizard_Blue</v>
          </cell>
          <cell r="B399">
            <v>1</v>
          </cell>
          <cell r="C399" t="str">
            <v>외눈 위저드</v>
          </cell>
          <cell r="D399" t="str">
            <v>In progress of translating…(399)</v>
          </cell>
        </row>
        <row r="400">
          <cell r="A400" t="str">
            <v>BossName_HeavyKnight_Yellow</v>
          </cell>
          <cell r="B400">
            <v>1</v>
          </cell>
          <cell r="C400" t="str">
            <v>헤비나이트</v>
          </cell>
          <cell r="D400" t="str">
            <v>In progress of translating…(400)</v>
          </cell>
        </row>
        <row r="401">
          <cell r="A401" t="str">
            <v>BossName_ElfMage</v>
          </cell>
          <cell r="B401">
            <v>1</v>
          </cell>
          <cell r="C401" t="str">
            <v>엘프 메이지</v>
          </cell>
          <cell r="D401" t="str">
            <v>In progress of translating…(401)</v>
          </cell>
        </row>
        <row r="402">
          <cell r="A402" t="str">
            <v>BossName_AngelStatue_Big</v>
          </cell>
          <cell r="B402">
            <v>1</v>
          </cell>
          <cell r="C402" t="str">
            <v>타락한 천사 석상</v>
          </cell>
          <cell r="D402" t="str">
            <v>In progress of translating…(402)</v>
          </cell>
        </row>
        <row r="403">
          <cell r="A403" t="str">
            <v>BossDesc_SlimeRabbit</v>
          </cell>
          <cell r="B403">
            <v>1</v>
          </cell>
          <cell r="C403" t="str">
            <v>친구들을 계속 불러내는 슬라임 무리입니다. 광역 공격을 할 수 있는 {0} 등 캐릭터를 사용하세요!</v>
          </cell>
          <cell r="D403" t="str">
            <v>In progress of translating…(403)</v>
          </cell>
        </row>
        <row r="404">
          <cell r="A404" t="str">
            <v>BossDesc_SlimeRabbit_Red</v>
          </cell>
          <cell r="B404">
            <v>1</v>
          </cell>
          <cell r="C404" t="str">
            <v>좀 더 공격적인 슬라임 무리입니다. 광역 공격을 할 수 있는 {0} 등 캐릭터를 사용하세요!</v>
          </cell>
          <cell r="D404" t="str">
            <v>In progress of translating…(404)</v>
          </cell>
        </row>
        <row r="405">
          <cell r="A405" t="str">
            <v>BossDesc_TerribleStump_Purple</v>
          </cell>
          <cell r="B405">
            <v>1</v>
          </cell>
          <cell r="C405" t="str">
            <v>화가 단단히 난 듯한 나무 귀신입니다. {0} 등 단일 개체에게 강한 캐릭터로 저지하세요!</v>
          </cell>
          <cell r="D405" t="str">
            <v>In progress of translating…(405)</v>
          </cell>
        </row>
        <row r="406">
          <cell r="A406" t="str">
            <v>BossDesc_PolygonalMetalon_Red</v>
          </cell>
          <cell r="B406">
            <v>1</v>
          </cell>
          <cell r="C406" t="str">
            <v>거대한 몸집의 풍뎅이네요. {0} 등 단일 개체에게 강한 캐릭터로 저지하세요!</v>
          </cell>
          <cell r="D406" t="str">
            <v>In progress of translating…(406)</v>
          </cell>
        </row>
        <row r="407">
          <cell r="A407" t="str">
            <v>BossDesc_SpiritKing</v>
          </cell>
          <cell r="B407">
            <v>1</v>
          </cell>
          <cell r="C407" t="str">
            <v>무시무시한 눈빛과 거대한 몸집을 가진 스피릿 킹입니다. {0} 등 큰 개체에게 공격할 수 있는 캐릭터를 써보세요!</v>
          </cell>
          <cell r="D407" t="str">
            <v>In progress of translating…(407)</v>
          </cell>
        </row>
        <row r="408">
          <cell r="A408" t="str">
            <v>BossDesc_CuteUniq</v>
          </cell>
          <cell r="B408">
            <v>1</v>
          </cell>
          <cell r="C408" t="str">
            <v>돌진하여 공격하는 강력한 몬스터예요. {0} 등 근거리에서 강한 캐릭터로 저지하세요!</v>
          </cell>
          <cell r="D408" t="str">
            <v>In progress of translating…(408)</v>
          </cell>
        </row>
        <row r="409">
          <cell r="A409" t="str">
            <v>BossDesc_RobotSphere</v>
          </cell>
          <cell r="B409">
            <v>1</v>
          </cell>
          <cell r="C409" t="str">
            <v>데굴데굴 굴러다니는 로봇이에요. {0} 등 근거리에서 강한 캐릭터를 써보세요!</v>
          </cell>
          <cell r="D409" t="str">
            <v>In progress of translating…(409)</v>
          </cell>
        </row>
        <row r="410">
          <cell r="A410" t="str">
            <v>BossDesc_CreatureStump_Brown</v>
          </cell>
          <cell r="B410">
            <v>1</v>
          </cell>
          <cell r="C410" t="str">
            <v>떼로 몰려오네요. {0} 등 광역 개체에게 강한 캐릭터로 저지하세요!</v>
          </cell>
          <cell r="D410" t="str">
            <v>In progress of translating…(410)</v>
          </cell>
        </row>
        <row r="411">
          <cell r="A411" t="str">
            <v>BossDesc_RpgDemon_Violet</v>
          </cell>
          <cell r="B411">
            <v>1</v>
          </cell>
          <cell r="C411" t="str">
            <v>단일 공격을 할 수 있는 {0} 등 캐릭터를 사용하세요!</v>
          </cell>
          <cell r="D411" t="str">
            <v>In progress of translating…(411)</v>
          </cell>
        </row>
        <row r="412">
          <cell r="A412" t="str">
            <v>BossDesc_BigBatCrab</v>
          </cell>
          <cell r="B412">
            <v>1</v>
          </cell>
          <cell r="C412" t="str">
            <v>단일 공격을 할 수 있는 {0} 등 캐릭터를 사용하세요!</v>
          </cell>
          <cell r="D412" t="str">
            <v>In progress of translating…(412)</v>
          </cell>
        </row>
        <row r="413">
          <cell r="A413" t="str">
            <v>BossDesc_DemonBladeLord</v>
          </cell>
          <cell r="B413">
            <v>1</v>
          </cell>
          <cell r="C413" t="str">
            <v>가만히 있을 때도 등 뒤의 마법 원형체가 공격을 하니 조심하세요! {0} 등 사거리를 유지할 수 있는 캐릭터를 쓰세요!</v>
          </cell>
          <cell r="D413" t="str">
            <v>In progress of translating…(413)</v>
          </cell>
        </row>
        <row r="414">
          <cell r="A414" t="str">
            <v>BossDesc_FallenAngel</v>
          </cell>
          <cell r="B414">
            <v>1</v>
          </cell>
          <cell r="C414" t="str">
            <v>단일 공격을 할 수 있는 {0} 등 캐릭터를 사용하세요!</v>
          </cell>
          <cell r="D414" t="str">
            <v>In progress of translating…(414)</v>
          </cell>
        </row>
        <row r="415">
          <cell r="A415" t="str">
            <v>BossDesc_LowPolyCyc</v>
          </cell>
          <cell r="B415">
            <v>1</v>
          </cell>
          <cell r="C415" t="str">
            <v>단일 공격을 할 수 있는 {0} 등 캐릭터를 사용하세요!</v>
          </cell>
          <cell r="D415" t="str">
            <v>In progress of translating…(415)</v>
          </cell>
        </row>
        <row r="416">
          <cell r="A416" t="str">
            <v>BossDesc_WarAssassin</v>
          </cell>
          <cell r="B416">
            <v>1</v>
          </cell>
          <cell r="C416" t="str">
            <v>등 뒤로 순간이동하여 암살하는 악명 높은 3인방입니다. {0} 등 근거리에서 강한 캐릭터로 저지하세요!</v>
          </cell>
          <cell r="D416" t="str">
            <v>In progress of translating…(416)</v>
          </cell>
        </row>
        <row r="417">
          <cell r="A417" t="str">
            <v>BossDesc_EvilLich</v>
          </cell>
          <cell r="B417">
            <v>1</v>
          </cell>
          <cell r="C417" t="str">
            <v>현혹하여 소환하는 스킬을 사용하는 리치왕입니다. {0} 등 다수 적에게 강한 캐릭터를 써보세요!</v>
          </cell>
          <cell r="D417" t="str">
            <v>In progress of translating…(417)</v>
          </cell>
        </row>
        <row r="418">
          <cell r="A418" t="str">
            <v>BossDesc_Zippermouth_Green</v>
          </cell>
          <cell r="B418">
            <v>1</v>
          </cell>
          <cell r="C418" t="str">
            <v>입에 지퍼가 달린 몬스터예요. 입을 열면 빙그르르 위험한 공격을 하니 조심하세요. {0} 등 근거리에서 강한 캐릭터를 사용하세요!</v>
          </cell>
          <cell r="D418" t="str">
            <v>In progress of translating…(418)</v>
          </cell>
        </row>
        <row r="419">
          <cell r="A419" t="str">
            <v>BossDesc_OneEyedWizard_Blue</v>
          </cell>
          <cell r="B419">
            <v>1</v>
          </cell>
          <cell r="C419" t="str">
            <v>신출귀몰 사라졌다 나타나네요. {0} 등 벽을 너머 공격할 수 있는 캐릭터로 상대하세요!</v>
          </cell>
          <cell r="D419" t="str">
            <v>In progress of translating…(419)</v>
          </cell>
        </row>
        <row r="420">
          <cell r="A420" t="str">
            <v>BossDesc_HeavyKnight_Yellow</v>
          </cell>
          <cell r="B420">
            <v>1</v>
          </cell>
          <cell r="C420" t="str">
            <v>왼손으로 찌르기, 오른손으로 철퇴 끝에서 마법을 발사하네요. 근거리에서 강한 {0} 등 캐릭터를 사용하세요!</v>
          </cell>
          <cell r="D420" t="str">
            <v>In progress of translating…(420)</v>
          </cell>
        </row>
        <row r="421">
          <cell r="A421" t="str">
            <v>BossDesc_ElfMage</v>
          </cell>
          <cell r="B421">
            <v>1</v>
          </cell>
          <cell r="C421" t="str">
            <v>엄청난 마법탄을 발사하는 적이에요 {0} 등 멀리서도 싸울 수 있는 캐릭터로 저지하세요!</v>
          </cell>
          <cell r="D421" t="str">
            <v>In progress of translating…(421)</v>
          </cell>
        </row>
        <row r="422">
          <cell r="A422" t="str">
            <v>BossDesc_AngelStatue_Big</v>
          </cell>
          <cell r="B422">
            <v>1</v>
          </cell>
          <cell r="C422" t="str">
            <v>적이 어마어마한 융단 폭격을 날리네요. {0} 등 벽을 너머 공격할 수 있는 캐릭터를 써보세요!</v>
          </cell>
          <cell r="D422" t="str">
            <v>In progress of translating…(422)</v>
          </cell>
        </row>
        <row r="423">
          <cell r="A423" t="str">
            <v>PenaltyUIName_One</v>
          </cell>
          <cell r="B423">
            <v>1</v>
          </cell>
          <cell r="C423" t="str">
            <v>&lt;color=#FF0000&gt;{0}&lt;/color&gt; 계열 캐릭터의 &lt;color=#FF0000&gt;대미지 피해 {1}배&lt;/color&gt;</v>
          </cell>
          <cell r="D423" t="str">
            <v>In progress of translating…(423)</v>
          </cell>
        </row>
        <row r="424">
          <cell r="A424" t="str">
            <v>PenaltyUIMind_One</v>
          </cell>
          <cell r="B424">
            <v>1</v>
          </cell>
          <cell r="C424" t="str">
            <v>던전의 으스스한 기운으로 &lt;color=#FF0000&gt;{0}&lt;/color&gt; 계열이 &lt;color=#FF0000&gt;더 많은 대미지&lt;/color&gt;를 입게 됩니다</v>
          </cell>
          <cell r="D424" t="str">
            <v>In progress of translating…(424)</v>
          </cell>
        </row>
        <row r="425">
          <cell r="A425" t="str">
            <v>PenaltyUIRepre_OneOfTwo</v>
          </cell>
          <cell r="B425">
            <v>1</v>
          </cell>
          <cell r="C425" t="str">
            <v>&lt;color=#FF0000&gt;{0}&lt;/color&gt; 또는 &lt;color=#FF0000&gt;{1}&lt;/color&gt; 계열 캐릭터의 &lt;color=#FF0000&gt;대미지 피해 {2}배&lt;/color&gt;</v>
          </cell>
          <cell r="D425" t="str">
            <v>In progress of translating…(425)</v>
          </cell>
        </row>
        <row r="426">
          <cell r="A426" t="str">
            <v>PenaltyUIName_Two</v>
          </cell>
          <cell r="B426">
            <v>1</v>
          </cell>
          <cell r="C426" t="str">
            <v>&lt;color=#FF0000&gt;{0}&lt;/color&gt;, &lt;color=#FF0000&gt;{1}&lt;/color&gt; 계열 캐릭터의 &lt;color=#FF0000&gt;대미지 피해 {2}배&lt;/color&gt;</v>
          </cell>
          <cell r="D426" t="str">
            <v>In progress of translating…(426)</v>
          </cell>
        </row>
        <row r="427">
          <cell r="A427" t="str">
            <v>PenaltyUIMind_Two</v>
          </cell>
          <cell r="B427">
            <v>1</v>
          </cell>
          <cell r="C427" t="str">
            <v>던전의 으스스한 기운으로 &lt;color=#FF0000&gt;{0}&lt;/color&gt;, &lt;color=#FF0000&gt;{1}&lt;/color&gt; 계열이 &lt;color=#FF0000&gt;더 많은 대미지&lt;/color&gt;를 입게 됩니다</v>
          </cell>
          <cell r="D427" t="str">
            <v>In progress of translating…(427)</v>
          </cell>
        </row>
        <row r="428">
          <cell r="A428" t="str">
            <v>PenaltyUIRepre_TwoOfFour</v>
          </cell>
          <cell r="B428">
            <v>1</v>
          </cell>
          <cell r="C428" t="str">
            <v>&lt;color=#FF0000&gt;{0}&lt;/color&gt;, &lt;color=#FF0000&gt;{1}&lt;/color&gt;, &lt;color=#FF0000&gt;{2}&lt;/color&gt;, &lt;color=#FF0000&gt;{3}&lt;/color&gt; 계열 중 &lt;color=#FF0000&gt;{4} 계열&lt;/color&gt; 캐릭터의 &lt;color=#FF0000&gt;대미지 피해 {5}배&lt;/color&gt;</v>
          </cell>
          <cell r="D428" t="str">
            <v>In progress of translating…(428)</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U30"/>
  <sheetViews>
    <sheetView workbookViewId="0">
      <selection activeCell="E5" sqref="E5"/>
    </sheetView>
    <sheetView workbookViewId="1">
      <selection activeCell="S17" sqref="S17"/>
    </sheetView>
  </sheetViews>
  <sheetFormatPr defaultRowHeight="16.5" outlineLevelCol="1" x14ac:dyDescent="0.3"/>
  <cols>
    <col min="5" max="5" width="16.75" customWidth="1"/>
    <col min="6" max="6" width="17.75" hidden="1" customWidth="1" outlineLevel="1"/>
    <col min="7" max="7" width="17.75" customWidth="1" collapsed="1"/>
    <col min="8" max="8" width="17.75" hidden="1" customWidth="1" outlineLevel="1"/>
    <col min="9" max="9" width="8.375" customWidth="1" collapsed="1"/>
    <col min="10" max="10" width="9.875" hidden="1" customWidth="1" outlineLevel="1"/>
    <col min="11" max="15" width="8.625" hidden="1" customWidth="1" outlineLevel="1"/>
    <col min="16" max="16" width="9" collapsed="1"/>
    <col min="17" max="17" width="16" hidden="1" customWidth="1" outlineLevel="1"/>
    <col min="18" max="18" width="9" collapsed="1"/>
    <col min="19" max="19" width="16" hidden="1" customWidth="1" outlineLevel="1"/>
    <col min="20" max="20" width="9" hidden="1" customWidth="1" outlineLevel="1"/>
    <col min="21" max="21" width="9" collapsed="1"/>
  </cols>
  <sheetData>
    <row r="1" spans="1:20" ht="27" customHeight="1" x14ac:dyDescent="0.3">
      <c r="A1" t="s">
        <v>0</v>
      </c>
      <c r="B1" t="s">
        <v>126</v>
      </c>
      <c r="C1" t="s">
        <v>101</v>
      </c>
      <c r="D1" t="s">
        <v>462</v>
      </c>
      <c r="E1" t="s">
        <v>127</v>
      </c>
      <c r="F1" t="s">
        <v>125</v>
      </c>
      <c r="G1" t="s">
        <v>103</v>
      </c>
      <c r="H1" t="s">
        <v>125</v>
      </c>
      <c r="I1" t="s">
        <v>102</v>
      </c>
      <c r="J1" t="s">
        <v>220</v>
      </c>
      <c r="K1" t="s">
        <v>221</v>
      </c>
      <c r="L1" t="s">
        <v>350</v>
      </c>
      <c r="M1" t="s">
        <v>351</v>
      </c>
      <c r="N1" t="s">
        <v>352</v>
      </c>
      <c r="O1" t="s">
        <v>353</v>
      </c>
      <c r="Q1" t="s">
        <v>219</v>
      </c>
      <c r="S1" t="s">
        <v>229</v>
      </c>
      <c r="T1">
        <v>5</v>
      </c>
    </row>
    <row r="2" spans="1:20" x14ac:dyDescent="0.3">
      <c r="A2">
        <v>1</v>
      </c>
      <c r="B2">
        <v>50</v>
      </c>
      <c r="C2">
        <v>1</v>
      </c>
      <c r="D2">
        <f t="shared" ref="D2:D4" si="0">C2+2</f>
        <v>3</v>
      </c>
      <c r="E2" t="s">
        <v>162</v>
      </c>
      <c r="F2" t="str">
        <f>IF(ISBLANK(E2),"",
IFERROR(VLOOKUP(E2,[1]StringTable!$1:$1048576,MATCH([1]StringTable!$B$1,[1]StringTable!$1:$1,0),0),
IFERROR(VLOOKUP(E2,[1]InApkStringTable!$1:$1048576,MATCH([1]InApkStringTable!$B$1,[1]InApkStringTable!$1:$1,0),0),
"스트링없음")))</f>
        <v>드넓은 평야</v>
      </c>
      <c r="G2" t="s">
        <v>104</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228</v>
      </c>
      <c r="T2">
        <v>0</v>
      </c>
    </row>
    <row r="3" spans="1:20" x14ac:dyDescent="0.3">
      <c r="A3">
        <v>2</v>
      </c>
      <c r="B3">
        <v>50</v>
      </c>
      <c r="C3">
        <v>1</v>
      </c>
      <c r="D3">
        <f t="shared" si="0"/>
        <v>3</v>
      </c>
      <c r="E3" t="s">
        <v>163</v>
      </c>
      <c r="F3" t="str">
        <f>IF(ISBLANK(E3),"",
IFERROR(VLOOKUP(E3,[1]StringTable!$1:$1048576,MATCH([1]StringTable!$B$1,[1]StringTable!$1:$1,0),0),
IFERROR(VLOOKUP(E3,[1]InApkStringTable!$1:$1048576,MATCH([1]InApkStringTable!$B$1,[1]InApkStringTable!$1:$1,0),0),
"스트링없음")))</f>
        <v>드넓은 평야2</v>
      </c>
      <c r="G3" t="s">
        <v>105</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230</v>
      </c>
      <c r="T3">
        <v>1</v>
      </c>
    </row>
    <row r="4" spans="1:20" x14ac:dyDescent="0.3">
      <c r="A4">
        <v>3</v>
      </c>
      <c r="B4">
        <v>50</v>
      </c>
      <c r="C4">
        <v>2</v>
      </c>
      <c r="D4">
        <f t="shared" si="0"/>
        <v>4</v>
      </c>
      <c r="E4" t="s">
        <v>164</v>
      </c>
      <c r="F4" t="str">
        <f>IF(ISBLANK(E4),"",
IFERROR(VLOOKUP(E4,[1]StringTable!$1:$1048576,MATCH([1]StringTable!$B$1,[1]StringTable!$1:$1,0),0),
IFERROR(VLOOKUP(E4,[1]InApkStringTable!$1:$1048576,MATCH([1]InApkStringTable!$B$1,[1]InApkStringTable!$1:$1,0),0),
"스트링없음")))</f>
        <v>드넓은 평야3</v>
      </c>
      <c r="G4" t="s">
        <v>106</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217</v>
      </c>
      <c r="S4" t="s">
        <v>231</v>
      </c>
      <c r="T4">
        <v>1</v>
      </c>
    </row>
    <row r="5" spans="1:20" x14ac:dyDescent="0.3">
      <c r="A5">
        <v>4</v>
      </c>
      <c r="B5">
        <v>50</v>
      </c>
      <c r="C5">
        <v>2</v>
      </c>
      <c r="D5">
        <f t="shared" ref="D5:D7" si="5">C5+3</f>
        <v>5</v>
      </c>
      <c r="E5" t="s">
        <v>165</v>
      </c>
      <c r="F5" t="str">
        <f>IF(ISBLANK(E5),"",
IFERROR(VLOOKUP(E5,[1]StringTable!$1:$1048576,MATCH([1]StringTable!$B$1,[1]StringTable!$1:$1,0),0),
IFERROR(VLOOKUP(E5,[1]InApkStringTable!$1:$1048576,MATCH([1]InApkStringTable!$B$1,[1]InApkStringTable!$1:$1,0),0),
"스트링없음")))</f>
        <v>드넓은 평야4</v>
      </c>
      <c r="G5" t="s">
        <v>107</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232</v>
      </c>
      <c r="T5">
        <v>0.2</v>
      </c>
    </row>
    <row r="6" spans="1:20" x14ac:dyDescent="0.3">
      <c r="A6">
        <v>5</v>
      </c>
      <c r="B6">
        <v>50</v>
      </c>
      <c r="C6">
        <v>3</v>
      </c>
      <c r="D6">
        <f t="shared" si="5"/>
        <v>6</v>
      </c>
      <c r="E6" t="s">
        <v>166</v>
      </c>
      <c r="F6" t="str">
        <f>IF(ISBLANK(E6),"",
IFERROR(VLOOKUP(E6,[1]StringTable!$1:$1048576,MATCH([1]StringTable!$B$1,[1]StringTable!$1:$1,0),0),
IFERROR(VLOOKUP(E6,[1]InApkStringTable!$1:$1048576,MATCH([1]InApkStringTable!$B$1,[1]InApkStringTable!$1:$1,0),0),
"스트링없음")))</f>
        <v>드넓은 평야5</v>
      </c>
      <c r="G6" t="s">
        <v>108</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233</v>
      </c>
      <c r="T6">
        <v>7.4999999999999997E-2</v>
      </c>
    </row>
    <row r="7" spans="1:20" x14ac:dyDescent="0.3">
      <c r="A7">
        <v>6</v>
      </c>
      <c r="B7">
        <v>50</v>
      </c>
      <c r="C7">
        <v>3</v>
      </c>
      <c r="D7">
        <f t="shared" si="5"/>
        <v>6</v>
      </c>
      <c r="E7" t="s">
        <v>167</v>
      </c>
      <c r="F7" t="str">
        <f>IF(ISBLANK(E7),"",
IFERROR(VLOOKUP(E7,[1]StringTable!$1:$1048576,MATCH([1]StringTable!$B$1,[1]StringTable!$1:$1,0),0),
IFERROR(VLOOKUP(E7,[1]InApkStringTable!$1:$1048576,MATCH([1]InApkStringTable!$B$1,[1]InApkStringTable!$1:$1,0),0),
"스트링없음")))</f>
        <v>드넓은 평야6</v>
      </c>
      <c r="G7" t="s">
        <v>109</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218</v>
      </c>
    </row>
    <row r="8" spans="1:20" x14ac:dyDescent="0.3">
      <c r="A8">
        <v>7</v>
      </c>
      <c r="B8">
        <v>6</v>
      </c>
      <c r="C8">
        <v>4</v>
      </c>
      <c r="D8">
        <f t="shared" ref="D8:D9" si="6">C8+4</f>
        <v>8</v>
      </c>
      <c r="E8" t="s">
        <v>168</v>
      </c>
      <c r="F8" t="str">
        <f>IF(ISBLANK(E8),"",
IFERROR(VLOOKUP(E8,[1]StringTable!$1:$1048576,MATCH([1]StringTable!$B$1,[1]StringTable!$1:$1,0),0),
IFERROR(VLOOKUP(E8,[1]InApkStringTable!$1:$1048576,MATCH([1]InApkStringTable!$B$1,[1]InApkStringTable!$1:$1,0),0),
"스트링없음")))</f>
        <v>드넓은 평야7</v>
      </c>
      <c r="G8" t="s">
        <v>110</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236</v>
      </c>
      <c r="T8">
        <v>0</v>
      </c>
    </row>
    <row r="9" spans="1:20" x14ac:dyDescent="0.3">
      <c r="A9">
        <v>8</v>
      </c>
      <c r="B9">
        <v>50</v>
      </c>
      <c r="C9">
        <v>4</v>
      </c>
      <c r="D9">
        <f t="shared" si="6"/>
        <v>8</v>
      </c>
      <c r="E9" t="s">
        <v>169</v>
      </c>
      <c r="F9" t="str">
        <f>IF(ISBLANK(E9),"",
IFERROR(VLOOKUP(E9,[1]StringTable!$1:$1048576,MATCH([1]StringTable!$B$1,[1]StringTable!$1:$1,0),0),
IFERROR(VLOOKUP(E9,[1]InApkStringTable!$1:$1048576,MATCH([1]InApkStringTable!$B$1,[1]InApkStringTable!$1:$1,0),0),
"스트링없음")))</f>
        <v>드넓은 평야8</v>
      </c>
      <c r="G9" t="s">
        <v>111</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237</v>
      </c>
      <c r="T9">
        <v>-1</v>
      </c>
    </row>
    <row r="10" spans="1:20" x14ac:dyDescent="0.3">
      <c r="A10">
        <v>9</v>
      </c>
      <c r="B10">
        <v>50</v>
      </c>
      <c r="C10">
        <v>4</v>
      </c>
      <c r="D10">
        <f t="shared" ref="D10:D11" si="7">C10+5</f>
        <v>9</v>
      </c>
      <c r="E10" t="s">
        <v>170</v>
      </c>
      <c r="F10" t="str">
        <f>IF(ISBLANK(E10),"",
IFERROR(VLOOKUP(E10,[1]StringTable!$1:$1048576,MATCH([1]StringTable!$B$1,[1]StringTable!$1:$1,0),0),
IFERROR(VLOOKUP(E10,[1]InApkStringTable!$1:$1048576,MATCH([1]InApkStringTable!$B$1,[1]InApkStringTable!$1:$1,0),0),
"스트링없음")))</f>
        <v>드넓은 평야9</v>
      </c>
      <c r="G10" t="s">
        <v>112</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222</v>
      </c>
      <c r="S10" t="s">
        <v>240</v>
      </c>
      <c r="T10">
        <v>1</v>
      </c>
    </row>
    <row r="11" spans="1:20" x14ac:dyDescent="0.3">
      <c r="A11">
        <v>10</v>
      </c>
      <c r="B11">
        <v>50</v>
      </c>
      <c r="C11">
        <v>5</v>
      </c>
      <c r="D11">
        <f t="shared" si="7"/>
        <v>10</v>
      </c>
      <c r="E11" t="s">
        <v>171</v>
      </c>
      <c r="F11" t="str">
        <f>IF(ISBLANK(E11),"",
IFERROR(VLOOKUP(E11,[1]StringTable!$1:$1048576,MATCH([1]StringTable!$B$1,[1]StringTable!$1:$1,0),0),
IFERROR(VLOOKUP(E11,[1]InApkStringTable!$1:$1048576,MATCH([1]InApkStringTable!$B$1,[1]InApkStringTable!$1:$1,0),0),
"스트링없음")))</f>
        <v>드넓은 평야10</v>
      </c>
      <c r="G11" t="s">
        <v>113</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241</v>
      </c>
      <c r="T11">
        <v>1</v>
      </c>
    </row>
    <row r="12" spans="1:20" x14ac:dyDescent="0.3">
      <c r="A12">
        <v>11</v>
      </c>
      <c r="B12">
        <v>50</v>
      </c>
      <c r="C12">
        <v>5</v>
      </c>
      <c r="D12">
        <f t="shared" ref="D12:D13" si="8">C12+6</f>
        <v>11</v>
      </c>
      <c r="E12" t="s">
        <v>172</v>
      </c>
      <c r="F12" t="str">
        <f>IF(ISBLANK(E12),"",
IFERROR(VLOOKUP(E12,[1]StringTable!$1:$1048576,MATCH([1]StringTable!$B$1,[1]StringTable!$1:$1,0),0),
IFERROR(VLOOKUP(E12,[1]InApkStringTable!$1:$1048576,MATCH([1]InApkStringTable!$B$1,[1]InApkStringTable!$1:$1,0),0),
"스트링없음")))</f>
        <v>드넓은 평야11</v>
      </c>
      <c r="G12" t="s">
        <v>114</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242</v>
      </c>
      <c r="T12">
        <v>0.2</v>
      </c>
    </row>
    <row r="13" spans="1:20" x14ac:dyDescent="0.3">
      <c r="A13">
        <v>12</v>
      </c>
      <c r="B13">
        <v>50</v>
      </c>
      <c r="C13">
        <v>5</v>
      </c>
      <c r="D13">
        <f t="shared" si="8"/>
        <v>11</v>
      </c>
      <c r="E13" t="s">
        <v>173</v>
      </c>
      <c r="F13" t="str">
        <f>IF(ISBLANK(E13),"",
IFERROR(VLOOKUP(E13,[1]StringTable!$1:$1048576,MATCH([1]StringTable!$B$1,[1]StringTable!$1:$1,0),0),
IFERROR(VLOOKUP(E13,[1]InApkStringTable!$1:$1048576,MATCH([1]InApkStringTable!$B$1,[1]InApkStringTable!$1:$1,0),0),
"스트링없음")))</f>
        <v>드넓은 평야12</v>
      </c>
      <c r="G13" t="s">
        <v>115</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223</v>
      </c>
      <c r="S13" t="s">
        <v>243</v>
      </c>
      <c r="T13">
        <v>7.4999999999999997E-2</v>
      </c>
    </row>
    <row r="14" spans="1:20" x14ac:dyDescent="0.3">
      <c r="A14">
        <v>13</v>
      </c>
      <c r="B14">
        <v>50</v>
      </c>
      <c r="C14">
        <v>5</v>
      </c>
      <c r="D14">
        <f t="shared" ref="D14:D16" si="9">C14+7</f>
        <v>12</v>
      </c>
      <c r="E14" t="s">
        <v>174</v>
      </c>
      <c r="F14" t="str">
        <f>IF(ISBLANK(E14),"",
IFERROR(VLOOKUP(E14,[1]StringTable!$1:$1048576,MATCH([1]StringTable!$B$1,[1]StringTable!$1:$1,0),0),
IFERROR(VLOOKUP(E14,[1]InApkStringTable!$1:$1048576,MATCH([1]InApkStringTable!$B$1,[1]InApkStringTable!$1:$1,0),0),
"스트링없음")))</f>
        <v>드넓은 평야13</v>
      </c>
      <c r="G14" t="s">
        <v>116</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175</v>
      </c>
      <c r="F15" t="str">
        <f>IF(ISBLANK(E15),"",
IFERROR(VLOOKUP(E15,[1]StringTable!$1:$1048576,MATCH([1]StringTable!$B$1,[1]StringTable!$1:$1,0),0),
IFERROR(VLOOKUP(E15,[1]InApkStringTable!$1:$1048576,MATCH([1]InApkStringTable!$B$1,[1]InApkStringTable!$1:$1,0),0),
"스트링없음")))</f>
        <v>드넓은 평야14</v>
      </c>
      <c r="G15" t="s">
        <v>117</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176</v>
      </c>
      <c r="F16" t="str">
        <f>IF(ISBLANK(E16),"",
IFERROR(VLOOKUP(E16,[1]StringTable!$1:$1048576,MATCH([1]StringTable!$B$1,[1]StringTable!$1:$1,0),0),
IFERROR(VLOOKUP(E16,[1]InApkStringTable!$1:$1048576,MATCH([1]InApkStringTable!$B$1,[1]InApkStringTable!$1:$1,0),0),
"스트링없음")))</f>
        <v>드넓은 평야15</v>
      </c>
      <c r="G16" t="s">
        <v>118</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235</v>
      </c>
      <c r="S16" t="s">
        <v>726</v>
      </c>
    </row>
    <row r="17" spans="1:19" x14ac:dyDescent="0.3">
      <c r="A17">
        <v>16</v>
      </c>
      <c r="B17">
        <v>50</v>
      </c>
      <c r="C17">
        <v>6</v>
      </c>
      <c r="D17">
        <f t="shared" ref="D17:D18" si="10">C17+8</f>
        <v>14</v>
      </c>
      <c r="E17" t="s">
        <v>177</v>
      </c>
      <c r="F17" t="str">
        <f>IF(ISBLANK(E17),"",
IFERROR(VLOOKUP(E17,[1]StringTable!$1:$1048576,MATCH([1]StringTable!$B$1,[1]StringTable!$1:$1,0),0),
IFERROR(VLOOKUP(E17,[1]InApkStringTable!$1:$1048576,MATCH([1]InApkStringTable!$B$1,[1]InApkStringTable!$1:$1,0),0),
"스트링없음")))</f>
        <v>드넓은 평야16</v>
      </c>
      <c r="G17" t="s">
        <v>119</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178</v>
      </c>
      <c r="F18" t="str">
        <f>IF(ISBLANK(E18),"",
IFERROR(VLOOKUP(E18,[1]StringTable!$1:$1048576,MATCH([1]StringTable!$B$1,[1]StringTable!$1:$1,0),0),
IFERROR(VLOOKUP(E18,[1]InApkStringTable!$1:$1048576,MATCH([1]InApkStringTable!$B$1,[1]InApkStringTable!$1:$1,0),0),
"스트링없음")))</f>
        <v>드넓은 평야17</v>
      </c>
      <c r="G18" t="s">
        <v>120</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179</v>
      </c>
      <c r="F19" t="str">
        <f>IF(ISBLANK(E19),"",
IFERROR(VLOOKUP(E19,[1]StringTable!$1:$1048576,MATCH([1]StringTable!$B$1,[1]StringTable!$1:$1,0),0),
IFERROR(VLOOKUP(E19,[1]InApkStringTable!$1:$1048576,MATCH([1]InApkStringTable!$B$1,[1]InApkStringTable!$1:$1,0),0),
"스트링없음")))</f>
        <v>드넓은 평야18</v>
      </c>
      <c r="G19" t="s">
        <v>121</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224</v>
      </c>
      <c r="S19" t="s">
        <v>244</v>
      </c>
    </row>
    <row r="20" spans="1:19" x14ac:dyDescent="0.3">
      <c r="A20">
        <v>19</v>
      </c>
      <c r="B20">
        <v>50</v>
      </c>
      <c r="C20">
        <v>7</v>
      </c>
      <c r="D20">
        <f t="shared" si="11"/>
        <v>16</v>
      </c>
      <c r="E20" t="s">
        <v>180</v>
      </c>
      <c r="F20" t="str">
        <f>IF(ISBLANK(E20),"",
IFERROR(VLOOKUP(E20,[1]StringTable!$1:$1048576,MATCH([1]StringTable!$B$1,[1]StringTable!$1:$1,0),0),
IFERROR(VLOOKUP(E20,[1]InApkStringTable!$1:$1048576,MATCH([1]InApkStringTable!$B$1,[1]InApkStringTable!$1:$1,0),0),
"스트링없음")))</f>
        <v>드넓은 평야19</v>
      </c>
      <c r="G20" t="s">
        <v>122</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181</v>
      </c>
      <c r="F21" t="str">
        <f>IF(ISBLANK(E21),"",
IFERROR(VLOOKUP(E21,[1]StringTable!$1:$1048576,MATCH([1]StringTable!$B$1,[1]StringTable!$1:$1,0),0),
IFERROR(VLOOKUP(E21,[1]InApkStringTable!$1:$1048576,MATCH([1]InApkStringTable!$B$1,[1]InApkStringTable!$1:$1,0),0),
"스트링없음")))</f>
        <v>드넓은 평야20</v>
      </c>
      <c r="G21" t="s">
        <v>123</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182</v>
      </c>
      <c r="F22" t="str">
        <f>IF(ISBLANK(E22),"",
IFERROR(VLOOKUP(E22,[1]StringTable!$1:$1048576,MATCH([1]StringTable!$B$1,[1]StringTable!$1:$1,0),0),
IFERROR(VLOOKUP(E22,[1]InApkStringTable!$1:$1048576,MATCH([1]InApkStringTable!$B$1,[1]InApkStringTable!$1:$1,0),0),
"스트링없음")))</f>
        <v>드넓은 평야21</v>
      </c>
      <c r="G22" t="s">
        <v>124</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225</v>
      </c>
      <c r="S22" t="s">
        <v>238</v>
      </c>
    </row>
    <row r="23" spans="1:19" x14ac:dyDescent="0.3">
      <c r="A23">
        <v>22</v>
      </c>
      <c r="B23">
        <v>50</v>
      </c>
      <c r="C23">
        <v>7</v>
      </c>
      <c r="D23">
        <f t="shared" ref="D23:D30" si="13">C23+11</f>
        <v>18</v>
      </c>
      <c r="E23" t="s">
        <v>201</v>
      </c>
      <c r="F23" t="str">
        <f>IF(ISBLANK(E23),"",
IFERROR(VLOOKUP(E23,[1]StringTable!$1:$1048576,MATCH([1]StringTable!$B$1,[1]StringTable!$1:$1,0),0),
IFERROR(VLOOKUP(E23,[1]InApkStringTable!$1:$1048576,MATCH([1]InApkStringTable!$B$1,[1]InApkStringTable!$1:$1,0),0),
"스트링없음")))</f>
        <v>드넓은 평야22</v>
      </c>
      <c r="G23" t="s">
        <v>209</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202</v>
      </c>
      <c r="F24" t="str">
        <f>IF(ISBLANK(E24),"",
IFERROR(VLOOKUP(E24,[1]StringTable!$1:$1048576,MATCH([1]StringTable!$B$1,[1]StringTable!$1:$1,0),0),
IFERROR(VLOOKUP(E24,[1]InApkStringTable!$1:$1048576,MATCH([1]InApkStringTable!$B$1,[1]InApkStringTable!$1:$1,0),0),
"스트링없음")))</f>
        <v>드넓은 평야23</v>
      </c>
      <c r="G24" t="s">
        <v>210</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203</v>
      </c>
      <c r="F25" t="str">
        <f>IF(ISBLANK(E25),"",
IFERROR(VLOOKUP(E25,[1]StringTable!$1:$1048576,MATCH([1]StringTable!$B$1,[1]StringTable!$1:$1,0),0),
IFERROR(VLOOKUP(E25,[1]InApkStringTable!$1:$1048576,MATCH([1]InApkStringTable!$B$1,[1]InApkStringTable!$1:$1,0),0),
"스트링없음")))</f>
        <v>드넓은 평야24</v>
      </c>
      <c r="G25" t="s">
        <v>211</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234</v>
      </c>
      <c r="S25" t="s">
        <v>239</v>
      </c>
    </row>
    <row r="26" spans="1:19" x14ac:dyDescent="0.3">
      <c r="A26">
        <v>25</v>
      </c>
      <c r="B26">
        <v>50</v>
      </c>
      <c r="C26">
        <v>8</v>
      </c>
      <c r="D26">
        <f t="shared" si="13"/>
        <v>19</v>
      </c>
      <c r="E26" t="s">
        <v>204</v>
      </c>
      <c r="F26" t="str">
        <f>IF(ISBLANK(E26),"",
IFERROR(VLOOKUP(E26,[1]StringTable!$1:$1048576,MATCH([1]StringTable!$B$1,[1]StringTable!$1:$1,0),0),
IFERROR(VLOOKUP(E26,[1]InApkStringTable!$1:$1048576,MATCH([1]InApkStringTable!$B$1,[1]InApkStringTable!$1:$1,0),0),
"스트링없음")))</f>
        <v>드넓은 평야25</v>
      </c>
      <c r="G26" t="s">
        <v>212</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205</v>
      </c>
      <c r="F27" t="str">
        <f>IF(ISBLANK(E27),"",
IFERROR(VLOOKUP(E27,[1]StringTable!$1:$1048576,MATCH([1]StringTable!$B$1,[1]StringTable!$1:$1,0),0),
IFERROR(VLOOKUP(E27,[1]InApkStringTable!$1:$1048576,MATCH([1]InApkStringTable!$B$1,[1]InApkStringTable!$1:$1,0),0),
"스트링없음")))</f>
        <v>드넓은 평야26</v>
      </c>
      <c r="G27" t="s">
        <v>213</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206</v>
      </c>
      <c r="F28" t="str">
        <f>IF(ISBLANK(E28),"",
IFERROR(VLOOKUP(E28,[1]StringTable!$1:$1048576,MATCH([1]StringTable!$B$1,[1]StringTable!$1:$1,0),0),
IFERROR(VLOOKUP(E28,[1]InApkStringTable!$1:$1048576,MATCH([1]InApkStringTable!$B$1,[1]InApkStringTable!$1:$1,0),0),
"스트링없음")))</f>
        <v>드넓은 평야27</v>
      </c>
      <c r="G28" t="s">
        <v>214</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207</v>
      </c>
      <c r="F29" t="str">
        <f>IF(ISBLANK(E29),"",
IFERROR(VLOOKUP(E29,[1]StringTable!$1:$1048576,MATCH([1]StringTable!$B$1,[1]StringTable!$1:$1,0),0),
IFERROR(VLOOKUP(E29,[1]InApkStringTable!$1:$1048576,MATCH([1]InApkStringTable!$B$1,[1]InApkStringTable!$1:$1,0),0),
"스트링없음")))</f>
        <v>드넓은 평야28</v>
      </c>
      <c r="G29" t="s">
        <v>215</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208</v>
      </c>
      <c r="F30" t="str">
        <f>IF(ISBLANK(E30),"",
IFERROR(VLOOKUP(E30,[1]StringTable!$1:$1048576,MATCH([1]StringTable!$B$1,[1]StringTable!$1:$1,0),0),
IFERROR(VLOOKUP(E30,[1]InApkStringTable!$1:$1048576,MATCH([1]InApkStringTable!$B$1,[1]InApkStringTable!$1:$1,0),0),
"스트링없음")))</f>
        <v>드넓은 평야29</v>
      </c>
      <c r="G30" t="s">
        <v>216</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tabSelected="1" workbookViewId="0">
      <pane xSplit="2" ySplit="1" topLeftCell="C1311" activePane="bottomRight" state="frozen"/>
      <selection pane="topRight" activeCell="C1" sqref="C1"/>
      <selection pane="bottomLeft" activeCell="A2" sqref="A2"/>
      <selection pane="bottomRight" activeCell="B1321" sqref="B1321"/>
    </sheetView>
    <sheetView workbookViewId="1">
      <pane xSplit="2" ySplit="1" topLeftCell="C2" activePane="bottomRight" state="frozen"/>
      <selection pane="topRight" activeCell="C1" sqref="C1"/>
      <selection pane="bottomLeft" activeCell="A2" sqref="A2"/>
      <selection pane="bottomRight" activeCell="M3" sqref="M3"/>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226</v>
      </c>
      <c r="D1" t="s">
        <v>227</v>
      </c>
      <c r="E1" t="s">
        <v>2</v>
      </c>
      <c r="F1" t="s">
        <v>3</v>
      </c>
      <c r="G1" t="s">
        <v>99</v>
      </c>
      <c r="H1" t="s">
        <v>146</v>
      </c>
      <c r="I1" t="s">
        <v>147</v>
      </c>
      <c r="J1" t="s">
        <v>161</v>
      </c>
      <c r="K1" t="s">
        <v>154</v>
      </c>
      <c r="L1" t="s">
        <v>98</v>
      </c>
      <c r="M1" t="s">
        <v>6</v>
      </c>
      <c r="N1" t="s">
        <v>46</v>
      </c>
      <c r="O1" t="s">
        <v>249</v>
      </c>
      <c r="P1" t="s">
        <v>248</v>
      </c>
      <c r="Q1" t="s">
        <v>7</v>
      </c>
      <c r="R1" t="s">
        <v>250</v>
      </c>
      <c r="S1" t="s">
        <v>251</v>
      </c>
      <c r="T1" t="s">
        <v>252</v>
      </c>
      <c r="U1" t="s">
        <v>8</v>
      </c>
      <c r="V1" t="s">
        <v>47</v>
      </c>
      <c r="W1" t="s">
        <v>45</v>
      </c>
      <c r="X1" t="s">
        <v>49</v>
      </c>
      <c r="Y1" t="s">
        <v>94</v>
      </c>
      <c r="Z1" t="s">
        <v>95</v>
      </c>
      <c r="AA1" t="s">
        <v>96</v>
      </c>
      <c r="AB1" t="s">
        <v>60</v>
      </c>
      <c r="AC1" t="s">
        <v>55</v>
      </c>
      <c r="AD1" t="s">
        <v>58</v>
      </c>
      <c r="AE1" t="s">
        <v>55</v>
      </c>
      <c r="AF1" t="s">
        <v>725</v>
      </c>
      <c r="AG1" t="s">
        <v>53</v>
      </c>
      <c r="AH1" t="s">
        <v>61</v>
      </c>
      <c r="AI1" t="s">
        <v>344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721</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40</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21</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21</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21</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21</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21</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21</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21</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21</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21</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21</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1003</v>
      </c>
      <c r="AC13" t="str">
        <f>IF(ISBLANK(AB13),"",IF(ISERROR(VLOOKUP(AB13,[3]DropTable!$A:$A,1,0)),"드랍없음",""))</f>
        <v/>
      </c>
      <c r="AE13" t="str">
        <f>IF(ISBLANK(AD13),"",IF(ISERROR(VLOOKUP(AD13,[3]DropTable!$A:$A,1,0)),"드랍없음",""))</f>
        <v/>
      </c>
      <c r="AH13">
        <v>1.5</v>
      </c>
      <c r="AI13">
        <v>0.33333333333333331</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21</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1003</v>
      </c>
      <c r="AC14" t="str">
        <f>IF(ISBLANK(AB14),"",IF(ISERROR(VLOOKUP(AB14,[3]DropTable!$A:$A,1,0)),"드랍없음",""))</f>
        <v/>
      </c>
      <c r="AE14" t="str">
        <f>IF(ISBLANK(AD14),"",IF(ISERROR(VLOOKUP(AD14,[3]DropTable!$A:$A,1,0)),"드랍없음",""))</f>
        <v/>
      </c>
      <c r="AH14">
        <v>1.5</v>
      </c>
      <c r="AI14">
        <v>0.33333333333333331</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21</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1003</v>
      </c>
      <c r="AC15" t="str">
        <f>IF(ISBLANK(AB15),"",IF(ISERROR(VLOOKUP(AB15,[3]DropTable!$A:$A,1,0)),"드랍없음",""))</f>
        <v/>
      </c>
      <c r="AE15" t="str">
        <f>IF(ISBLANK(AD15),"",IF(ISERROR(VLOOKUP(AD15,[3]DropTable!$A:$A,1,0)),"드랍없음",""))</f>
        <v/>
      </c>
      <c r="AH15">
        <v>1.5</v>
      </c>
      <c r="AI15">
        <v>0.33333333333333331</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21</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1003</v>
      </c>
      <c r="AC16" t="str">
        <f>IF(ISBLANK(AB16),"",IF(ISERROR(VLOOKUP(AB16,[3]DropTable!$A:$A,1,0)),"드랍없음",""))</f>
        <v/>
      </c>
      <c r="AE16" t="str">
        <f>IF(ISBLANK(AD16),"",IF(ISERROR(VLOOKUP(AD16,[3]DropTable!$A:$A,1,0)),"드랍없음",""))</f>
        <v/>
      </c>
      <c r="AH16">
        <v>1.5</v>
      </c>
      <c r="AI16">
        <v>0.33333333333333331</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21</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1003</v>
      </c>
      <c r="AC17" t="str">
        <f>IF(ISBLANK(AB17),"",IF(ISERROR(VLOOKUP(AB17,[3]DropTable!$A:$A,1,0)),"드랍없음",""))</f>
        <v/>
      </c>
      <c r="AE17" t="str">
        <f>IF(ISBLANK(AD17),"",IF(ISERROR(VLOOKUP(AD17,[3]DropTable!$A:$A,1,0)),"드랍없음",""))</f>
        <v/>
      </c>
      <c r="AH17">
        <v>1.5</v>
      </c>
      <c r="AI17">
        <v>0.33333333333333331</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21</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1003</v>
      </c>
      <c r="AC18" t="str">
        <f>IF(ISBLANK(AB18),"",IF(ISERROR(VLOOKUP(AB18,[3]DropTable!$A:$A,1,0)),"드랍없음",""))</f>
        <v/>
      </c>
      <c r="AE18" t="str">
        <f>IF(ISBLANK(AD18),"",IF(ISERROR(VLOOKUP(AD18,[3]DropTable!$A:$A,1,0)),"드랍없음",""))</f>
        <v/>
      </c>
      <c r="AH18">
        <v>1.5</v>
      </c>
      <c r="AI18">
        <v>0.33333333333333331</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21</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1003</v>
      </c>
      <c r="AC19" t="str">
        <f>IF(ISBLANK(AB19),"",IF(ISERROR(VLOOKUP(AB19,[3]DropTable!$A:$A,1,0)),"드랍없음",""))</f>
        <v/>
      </c>
      <c r="AE19" t="str">
        <f>IF(ISBLANK(AD19),"",IF(ISERROR(VLOOKUP(AD19,[3]DropTable!$A:$A,1,0)),"드랍없음",""))</f>
        <v/>
      </c>
      <c r="AH19">
        <v>1.5</v>
      </c>
      <c r="AI19">
        <v>0.33333333333333331</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21</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1003</v>
      </c>
      <c r="AC20" t="str">
        <f>IF(ISBLANK(AB20),"",IF(ISERROR(VLOOKUP(AB20,[3]DropTable!$A:$A,1,0)),"드랍없음",""))</f>
        <v/>
      </c>
      <c r="AE20" t="str">
        <f>IF(ISBLANK(AD20),"",IF(ISERROR(VLOOKUP(AD20,[3]DropTable!$A:$A,1,0)),"드랍없음",""))</f>
        <v/>
      </c>
      <c r="AH20">
        <v>1.5</v>
      </c>
      <c r="AI20">
        <v>0.33333333333333331</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21</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1003</v>
      </c>
      <c r="AC21" t="str">
        <f>IF(ISBLANK(AB21),"",IF(ISERROR(VLOOKUP(AB21,[3]DropTable!$A:$A,1,0)),"드랍없음",""))</f>
        <v/>
      </c>
      <c r="AE21" t="str">
        <f>IF(ISBLANK(AD21),"",IF(ISERROR(VLOOKUP(AD21,[3]DropTable!$A:$A,1,0)),"드랍없음",""))</f>
        <v/>
      </c>
      <c r="AH21">
        <v>1.5</v>
      </c>
      <c r="AI21">
        <v>0.33333333333333331</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21</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1003</v>
      </c>
      <c r="AC22" t="str">
        <f>IF(ISBLANK(AB22),"",IF(ISERROR(VLOOKUP(AB22,[3]DropTable!$A:$A,1,0)),"드랍없음",""))</f>
        <v/>
      </c>
      <c r="AD22">
        <v>5002</v>
      </c>
      <c r="AE22" t="str">
        <f>IF(ISBLANK(AD22),"",IF(ISERROR(VLOOKUP(AD22,[3]DropTable!$A:$A,1,0)),"드랍없음",""))</f>
        <v/>
      </c>
      <c r="AF22">
        <v>2</v>
      </c>
      <c r="AG22">
        <v>17.5</v>
      </c>
      <c r="AH22">
        <v>1.5</v>
      </c>
      <c r="AI22">
        <v>0.33333333333333331</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21</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1005</v>
      </c>
      <c r="AC23" t="str">
        <f>IF(ISBLANK(AB23),"",IF(ISERROR(VLOOKUP(AB23,[3]DropTable!$A:$A,1,0)),"드랍없음",""))</f>
        <v/>
      </c>
      <c r="AE23" t="str">
        <f>IF(ISBLANK(AD23),"",IF(ISERROR(VLOOKUP(AD23,[3]DropTable!$A:$A,1,0)),"드랍없음",""))</f>
        <v/>
      </c>
      <c r="AH23">
        <v>1.5</v>
      </c>
      <c r="AI23">
        <v>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21</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1005</v>
      </c>
      <c r="AC24" t="str">
        <f>IF(ISBLANK(AB24),"",IF(ISERROR(VLOOKUP(AB24,[3]DropTable!$A:$A,1,0)),"드랍없음",""))</f>
        <v/>
      </c>
      <c r="AE24" t="str">
        <f>IF(ISBLANK(AD24),"",IF(ISERROR(VLOOKUP(AD24,[3]DropTable!$A:$A,1,0)),"드랍없음",""))</f>
        <v/>
      </c>
      <c r="AH24">
        <v>1.5</v>
      </c>
      <c r="AI24">
        <v>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21</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1005</v>
      </c>
      <c r="AC25" t="str">
        <f>IF(ISBLANK(AB25),"",IF(ISERROR(VLOOKUP(AB25,[3]DropTable!$A:$A,1,0)),"드랍없음",""))</f>
        <v/>
      </c>
      <c r="AE25" t="str">
        <f>IF(ISBLANK(AD25),"",IF(ISERROR(VLOOKUP(AD25,[3]DropTable!$A:$A,1,0)),"드랍없음",""))</f>
        <v/>
      </c>
      <c r="AH25">
        <v>1.5</v>
      </c>
      <c r="AI25">
        <v>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21</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1005</v>
      </c>
      <c r="AC26" t="str">
        <f>IF(ISBLANK(AB26),"",IF(ISERROR(VLOOKUP(AB26,[3]DropTable!$A:$A,1,0)),"드랍없음",""))</f>
        <v/>
      </c>
      <c r="AE26" t="str">
        <f>IF(ISBLANK(AD26),"",IF(ISERROR(VLOOKUP(AD26,[3]DropTable!$A:$A,1,0)),"드랍없음",""))</f>
        <v/>
      </c>
      <c r="AH26">
        <v>1.5</v>
      </c>
      <c r="AI26">
        <v>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21</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1005</v>
      </c>
      <c r="AC27" t="str">
        <f>IF(ISBLANK(AB27),"",IF(ISERROR(VLOOKUP(AB27,[3]DropTable!$A:$A,1,0)),"드랍없음",""))</f>
        <v/>
      </c>
      <c r="AE27" t="str">
        <f>IF(ISBLANK(AD27),"",IF(ISERROR(VLOOKUP(AD27,[3]DropTable!$A:$A,1,0)),"드랍없음",""))</f>
        <v/>
      </c>
      <c r="AH27">
        <v>1.5</v>
      </c>
      <c r="AI27">
        <v>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21</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1005</v>
      </c>
      <c r="AC28" t="str">
        <f>IF(ISBLANK(AB28),"",IF(ISERROR(VLOOKUP(AB28,[3]DropTable!$A:$A,1,0)),"드랍없음",""))</f>
        <v/>
      </c>
      <c r="AE28" t="str">
        <f>IF(ISBLANK(AD28),"",IF(ISERROR(VLOOKUP(AD28,[3]DropTable!$A:$A,1,0)),"드랍없음",""))</f>
        <v/>
      </c>
      <c r="AH28">
        <v>1.5</v>
      </c>
      <c r="AI28">
        <v>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21</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1005</v>
      </c>
      <c r="AC29" t="str">
        <f>IF(ISBLANK(AB29),"",IF(ISERROR(VLOOKUP(AB29,[3]DropTable!$A:$A,1,0)),"드랍없음",""))</f>
        <v/>
      </c>
      <c r="AE29" t="str">
        <f>IF(ISBLANK(AD29),"",IF(ISERROR(VLOOKUP(AD29,[3]DropTable!$A:$A,1,0)),"드랍없음",""))</f>
        <v/>
      </c>
      <c r="AH29">
        <v>1.5</v>
      </c>
      <c r="AI29">
        <v>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21</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1005</v>
      </c>
      <c r="AC30" t="str">
        <f>IF(ISBLANK(AB30),"",IF(ISERROR(VLOOKUP(AB30,[3]DropTable!$A:$A,1,0)),"드랍없음",""))</f>
        <v/>
      </c>
      <c r="AE30" t="str">
        <f>IF(ISBLANK(AD30),"",IF(ISERROR(VLOOKUP(AD30,[3]DropTable!$A:$A,1,0)),"드랍없음",""))</f>
        <v/>
      </c>
      <c r="AH30">
        <v>1.5</v>
      </c>
      <c r="AI30">
        <v>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21</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1005</v>
      </c>
      <c r="AC31" t="str">
        <f>IF(ISBLANK(AB31),"",IF(ISERROR(VLOOKUP(AB31,[3]DropTable!$A:$A,1,0)),"드랍없음",""))</f>
        <v/>
      </c>
      <c r="AE31" t="str">
        <f>IF(ISBLANK(AD31),"",IF(ISERROR(VLOOKUP(AD31,[3]DropTable!$A:$A,1,0)),"드랍없음",""))</f>
        <v/>
      </c>
      <c r="AH31">
        <v>1.5</v>
      </c>
      <c r="AI31">
        <v>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21</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1005</v>
      </c>
      <c r="AC32" t="str">
        <f>IF(ISBLANK(AB32),"",IF(ISERROR(VLOOKUP(AB32,[3]DropTable!$A:$A,1,0)),"드랍없음",""))</f>
        <v/>
      </c>
      <c r="AD32">
        <v>5003</v>
      </c>
      <c r="AE32" t="str">
        <f>IF(ISBLANK(AD32),"",IF(ISERROR(VLOOKUP(AD32,[3]DropTable!$A:$A,1,0)),"드랍없음",""))</f>
        <v/>
      </c>
      <c r="AF32">
        <v>3.25</v>
      </c>
      <c r="AG32">
        <v>10.76923076923077</v>
      </c>
      <c r="AH32">
        <v>1.5</v>
      </c>
      <c r="AI32">
        <v>0.2</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721</v>
      </c>
      <c r="J33" t="str">
        <f>IF(ISBLANK(I33),"",
IFERROR(VLOOKUP(I33,[1]StringTable!$1:$1048576,MATCH([1]StringTable!$B$1,[1]StringTable!$1:$1,0),0),
IFERROR(VLOOKUP(I33,[1]InApkStringTable!$1:$1048576,MATCH([1]InApkStringTable!$B$1,[1]InApkStringTable!$1:$1,0),0),
"스트링없음")))</f>
        <v/>
      </c>
      <c r="L33" t="b">
        <v>0</v>
      </c>
      <c r="M33" t="s">
        <v>21</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282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309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311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285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315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316</v>
      </c>
      <c r="V56" t="str">
        <f>IF(ISBLANK(U56),"",IF(ISERROR(VLOOKUP(U56,MapTable!$A:$A,1,0)),"맵없음",""))</f>
        <v/>
      </c>
      <c r="W56" t="s">
        <v>313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317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318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289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291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292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324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722</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293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294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295</v>
      </c>
      <c r="V66" t="str">
        <f>IF(ISBLANK(U66),"",IF(ISERROR(VLOOKUP(U66,MapTable!$A:$A,1,0)),"맵없음",""))</f>
        <v/>
      </c>
      <c r="W66" t="s">
        <v>331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296</v>
      </c>
      <c r="V67" t="str">
        <f>IF(ISBLANK(U67),"",IF(ISERROR(VLOOKUP(U67,MapTable!$A:$A,1,0)),"맵없음",""))</f>
        <v/>
      </c>
      <c r="W67" t="s">
        <v>333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297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298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299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300</v>
      </c>
      <c r="V72" t="str">
        <f>IF(ISBLANK(U72),"",IF(ISERROR(VLOOKUP(U72,MapTable!$A:$A,1,0)),"맵없음",""))</f>
        <v/>
      </c>
      <c r="W72" t="s">
        <v>336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326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322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328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722</v>
      </c>
      <c r="J84" t="str">
        <f>IF(ISBLANK(I84),"",
IFERROR(VLOOKUP(I84,[1]StringTable!$1:$1048576,MATCH([1]StringTable!$B$1,[1]StringTable!$1:$1,0),0),
IFERROR(VLOOKUP(I84,[1]InApkStringTable!$1:$1048576,MATCH([1]InApkStringTable!$B$1,[1]InApkStringTable!$1:$1,0),0),
"스트링없음")))</f>
        <v/>
      </c>
      <c r="L84" t="b">
        <v>0</v>
      </c>
      <c r="M84" t="s">
        <v>559</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560</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539</v>
      </c>
      <c r="V86" t="str">
        <f>IF(ISBLANK(U86),"",IF(ISERROR(VLOOKUP(U86,MapTable!$A:$A,1,0)),"맵없음",""))</f>
        <v/>
      </c>
      <c r="W86" t="s">
        <v>561</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540</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541</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575</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542</v>
      </c>
      <c r="V90" t="str">
        <f>IF(ISBLANK(U90),"",IF(ISERROR(VLOOKUP(U90,MapTable!$A:$A,1,0)),"맵없음",""))</f>
        <v/>
      </c>
      <c r="W90" t="s">
        <v>562</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543</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544</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545</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585</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546</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547</v>
      </c>
      <c r="V96" t="str">
        <f>IF(ISBLANK(U96),"",IF(ISERROR(VLOOKUP(U96,MapTable!$A:$A,1,0)),"맵없음",""))</f>
        <v/>
      </c>
      <c r="W96" t="s">
        <v>563</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548</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549</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577</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636</v>
      </c>
      <c r="V100" t="str">
        <f>IF(ISBLANK(U100),"",IF(ISERROR(VLOOKUP(U100,MapTable!$A:$A,1,0)),"맵없음",""))</f>
        <v/>
      </c>
      <c r="W100" t="s">
        <v>664</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637</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638</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639</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587</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640</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641</v>
      </c>
      <c r="V106" t="str">
        <f>IF(ISBLANK(U106),"",IF(ISERROR(VLOOKUP(U106,MapTable!$A:$A,1,0)),"맵없음",""))</f>
        <v/>
      </c>
      <c r="W106" t="s">
        <v>669</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642</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643</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579</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644</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645</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646</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647</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589</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723</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648</v>
      </c>
      <c r="V115" t="str">
        <f>IF(ISBLANK(U115),"",IF(ISERROR(VLOOKUP(U115,MapTable!$A:$A,1,0)),"맵없음",""))</f>
        <v/>
      </c>
      <c r="W115" t="s">
        <v>674</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649</v>
      </c>
      <c r="V116" t="str">
        <f>IF(ISBLANK(U116),"",IF(ISERROR(VLOOKUP(U116,MapTable!$A:$A,1,0)),"맵없음",""))</f>
        <v/>
      </c>
      <c r="W116" t="s">
        <v>679</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650</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651</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581</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652</v>
      </c>
      <c r="V120" t="str">
        <f>IF(ISBLANK(U120),"",IF(ISERROR(VLOOKUP(U120,MapTable!$A:$A,1,0)),"맵없음",""))</f>
        <v/>
      </c>
      <c r="W120" t="s">
        <v>684</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653</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654</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655</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591</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724</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656</v>
      </c>
      <c r="V125" t="str">
        <f>IF(ISBLANK(U125),"",IF(ISERROR(VLOOKUP(U125,MapTable!$A:$A,1,0)),"맵없음",""))</f>
        <v/>
      </c>
      <c r="W125" t="s">
        <v>689</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657</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658</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659</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583</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660</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661</v>
      </c>
      <c r="V131" t="str">
        <f>IF(ISBLANK(U131),"",IF(ISERROR(VLOOKUP(U131,MapTable!$A:$A,1,0)),"맵없음",""))</f>
        <v/>
      </c>
      <c r="W131" t="s">
        <v>694</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662</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663</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593</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723</v>
      </c>
      <c r="J135" t="str">
        <f>IF(ISBLANK(I135),"",
IFERROR(VLOOKUP(I135,[1]StringTable!$1:$1048576,MATCH([1]StringTable!$B$1,[1]StringTable!$1:$1,0),0),
IFERROR(VLOOKUP(I135,[1]InApkStringTable!$1:$1048576,MATCH([1]InApkStringTable!$B$1,[1]InApkStringTable!$1:$1,0),0),
"스트링없음")))</f>
        <v/>
      </c>
      <c r="L135" t="b">
        <v>0</v>
      </c>
      <c r="M135" t="s">
        <v>737</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739</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741</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743</v>
      </c>
      <c r="V138" t="str">
        <f>IF(ISBLANK(U138),"",IF(ISERROR(VLOOKUP(U138,MapTable!$A:$A,1,0)),"맵없음",""))</f>
        <v/>
      </c>
      <c r="W138" t="s">
        <v>782</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745</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806</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746</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747</v>
      </c>
      <c r="V142" t="str">
        <f>IF(ISBLANK(U142),"",IF(ISERROR(VLOOKUP(U142,MapTable!$A:$A,1,0)),"맵없음",""))</f>
        <v/>
      </c>
      <c r="W142" t="s">
        <v>784</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748</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749</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93</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721</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750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751</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752</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753</v>
      </c>
      <c r="V149" t="str">
        <f>IF(ISBLANK(U149),"",IF(ISERROR(VLOOKUP(U149,MapTable!$A:$A,1,0)),"맵없음",""))</f>
        <v/>
      </c>
      <c r="W149" t="s">
        <v>786</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807</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754</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755</v>
      </c>
      <c r="V152" t="str">
        <f>IF(ISBLANK(U152),"",IF(ISERROR(VLOOKUP(U152,MapTable!$A:$A,1,0)),"맵없음",""))</f>
        <v/>
      </c>
      <c r="W152" t="s">
        <v>788</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756</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757</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802</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723</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758</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759</v>
      </c>
      <c r="V157" t="str">
        <f>IF(ISBLANK(U157),"",IF(ISERROR(VLOOKUP(U157,MapTable!$A:$A,1,0)),"맵없음",""))</f>
        <v/>
      </c>
      <c r="W157" t="s">
        <v>790</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760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761</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808</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762</v>
      </c>
      <c r="V161" t="str">
        <f>IF(ISBLANK(U161),"",IF(ISERROR(VLOOKUP(U161,MapTable!$A:$A,1,0)),"맵없음",""))</f>
        <v/>
      </c>
      <c r="W161" t="s">
        <v>792</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763</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764</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765</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803</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766</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767</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768</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769</v>
      </c>
      <c r="V169" t="str">
        <f>IF(ISBLANK(U169),"",IF(ISERROR(VLOOKUP(U169,MapTable!$A:$A,1,0)),"맵없음",""))</f>
        <v/>
      </c>
      <c r="W169" t="s">
        <v>794</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809</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770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771</v>
      </c>
      <c r="V172" t="str">
        <f>IF(ISBLANK(U172),"",IF(ISERROR(VLOOKUP(U172,MapTable!$A:$A,1,0)),"맵없음",""))</f>
        <v/>
      </c>
      <c r="W172" t="s">
        <v>796</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772</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773</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804</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721</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774</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775</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776</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777</v>
      </c>
      <c r="V179" t="str">
        <f>IF(ISBLANK(U179),"",IF(ISERROR(VLOOKUP(U179,MapTable!$A:$A,1,0)),"맵없음",""))</f>
        <v/>
      </c>
      <c r="W179" t="s">
        <v>798</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810</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778</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779</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780</v>
      </c>
      <c r="V183" t="str">
        <f>IF(ISBLANK(U183),"",IF(ISERROR(VLOOKUP(U183,MapTable!$A:$A,1,0)),"맵없음",""))</f>
        <v/>
      </c>
      <c r="W183" t="s">
        <v>800</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781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805</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1172</v>
      </c>
      <c r="J186" t="str">
        <f>IF(ISBLANK(I186),"",
IFERROR(VLOOKUP(I186,[1]StringTable!$1:$1048576,MATCH([1]StringTable!$B$1,[1]StringTable!$1:$1,0),0),
IFERROR(VLOOKUP(I186,[1]InApkStringTable!$1:$1048576,MATCH([1]InApkStringTable!$B$1,[1]InApkStringTable!$1:$1,0),0),
"스트링없음")))</f>
        <v/>
      </c>
      <c r="L186" t="b">
        <v>0</v>
      </c>
      <c r="M186" t="s">
        <v>1173</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1175</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1176</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1177</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944</v>
      </c>
      <c r="V190" t="str">
        <f>IF(ISBLANK(U190),"",IF(ISERROR(VLOOKUP(U190,MapTable!$A:$A,1,0)),"맵없음",""))</f>
        <v/>
      </c>
      <c r="W190" t="s">
        <v>1178</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993</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945</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946</v>
      </c>
      <c r="V193" t="str">
        <f>IF(ISBLANK(U193),"",IF(ISERROR(VLOOKUP(U193,MapTable!$A:$A,1,0)),"맵없음",""))</f>
        <v/>
      </c>
      <c r="W193" t="s">
        <v>1179</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947</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948</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988</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722</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949</v>
      </c>
      <c r="V197" t="str">
        <f>IF(ISBLANK(U197),"",IF(ISERROR(VLOOKUP(U197,MapTable!$A:$A,1,0)),"맵없음",""))</f>
        <v/>
      </c>
      <c r="W197" t="s">
        <v>1023</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950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951</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952</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994</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953</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954</v>
      </c>
      <c r="V203" t="str">
        <f>IF(ISBLANK(U203),"",IF(ISERROR(VLOOKUP(U203,MapTable!$A:$A,1,0)),"맵없음",""))</f>
        <v/>
      </c>
      <c r="W203" t="s">
        <v>1025</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989</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1172</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957</v>
      </c>
      <c r="V207" t="str">
        <f>IF(ISBLANK(U207),"",IF(ISERROR(VLOOKUP(U207,MapTable!$A:$A,1,0)),"맵없음",""))</f>
        <v/>
      </c>
      <c r="W207" t="s">
        <v>1027</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958</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959</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960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995</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961</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962</v>
      </c>
      <c r="V213" t="str">
        <f>IF(ISBLANK(U213),"",IF(ISERROR(VLOOKUP(U213,MapTable!$A:$A,1,0)),"맵없음",""))</f>
        <v/>
      </c>
      <c r="W213" t="s">
        <v>1029</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963</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964</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990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722</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965</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966</v>
      </c>
      <c r="V218" t="str">
        <f>IF(ISBLANK(U218),"",IF(ISERROR(VLOOKUP(U218,MapTable!$A:$A,1,0)),"맵없음",""))</f>
        <v/>
      </c>
      <c r="W218" t="s">
        <v>1031</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967</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968</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996</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969</v>
      </c>
      <c r="V222" t="str">
        <f>IF(ISBLANK(U222),"",IF(ISERROR(VLOOKUP(U222,MapTable!$A:$A,1,0)),"맵없음",""))</f>
        <v/>
      </c>
      <c r="W222" t="s">
        <v>1033</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970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971</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972</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991</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1172</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973</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974</v>
      </c>
      <c r="V228" t="str">
        <f>IF(ISBLANK(U228),"",IF(ISERROR(VLOOKUP(U228,MapTable!$A:$A,1,0)),"맵없음",""))</f>
        <v/>
      </c>
      <c r="W228" t="s">
        <v>1035</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975</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976</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997</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977</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978</v>
      </c>
      <c r="V233" t="str">
        <f>IF(ISBLANK(U233),"",IF(ISERROR(VLOOKUP(U233,MapTable!$A:$A,1,0)),"맵없음",""))</f>
        <v/>
      </c>
      <c r="W233" t="s">
        <v>1037</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979</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980</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992</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721</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721</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721</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721</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721</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721</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721</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721</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721</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721</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721</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721</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721</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721</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721</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721</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721</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721</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721</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721</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721</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721</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721</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721</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721</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721</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721</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721</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721</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721</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721</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721</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721</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721</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721</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721</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721</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721</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721</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721</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721</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721</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721</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721</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721</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721</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721</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721</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721</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721</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721</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721</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721</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721</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721</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721</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721</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721</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721</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721</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721</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721</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721</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721</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721</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721</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721</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721</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721</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721</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721</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721</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721</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721</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721</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721</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721</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721</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721</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721</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721</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721</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721</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721</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721</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721</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721</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721</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721</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721</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721</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721</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721</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721</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721</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721</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721</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721</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721</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721</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721</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721</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721</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721</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721</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721</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721</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721</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721</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721</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721</v>
      </c>
      <c r="H347" t="s">
        <v>137</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721</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721</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721</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721</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721</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721</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721</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721</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721</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721</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721</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721</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721</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721</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721</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721</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721</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721</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721</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721</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721</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721</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721</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721</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721</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721</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721</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721</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721</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721</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721</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721</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721</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721</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721</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721</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721</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721</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721</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721</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721</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721</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721</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721</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721</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721</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721</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721</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721</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721</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721</v>
      </c>
      <c r="H398" t="s">
        <v>245</v>
      </c>
      <c r="I398" t="s">
        <v>134</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246</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721</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721</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721</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721</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721</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721</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721</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721</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721</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721</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721</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721</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721</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721</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721</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721</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721</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721</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721</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721</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721</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721</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721</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721</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721</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721</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721</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721</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721</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721</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721</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721</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721</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721</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721</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721</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721</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721</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721</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721</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721</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721</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721</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721</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721</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721</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721</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721</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721</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721</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721</v>
      </c>
      <c r="H449" t="s">
        <v>247</v>
      </c>
      <c r="I449" t="s">
        <v>153</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152</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721</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721</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721</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721</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721</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721</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721</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721</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721</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721</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721</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721</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721</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721</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721</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721</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721</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721</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721</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721</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721</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721</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721</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721</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721</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721</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721</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721</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721</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721</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721</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721</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721</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721</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721</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721</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721</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721</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721</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721</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721</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721</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721</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721</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721</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721</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721</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721</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721</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721</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721</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721</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721</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721</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721</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721</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721</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721</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721</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721</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721</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721</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721</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721</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721</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721</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721</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721</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721</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721</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721</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721</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721</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721</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721</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721</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721</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721</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721</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721</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721</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721</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721</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721</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721</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721</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721</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721</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721</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721</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721</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721</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721</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721</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721</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721</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721</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721</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721</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721</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721</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721</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721</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721</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721</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721</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721</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721</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721</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721</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721</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721</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721</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721</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721</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721</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721</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721</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721</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721</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721</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721</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721</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721</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721</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721</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721</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721</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721</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721</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721</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721</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721</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721</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721</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721</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721</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721</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721</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721</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721</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721</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721</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721</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721</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721</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721</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721</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721</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721</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721</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721</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721</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721</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721</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721</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721</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721</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721</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721</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721</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721</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721</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721</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721</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721</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721</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721</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721</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721</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721</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721</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721</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721</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721</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721</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721</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721</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721</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721</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721</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721</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721</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721</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721</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721</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721</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721</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721</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721</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721</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721</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721</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721</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721</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721</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721</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721</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721</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721</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721</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721</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721</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721</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721</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721</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721</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721</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721</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721</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721</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721</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721</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721</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721</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721</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721</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721</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721</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721</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721</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721</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721</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721</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721</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721</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721</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721</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721</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721</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721</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721</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721</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721</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721</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721</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721</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721</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721</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721</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721</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721</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721</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721</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721</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721</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721</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721</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721</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721</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721</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721</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721</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721</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721</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721</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721</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721</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721</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721</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721</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721</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721</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721</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721</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721</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721</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721</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721</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721</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721</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721</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721</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721</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721</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721</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721</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721</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721</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721</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721</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721</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721</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721</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721</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721</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721</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721</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721</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721</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721</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721</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721</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721</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721</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721</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721</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721</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721</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721</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721</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721</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721</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721</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721</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721</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721</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721</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721</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721</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721</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721</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721</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721</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721</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721</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721</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721</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721</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721</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721</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721</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721</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721</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721</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721</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721</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721</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721</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721</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721</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721</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721</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721</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721</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721</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721</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721</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721</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721</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721</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721</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721</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721</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721</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721</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721</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721</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721</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721</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721</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721</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721</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721</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721</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721</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721</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721</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721</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721</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721</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721</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721</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721</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721</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721</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721</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721</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721</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721</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721</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721</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721</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721</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721</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721</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721</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721</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721</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721</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721</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721</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721</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721</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721</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721</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721</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721</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721</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721</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721</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721</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721</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721</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721</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721</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721</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721</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721</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721</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721</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721</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721</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721</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721</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721</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721</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721</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721</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721</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721</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721</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721</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721</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721</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721</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721</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721</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721</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721</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721</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721</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721</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721</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721</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721</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721</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721</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721</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721</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721</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721</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721</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721</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721</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721</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721</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721</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721</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721</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721</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721</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721</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721</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721</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721</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721</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721</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721</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721</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721</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721</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721</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721</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721</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721</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721</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721</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721</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721</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721</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721</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721</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721</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721</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721</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721</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721</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721</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721</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721</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721</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721</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721</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721</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721</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721</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721</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721</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721</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721</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721</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721</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721</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721</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721</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721</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721</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721</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721</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721</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721</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721</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721</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721</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721</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721</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721</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721</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721</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721</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721</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721</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721</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721</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721</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721</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721</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721</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721</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721</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721</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721</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721</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721</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721</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721</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721</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721</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721</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721</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721</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721</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721</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721</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721</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721</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721</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721</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721</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721</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721</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721</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721</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721</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721</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721</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721</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721</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721</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721</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721</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721</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721</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721</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721</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721</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721</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721</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721</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721</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721</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721</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721</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721</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721</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721</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721</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721</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721</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721</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721</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721</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721</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721</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721</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721</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721</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721</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721</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721</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721</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721</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721</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721</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721</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721</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721</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721</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721</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721</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721</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721</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721</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721</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721</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721</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721</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721</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721</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721</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721</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721</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721</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721</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721</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721</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721</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721</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721</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721</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721</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721</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721</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721</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721</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721</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721</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721</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721</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721</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721</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721</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721</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721</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721</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721</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721</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721</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721</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721</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721</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721</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721</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721</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721</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721</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721</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721</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721</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721</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721</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721</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721</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721</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721</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721</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721</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721</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721</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721</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721</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721</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721</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721</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721</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721</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721</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721</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721</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721</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721</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721</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721</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721</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721</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721</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721</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721</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721</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721</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721</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721</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721</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721</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721</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721</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721</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721</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721</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721</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721</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721</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721</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721</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721</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721</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721</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721</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721</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721</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721</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721</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721</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721</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721</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721</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721</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721</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721</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721</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721</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721</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721</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721</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721</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721</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721</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721</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721</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721</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721</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721</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721</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721</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721</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721</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721</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721</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721</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721</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721</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721</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721</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721</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721</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721</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721</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721</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721</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721</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721</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721</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721</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721</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721</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721</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721</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721</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721</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721</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721</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721</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721</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721</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721</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721</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721</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721</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721</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721</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721</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721</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721</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721</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721</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721</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721</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721</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721</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721</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721</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721</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721</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721</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721</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721</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721</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721</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721</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721</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721</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721</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721</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721</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721</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721</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721</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721</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721</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721</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721</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721</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721</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721</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721</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721</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721</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721</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721</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721</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721</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721</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721</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721</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721</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721</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721</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721</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721</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721</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721</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721</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721</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721</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721</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721</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721</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721</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721</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721</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721</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721</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721</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721</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721</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721</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721</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721</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721</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721</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721</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721</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721</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721</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721</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721</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721</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721</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721</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721</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721</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721</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721</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721</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721</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721</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721</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721</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721</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721</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721</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721</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721</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721</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721</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721</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721</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721</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721</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721</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721</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G1292" t="s">
        <v>1201</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Y1292" t="s">
        <v>1244</v>
      </c>
      <c r="Z1292">
        <v>10</v>
      </c>
      <c r="AA1292">
        <v>0</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A1293">
        <v>0</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A1294">
        <v>0</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A1295">
        <v>0</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A1296">
        <v>1</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A1297">
        <v>0</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A1298">
        <v>0</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A1299">
        <v>0</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A1300">
        <v>0</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A1301">
        <v>3</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Y1302" t="s">
        <v>1245</v>
      </c>
      <c r="Z1302">
        <v>10</v>
      </c>
      <c r="AA1302">
        <v>0</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A1303">
        <v>0</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A1304">
        <v>0</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A1305">
        <v>0</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A1306">
        <v>1</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A1307">
        <v>0</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A1308">
        <v>0</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A1309">
        <v>0</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A1310">
        <v>0</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A1311">
        <v>3</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Y1312" t="s">
        <v>1246</v>
      </c>
      <c r="Z1312">
        <v>10</v>
      </c>
      <c r="AA1312">
        <v>0</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A1313">
        <v>0</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A1314">
        <v>0</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A1315">
        <v>0</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A1316">
        <v>1</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A1317">
        <v>0</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A1318">
        <v>0</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A1319">
        <v>0</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A1320">
        <v>0</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A1321">
        <v>3</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Y1322" t="s">
        <v>1247</v>
      </c>
      <c r="Z1322">
        <v>10</v>
      </c>
      <c r="AA1322">
        <v>0</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A1323">
        <v>0</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A1324">
        <v>0</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A1325">
        <v>0</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A1326">
        <v>1</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A1327">
        <v>0</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A1328">
        <v>0</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A1329">
        <v>0</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A1330">
        <v>0</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A1331">
        <v>3</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Y1332" t="s">
        <v>1248</v>
      </c>
      <c r="Z1332">
        <v>10</v>
      </c>
      <c r="AA1332">
        <v>0</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A1333">
        <v>0</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A1334">
        <v>0</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A1335">
        <v>0</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A1336">
        <v>1</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A1337">
        <v>0</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A1338">
        <v>0</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A1339">
        <v>0</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A1340">
        <v>0</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A1341">
        <v>3</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721</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721</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721</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721</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721</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721</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721</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721</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721</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721</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721</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721</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721</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721</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721</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721</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721</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721</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721</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721</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721</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721</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721</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721</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721</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721</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721</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721</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721</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721</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721</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721</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721</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721</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721</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721</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721</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721</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721</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721</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721</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721</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721</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721</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721</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721</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721</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721</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721</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721</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721</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721</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721</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721</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721</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721</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721</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721</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721</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721</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721</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721</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721</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721</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721</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721</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721</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721</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721</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721</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721</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721</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721</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721</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721</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721</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721</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721</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721</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721</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721</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721</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721</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721</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721</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721</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721</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721</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721</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721</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721</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721</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721</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721</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721</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721</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721</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721</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721</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721</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721</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721</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721</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721</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721</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721</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721</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721</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721</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721</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721</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721</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721</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721</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721</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721</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721</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721</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721</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721</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721</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721</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721</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721</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721</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721</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721</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721</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721</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721</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721</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721</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721</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721</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721</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721</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721</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721</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721</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721</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721</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721</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721</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721</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721</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721</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721</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721</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721</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721</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721</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721</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721</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721</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721</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721</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721</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721</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721</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721</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721</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721</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721</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721</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721</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721</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721</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721</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721</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721</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721</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721</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721</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721</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721</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721</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721</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721</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721</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721</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721</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721</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721</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721</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721</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721</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721</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721</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721</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721</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721</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721</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721</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721</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721</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721</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721</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721</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721</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721</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721</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721</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721</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721</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721</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721</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721</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721</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721</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721</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721</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721</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721</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721</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721</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721</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721</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721</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721</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721</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721</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721</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721</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721</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721</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721</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721</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721</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721</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721</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721</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721</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721</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721</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721</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721</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721</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721</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721</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721</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721</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721</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721</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721</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721</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721</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721</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721</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721</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721</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721</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721</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721</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721</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721</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721</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721</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721</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721</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721</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721</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721</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721</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721</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721</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721</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721</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721</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721</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721</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721</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721</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721</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721</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721</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721</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721</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721</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721</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721</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721</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721</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721</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721</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721</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721</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721</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721</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721</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721</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721</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721</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721</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721</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721</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721</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721</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721</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721</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721</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721</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721</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721</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721</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721</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721</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721</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721</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721</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721</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721</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721</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721</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721</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721</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721</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721</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721</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721</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721</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721</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721</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721</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721</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721</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721</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721</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721</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721</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721</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721</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721</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721</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721</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721</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721</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721</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721</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721</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721</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721</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721</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721</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721</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721</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721</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721</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721</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721</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721</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721</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721</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721</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721</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721</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721</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721</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721</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721</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721</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721</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721</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721</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721</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721</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721</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721</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721</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721</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721</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721</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721</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721</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721</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721</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721</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721</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721</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721</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721</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721</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721</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721</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721</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721</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721</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721</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721</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721</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721</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721</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721</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721</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721</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721</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721</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721</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721</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721</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721</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721</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721</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721</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721</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721</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721</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721</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721</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721</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721</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721</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721</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721</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721</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721</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721</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721</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721</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721</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721</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721</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721</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721</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721</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721</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721</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721</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721</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721</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721</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721</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721</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721</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721</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721</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721</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721</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721</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721</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721</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721</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721</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721</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721</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721</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721</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721</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721</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721</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721</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721</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721</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721</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721</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721</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721</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721</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721</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721</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721</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721</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721</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721</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721</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721</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721</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721</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721</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721</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721</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721</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721</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721</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721</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721</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721</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721</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721</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721</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721</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721</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721</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721</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721</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721</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721</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721</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721</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721</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721</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721</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721</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721</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721</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721</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721</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721</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721</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721</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721</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721</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721</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721</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721</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721</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721</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721</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721</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721</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721</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721</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721</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721</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721</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721</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721</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721</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721</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721</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721</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721</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721</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721</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721</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721</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721</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721</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721</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721</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721</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721</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721</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721</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721</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721</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721</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721</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721</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721</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721</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721</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721</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721</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721</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721</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721</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721</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721</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721</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721</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721</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721</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721</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721</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721</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721</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721</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721</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721</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721</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721</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721</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721</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721</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721</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721</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721</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721</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721</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721</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721</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721</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721</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721</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721</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721</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721</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721</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721</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721</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721</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721</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721</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721</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721</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721</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721</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721</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721</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721</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721</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721</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721</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721</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721</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721</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721</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721</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721</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721</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721</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721</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721</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721</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721</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721</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721</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721</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721</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721</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721</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721</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721</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721</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721</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721</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721</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721</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721</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721</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721</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721</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721</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721</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721</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721</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721</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721</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721</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721</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721</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721</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721</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721</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721</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721</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721</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721</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721</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721</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721</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721</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721</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721</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721</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721</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721</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721</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721</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721</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721</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721</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721</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721</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721</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721</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721</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721</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721</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721</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721</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721</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721</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721</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721</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721</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721</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721</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721</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721</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721</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721</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721</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721</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721</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721</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721</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721</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721</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721</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721</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721</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721</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721</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721</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721</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721</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721</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721</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721</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721</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721</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721</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721</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721</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721</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721</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721</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721</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721</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721</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721</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721</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721</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721</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721</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721</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721</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721</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721</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721</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721</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721</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721</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721</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721</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721</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721</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721</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721</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721</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721</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721</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721</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721</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721</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721</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721</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721</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721</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721</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721</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721</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721</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721</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721</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721</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721</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721</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721</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721</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721</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721</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721</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721</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721</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721</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721</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721</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721</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721</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721</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721</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721</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721</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721</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721</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721</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721</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721</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721</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721</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721</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721</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721</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721</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721</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721</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721</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721</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721</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721</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721</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721</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721</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721</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721</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721</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721</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721</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721</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721</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721</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721</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721</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721</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721</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721</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721</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721</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721</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721</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721</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721</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721</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721</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721</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721</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721</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721</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721</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721</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721</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721</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721</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721</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721</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721</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721</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721</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721</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721</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721</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721</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721</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721</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721</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721</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721</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721</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721</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721</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721</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721</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721</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721</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721</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721</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721</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721</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721</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721</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721</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721</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721</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721</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721</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721</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721</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721</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721</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721</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721</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721</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721</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721</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721</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721</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721</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721</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721</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721</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721</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721</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721</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721</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721</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721</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721</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721</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721</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721</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721</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721</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721</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721</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721</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721</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721</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721</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721</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721</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721</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721</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721</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721</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721</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721</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721</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721</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721</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721</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721</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721</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721</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721</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721</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721</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721</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721</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721</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721</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721</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721</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721</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721</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721</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721</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721</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721</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721</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721</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721</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721</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721</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721</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721</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721</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721</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721</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721</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721</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721</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721</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721</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721</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721</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721</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721</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721</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721</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721</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721</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721</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721</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721</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721</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721</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721</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721</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721</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721</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721</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721</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721</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721</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721</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721</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721</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721</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721</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721</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721</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721</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721</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721</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721</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721</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721</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721</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721</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721</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721</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721</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721</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721</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721</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721</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721</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721</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721</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721</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721</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721</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721</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721</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721</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721</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721</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721</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721</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721</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721</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721</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721</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721</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721</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721</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721</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721</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721</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721</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721</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721</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721</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721</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721</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721</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721</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721</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721</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721</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721</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721</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721</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721</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721</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721</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721</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721</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721</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721</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721</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721</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721</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721</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721</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721</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721</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721</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721</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721</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721</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721</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721</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721</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721</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721</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721</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721</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721</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721</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721</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721</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721</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721</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721</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721</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721</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721</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721</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721</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721</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721</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721</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721</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721</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721</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721</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721</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721</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721</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721</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721</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721</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721</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721</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721</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721</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721</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721</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721</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721</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721</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721</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721</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721</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721</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721</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721</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721</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721</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721</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721</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721</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721</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721</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721</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721</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721</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721</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721</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721</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721</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721</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721</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721</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721</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721</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721</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721</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721</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721</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721</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721</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721</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721</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721</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721</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721</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721</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721</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721</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721</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721</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721</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721</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721</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721</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721</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721</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721</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721</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721</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721</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721</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721</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721</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721</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721</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721</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721</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721</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721</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721</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721</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721</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721</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721</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721</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721</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721</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721</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721</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721</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721</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721</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721</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721</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721</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721</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721</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721</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721</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721</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721</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721</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721</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721</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721</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721</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721</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721</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721</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721</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721</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721</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721</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721</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721</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721</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721</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721</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721</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721</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721</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721</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721</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721</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721</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721</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721</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721</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721</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721</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721</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721</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721</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721</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721</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721</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721</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721</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721</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721</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721</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721</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721</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721</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721</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721</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721</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721</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721</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721</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721</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721</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721</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721</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721</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721</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721</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721</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721</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721</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721</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721</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721</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721</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721</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W233 W100 W66:W67 W45:W46 W106 W115:W116 W120 W125 W131 W138 W141:W142 W149 W152 W157 W161 W169 W172 W179 W183 W190:W191 W231 W201 W211 W221:W222 W193 W197 U2:U346 W203 W207 W213 W218 W228 M2 M4:M2541</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 M3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128</v>
      </c>
      <c r="B1" t="s">
        <v>200</v>
      </c>
      <c r="C1" t="s">
        <v>78</v>
      </c>
      <c r="D1" t="s">
        <v>144</v>
      </c>
      <c r="E1" t="s">
        <v>129</v>
      </c>
      <c r="F1" t="s">
        <v>130</v>
      </c>
      <c r="G1" t="s">
        <v>145</v>
      </c>
      <c r="H1" t="s">
        <v>132</v>
      </c>
      <c r="I1" t="s">
        <v>131</v>
      </c>
      <c r="J1" t="s">
        <v>184</v>
      </c>
      <c r="K1" t="s">
        <v>194</v>
      </c>
      <c r="L1" t="s">
        <v>187</v>
      </c>
      <c r="M1" t="s">
        <v>193</v>
      </c>
      <c r="N1" t="s">
        <v>188</v>
      </c>
      <c r="O1" t="s">
        <v>189</v>
      </c>
      <c r="P1" t="s">
        <v>190</v>
      </c>
      <c r="Q1" t="s">
        <v>191</v>
      </c>
      <c r="R1" t="s">
        <v>192</v>
      </c>
      <c r="S1" t="s">
        <v>195</v>
      </c>
      <c r="T1" t="s">
        <v>194</v>
      </c>
      <c r="U1" t="s">
        <v>187</v>
      </c>
      <c r="V1" t="s">
        <v>193</v>
      </c>
      <c r="W1" t="s">
        <v>188</v>
      </c>
      <c r="X1" t="s">
        <v>189</v>
      </c>
      <c r="Y1" t="s">
        <v>190</v>
      </c>
      <c r="Z1" t="s">
        <v>191</v>
      </c>
      <c r="AA1" t="s">
        <v>192</v>
      </c>
      <c r="AB1" t="s">
        <v>196</v>
      </c>
      <c r="AC1" t="s">
        <v>194</v>
      </c>
      <c r="AD1" t="s">
        <v>187</v>
      </c>
      <c r="AE1" t="s">
        <v>193</v>
      </c>
      <c r="AF1" t="s">
        <v>188</v>
      </c>
      <c r="AG1" t="s">
        <v>189</v>
      </c>
      <c r="AH1" t="s">
        <v>190</v>
      </c>
      <c r="AI1" t="s">
        <v>191</v>
      </c>
      <c r="AJ1" t="s">
        <v>192</v>
      </c>
    </row>
    <row r="2" spans="1:36" x14ac:dyDescent="0.3">
      <c r="A2" t="s">
        <v>138</v>
      </c>
      <c r="B2" t="s">
        <v>139</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141</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135</v>
      </c>
      <c r="G2" t="s">
        <v>143</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142</v>
      </c>
      <c r="J2" t="s">
        <v>185</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140</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141</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136</v>
      </c>
      <c r="G3" t="s">
        <v>143</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155</v>
      </c>
      <c r="J3" t="s">
        <v>186</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148</v>
      </c>
      <c r="B4" t="s">
        <v>133</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151</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156</v>
      </c>
      <c r="G4" t="s">
        <v>158</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157</v>
      </c>
      <c r="J4" t="s">
        <v>185</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197</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149</v>
      </c>
      <c r="B5" t="s">
        <v>150</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151</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159</v>
      </c>
      <c r="G5" t="s">
        <v>158</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160</v>
      </c>
      <c r="J5" t="s">
        <v>198</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199</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21"/>
  <sheetViews>
    <sheetView workbookViewId="0">
      <selection activeCell="A2" sqref="A2"/>
    </sheetView>
    <sheetView tabSelected="1" workbookViewId="1">
      <selection activeCell="B11" sqref="B11"/>
    </sheetView>
  </sheetViews>
  <sheetFormatPr defaultRowHeight="16.5" x14ac:dyDescent="0.3"/>
  <cols>
    <col min="1" max="1" width="20" customWidth="1"/>
    <col min="2" max="2" width="104.25" customWidth="1"/>
    <col min="3" max="3" width="19.125" customWidth="1"/>
    <col min="4" max="4" width="25.375" customWidth="1"/>
    <col min="5" max="5" width="21.25" customWidth="1"/>
  </cols>
  <sheetData>
    <row r="1" spans="1:5" ht="27" customHeight="1" x14ac:dyDescent="0.3">
      <c r="A1" t="s">
        <v>89</v>
      </c>
      <c r="B1" t="s">
        <v>97</v>
      </c>
      <c r="C1" t="s">
        <v>90</v>
      </c>
      <c r="D1" t="s">
        <v>699</v>
      </c>
      <c r="E1" t="s">
        <v>91</v>
      </c>
    </row>
    <row r="2" spans="1:5" x14ac:dyDescent="0.3">
      <c r="A2" t="s">
        <v>1224</v>
      </c>
      <c r="B2" t="s">
        <v>1202</v>
      </c>
      <c r="C2" t="s">
        <v>92</v>
      </c>
      <c r="D2" t="s">
        <v>29</v>
      </c>
      <c r="E2" t="s">
        <v>30</v>
      </c>
    </row>
    <row r="3" spans="1:5" x14ac:dyDescent="0.3">
      <c r="A3" t="s">
        <v>1225</v>
      </c>
      <c r="B3" t="s">
        <v>1203</v>
      </c>
      <c r="C3" t="s">
        <v>1204</v>
      </c>
      <c r="D3" t="s">
        <v>38</v>
      </c>
      <c r="E3" t="s">
        <v>39</v>
      </c>
    </row>
    <row r="4" spans="1:5" x14ac:dyDescent="0.3">
      <c r="A4" t="s">
        <v>1226</v>
      </c>
      <c r="B4" t="s">
        <v>1205</v>
      </c>
      <c r="C4" t="s">
        <v>318</v>
      </c>
      <c r="D4" t="s">
        <v>292</v>
      </c>
      <c r="E4" t="s">
        <v>324</v>
      </c>
    </row>
    <row r="5" spans="1:5" x14ac:dyDescent="0.3">
      <c r="A5" t="s">
        <v>1227</v>
      </c>
      <c r="B5" t="s">
        <v>1206</v>
      </c>
      <c r="C5" t="s">
        <v>320</v>
      </c>
      <c r="D5" t="s">
        <v>1207</v>
      </c>
      <c r="E5" t="s">
        <v>326</v>
      </c>
    </row>
    <row r="6" spans="1:5" x14ac:dyDescent="0.3">
      <c r="A6" t="s">
        <v>1228</v>
      </c>
      <c r="B6" t="s">
        <v>1208</v>
      </c>
      <c r="C6" t="s">
        <v>322</v>
      </c>
      <c r="D6" t="s">
        <v>308</v>
      </c>
      <c r="E6" t="s">
        <v>328</v>
      </c>
    </row>
    <row r="7" spans="1:5" x14ac:dyDescent="0.3">
      <c r="A7" t="s">
        <v>1229</v>
      </c>
      <c r="B7" t="s">
        <v>1209</v>
      </c>
      <c r="C7" t="s">
        <v>575</v>
      </c>
      <c r="D7" t="s">
        <v>545</v>
      </c>
      <c r="E7" t="s">
        <v>585</v>
      </c>
    </row>
    <row r="8" spans="1:5" x14ac:dyDescent="0.3">
      <c r="A8" t="s">
        <v>1230</v>
      </c>
      <c r="B8" t="s">
        <v>1210</v>
      </c>
      <c r="C8" t="s">
        <v>577</v>
      </c>
      <c r="D8" t="s">
        <v>639</v>
      </c>
      <c r="E8" t="s">
        <v>587</v>
      </c>
    </row>
    <row r="9" spans="1:5" x14ac:dyDescent="0.3">
      <c r="A9" t="s">
        <v>1231</v>
      </c>
      <c r="B9" t="s">
        <v>1211</v>
      </c>
      <c r="C9" t="s">
        <v>579</v>
      </c>
      <c r="D9" t="s">
        <v>647</v>
      </c>
      <c r="E9" t="s">
        <v>589</v>
      </c>
    </row>
    <row r="10" spans="1:5" x14ac:dyDescent="0.3">
      <c r="A10" t="s">
        <v>1232</v>
      </c>
      <c r="B10" t="s">
        <v>1212</v>
      </c>
      <c r="C10" t="s">
        <v>581</v>
      </c>
      <c r="D10" t="s">
        <v>655</v>
      </c>
      <c r="E10" t="s">
        <v>591</v>
      </c>
    </row>
    <row r="11" spans="1:5" x14ac:dyDescent="0.3">
      <c r="A11" t="s">
        <v>1233</v>
      </c>
      <c r="B11" t="s">
        <v>1213</v>
      </c>
      <c r="C11" t="s">
        <v>583</v>
      </c>
      <c r="D11" t="s">
        <v>663</v>
      </c>
      <c r="E11" t="s">
        <v>593</v>
      </c>
    </row>
    <row r="12" spans="1:5" x14ac:dyDescent="0.3">
      <c r="A12" t="s">
        <v>1234</v>
      </c>
      <c r="B12" t="s">
        <v>1214</v>
      </c>
      <c r="C12" t="s">
        <v>806</v>
      </c>
      <c r="D12" t="s">
        <v>749</v>
      </c>
      <c r="E12" t="s">
        <v>93</v>
      </c>
    </row>
    <row r="13" spans="1:5" x14ac:dyDescent="0.3">
      <c r="A13" t="s">
        <v>1235</v>
      </c>
      <c r="B13" t="s">
        <v>1215</v>
      </c>
      <c r="C13" t="s">
        <v>807</v>
      </c>
      <c r="D13" t="s">
        <v>757</v>
      </c>
      <c r="E13" t="s">
        <v>802</v>
      </c>
    </row>
    <row r="14" spans="1:5" x14ac:dyDescent="0.3">
      <c r="A14" t="s">
        <v>1236</v>
      </c>
      <c r="B14" t="s">
        <v>1216</v>
      </c>
      <c r="C14" t="s">
        <v>808</v>
      </c>
      <c r="D14" t="s">
        <v>765</v>
      </c>
      <c r="E14" t="s">
        <v>803</v>
      </c>
    </row>
    <row r="15" spans="1:5" x14ac:dyDescent="0.3">
      <c r="A15" t="s">
        <v>1237</v>
      </c>
      <c r="B15" t="s">
        <v>1217</v>
      </c>
      <c r="C15" t="s">
        <v>809</v>
      </c>
      <c r="D15" t="s">
        <v>773</v>
      </c>
      <c r="E15" t="s">
        <v>804</v>
      </c>
    </row>
    <row r="16" spans="1:5" x14ac:dyDescent="0.3">
      <c r="A16" t="s">
        <v>1238</v>
      </c>
      <c r="B16" t="s">
        <v>1218</v>
      </c>
      <c r="C16" t="s">
        <v>810</v>
      </c>
      <c r="D16" t="s">
        <v>781</v>
      </c>
      <c r="E16" t="s">
        <v>805</v>
      </c>
    </row>
    <row r="17" spans="1:5" x14ac:dyDescent="0.3">
      <c r="A17" t="s">
        <v>1239</v>
      </c>
      <c r="B17" t="s">
        <v>1219</v>
      </c>
      <c r="C17" t="s">
        <v>993</v>
      </c>
      <c r="D17" t="s">
        <v>948</v>
      </c>
      <c r="E17" t="s">
        <v>988</v>
      </c>
    </row>
    <row r="18" spans="1:5" x14ac:dyDescent="0.3">
      <c r="A18" t="s">
        <v>1240</v>
      </c>
      <c r="B18" t="s">
        <v>1220</v>
      </c>
      <c r="C18" t="s">
        <v>994</v>
      </c>
      <c r="D18" t="s">
        <v>956</v>
      </c>
      <c r="E18" t="s">
        <v>989</v>
      </c>
    </row>
    <row r="19" spans="1:5" x14ac:dyDescent="0.3">
      <c r="A19" t="s">
        <v>1241</v>
      </c>
      <c r="B19" t="s">
        <v>1221</v>
      </c>
      <c r="C19" t="s">
        <v>995</v>
      </c>
      <c r="D19" t="s">
        <v>964</v>
      </c>
      <c r="E19" t="s">
        <v>990</v>
      </c>
    </row>
    <row r="20" spans="1:5" x14ac:dyDescent="0.3">
      <c r="A20" t="s">
        <v>1242</v>
      </c>
      <c r="B20" t="s">
        <v>1222</v>
      </c>
      <c r="C20" t="s">
        <v>996</v>
      </c>
      <c r="D20" t="s">
        <v>972</v>
      </c>
      <c r="E20" t="s">
        <v>991</v>
      </c>
    </row>
    <row r="21" spans="1:5" x14ac:dyDescent="0.3">
      <c r="A21" t="s">
        <v>1243</v>
      </c>
      <c r="B21" t="s">
        <v>1223</v>
      </c>
      <c r="C21" t="s">
        <v>997</v>
      </c>
      <c r="D21" t="s">
        <v>980</v>
      </c>
      <c r="E21" t="s">
        <v>992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 activePane="bottomRight" state="frozen"/>
      <selection pane="topRight" activeCell="B1" sqref="B1"/>
      <selection pane="bottomLeft" activeCell="A2" sqref="A2"/>
      <selection pane="bottomRight" activeCell="C7" sqref="C7"/>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354</v>
      </c>
      <c r="H1" t="s">
        <v>355</v>
      </c>
      <c r="I1" t="s">
        <v>356</v>
      </c>
      <c r="J1" t="s">
        <v>82</v>
      </c>
      <c r="K1" t="s">
        <v>348</v>
      </c>
      <c r="L1" t="s">
        <v>127</v>
      </c>
      <c r="M1" t="s">
        <v>103</v>
      </c>
      <c r="N1" t="s">
        <v>183</v>
      </c>
      <c r="O1" t="s">
        <v>125</v>
      </c>
      <c r="P1" t="s">
        <v>100</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1</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339</v>
      </c>
      <c r="Y2">
        <f t="shared" ref="Y2:Y65" si="1">COUNTIF(E:E,X2)</f>
        <v>19</v>
      </c>
      <c r="AA2" t="s">
        <v>74</v>
      </c>
      <c r="AB2">
        <f t="shared" ref="AB2:AB33" si="2">COUNTIF(F:F,AA2)</f>
        <v>4</v>
      </c>
      <c r="AD2" t="s">
        <v>1168</v>
      </c>
      <c r="AE2">
        <f t="shared" ref="AE2:AE25" si="3">COUNTIF(J:J,AD2)</f>
        <v>218</v>
      </c>
    </row>
    <row r="3" spans="1:31" x14ac:dyDescent="0.3">
      <c r="A3" t="s">
        <v>21</v>
      </c>
      <c r="B3">
        <f>COUNTIF(StageTable!M:M,A3)
+COUNTIF(StageTable!U:U,A3)
+COUNTIF(StageTable!W:W,A3)</f>
        <v>31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1166</v>
      </c>
      <c r="V3">
        <f>COUNTIF(D:D,U3)</f>
        <v>12</v>
      </c>
      <c r="X3" t="s">
        <v>66</v>
      </c>
      <c r="Y3">
        <f t="shared" si="1"/>
        <v>1</v>
      </c>
      <c r="AA3" t="s">
        <v>601</v>
      </c>
      <c r="AB3">
        <f t="shared" si="2"/>
        <v>20</v>
      </c>
      <c r="AD3" t="s">
        <v>1002</v>
      </c>
      <c r="AE3">
        <f t="shared" si="3"/>
        <v>1</v>
      </c>
    </row>
    <row r="4" spans="1:31" x14ac:dyDescent="0.3">
      <c r="A4" t="s">
        <v>22</v>
      </c>
      <c r="B4">
        <f>COUNTIF(StageTable!M:M,A4)
+COUNTIF(StageTable!U:U,A4)
+COUNTIF(StageTable!W:W,A4)</f>
        <v>1</v>
      </c>
      <c r="C4" t="s">
        <v>64</v>
      </c>
      <c r="D4" t="s">
        <v>65</v>
      </c>
      <c r="E4" t="s">
        <v>357</v>
      </c>
      <c r="F4" t="s">
        <v>405</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338</v>
      </c>
      <c r="S4">
        <f t="shared" si="0"/>
        <v>19</v>
      </c>
      <c r="U4" t="s">
        <v>1167</v>
      </c>
      <c r="V4">
        <f>COUNTIF(D:D,U4)</f>
        <v>4</v>
      </c>
      <c r="X4" t="s">
        <v>357</v>
      </c>
      <c r="Y4">
        <f t="shared" si="1"/>
        <v>1</v>
      </c>
      <c r="AA4" t="s">
        <v>75</v>
      </c>
      <c r="AB4">
        <f t="shared" si="2"/>
        <v>1</v>
      </c>
      <c r="AD4" t="s">
        <v>1003</v>
      </c>
      <c r="AE4">
        <f t="shared" si="3"/>
        <v>1</v>
      </c>
    </row>
    <row r="5" spans="1:31" x14ac:dyDescent="0.3">
      <c r="A5" t="s">
        <v>23</v>
      </c>
      <c r="B5">
        <f>COUNTIF(StageTable!M:M,A5)
+COUNTIF(StageTable!U:U,A5)
+COUNTIF(StageTable!W:W,A5)</f>
        <v>1</v>
      </c>
      <c r="C5" t="s">
        <v>67</v>
      </c>
      <c r="D5" t="s">
        <v>65</v>
      </c>
      <c r="E5" t="s">
        <v>358</v>
      </c>
      <c r="F5" t="s">
        <v>406</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514</v>
      </c>
      <c r="S5">
        <f t="shared" si="0"/>
        <v>6</v>
      </c>
      <c r="X5" t="s">
        <v>358</v>
      </c>
      <c r="Y5">
        <f t="shared" si="1"/>
        <v>1</v>
      </c>
      <c r="AA5" t="s">
        <v>405</v>
      </c>
      <c r="AB5">
        <f t="shared" si="2"/>
        <v>1</v>
      </c>
      <c r="AD5" t="s">
        <v>1004</v>
      </c>
      <c r="AE5">
        <f t="shared" si="3"/>
        <v>1</v>
      </c>
    </row>
    <row r="6" spans="1:31" x14ac:dyDescent="0.3">
      <c r="A6" t="s">
        <v>24</v>
      </c>
      <c r="B6">
        <f>COUNTIF(StageTable!M:M,A6)
+COUNTIF(StageTable!U:U,A6)
+COUNTIF(StageTable!W:W,A6)</f>
        <v>1056</v>
      </c>
      <c r="C6" t="s">
        <v>68</v>
      </c>
      <c r="D6" t="s">
        <v>65</v>
      </c>
      <c r="E6" t="s">
        <v>359</v>
      </c>
      <c r="F6" t="s">
        <v>407</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515</v>
      </c>
      <c r="S6">
        <f t="shared" si="0"/>
        <v>11</v>
      </c>
      <c r="X6" t="s">
        <v>359</v>
      </c>
      <c r="Y6">
        <f t="shared" si="1"/>
        <v>1</v>
      </c>
      <c r="AA6" t="s">
        <v>406</v>
      </c>
      <c r="AB6">
        <f t="shared" si="2"/>
        <v>1</v>
      </c>
      <c r="AD6" t="s">
        <v>1005</v>
      </c>
      <c r="AE6">
        <f t="shared" si="3"/>
        <v>1</v>
      </c>
    </row>
    <row r="7" spans="1:31" x14ac:dyDescent="0.3">
      <c r="A7" t="s">
        <v>25</v>
      </c>
      <c r="B7">
        <f>COUNTIF(StageTable!M:M,A7)
+COUNTIF(StageTable!U:U,A7)
+COUNTIF(StageTable!W:W,A7)</f>
        <v>1</v>
      </c>
      <c r="C7" t="s">
        <v>69</v>
      </c>
      <c r="D7" t="s">
        <v>65</v>
      </c>
      <c r="E7" t="s">
        <v>360</v>
      </c>
      <c r="F7" t="s">
        <v>408</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513</v>
      </c>
      <c r="S7">
        <f t="shared" si="0"/>
        <v>8</v>
      </c>
      <c r="X7" t="s">
        <v>360</v>
      </c>
      <c r="Y7">
        <f t="shared" si="1"/>
        <v>1</v>
      </c>
      <c r="AA7" t="s">
        <v>407</v>
      </c>
      <c r="AB7">
        <f t="shared" si="2"/>
        <v>1</v>
      </c>
      <c r="AD7" t="s">
        <v>1006</v>
      </c>
      <c r="AE7">
        <f t="shared" si="3"/>
        <v>1</v>
      </c>
    </row>
    <row r="8" spans="1:31" x14ac:dyDescent="0.3">
      <c r="A8" t="s">
        <v>26</v>
      </c>
      <c r="B8">
        <f>COUNTIF(StageTable!M:M,A8)
+COUNTIF(StageTable!U:U,A8)
+COUNTIF(StageTable!W:W,A8)</f>
        <v>1</v>
      </c>
      <c r="C8" t="s">
        <v>68</v>
      </c>
      <c r="D8" t="s">
        <v>65</v>
      </c>
      <c r="E8" t="s">
        <v>361</v>
      </c>
      <c r="F8" t="s">
        <v>409</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516</v>
      </c>
      <c r="S8">
        <f t="shared" si="0"/>
        <v>13</v>
      </c>
      <c r="X8" t="s">
        <v>361</v>
      </c>
      <c r="Y8">
        <f t="shared" si="1"/>
        <v>1</v>
      </c>
      <c r="AA8" t="s">
        <v>408</v>
      </c>
      <c r="AB8">
        <f t="shared" si="2"/>
        <v>1</v>
      </c>
      <c r="AD8" t="s">
        <v>1007</v>
      </c>
      <c r="AE8">
        <f t="shared" si="3"/>
        <v>1</v>
      </c>
    </row>
    <row r="9" spans="1:31" x14ac:dyDescent="0.3">
      <c r="A9" t="s">
        <v>27</v>
      </c>
      <c r="B9">
        <f>COUNTIF(StageTable!M:M,A9)
+COUNTIF(StageTable!U:U,A9)
+COUNTIF(StageTable!W:W,A9)</f>
        <v>1</v>
      </c>
      <c r="C9" t="s">
        <v>64</v>
      </c>
      <c r="D9" t="s">
        <v>65</v>
      </c>
      <c r="E9" t="s">
        <v>362</v>
      </c>
      <c r="F9" t="s">
        <v>410</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517</v>
      </c>
      <c r="S9">
        <f t="shared" si="0"/>
        <v>11</v>
      </c>
      <c r="X9" t="s">
        <v>362</v>
      </c>
      <c r="Y9">
        <f t="shared" si="1"/>
        <v>1</v>
      </c>
      <c r="AA9" t="s">
        <v>409</v>
      </c>
      <c r="AB9">
        <f t="shared" si="2"/>
        <v>1</v>
      </c>
      <c r="AD9" t="s">
        <v>1008</v>
      </c>
      <c r="AE9">
        <f t="shared" si="3"/>
        <v>1</v>
      </c>
    </row>
    <row r="10" spans="1:31" x14ac:dyDescent="0.3">
      <c r="A10" t="s">
        <v>28</v>
      </c>
      <c r="B10">
        <f>COUNTIF(StageTable!M:M,A10)
+COUNTIF(StageTable!U:U,A10)
+COUNTIF(StageTable!W:W,A10)</f>
        <v>1</v>
      </c>
      <c r="C10" t="s">
        <v>67</v>
      </c>
      <c r="D10" t="s">
        <v>65</v>
      </c>
      <c r="E10" t="s">
        <v>363</v>
      </c>
      <c r="F10" t="s">
        <v>411</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518</v>
      </c>
      <c r="S10">
        <f t="shared" si="0"/>
        <v>12</v>
      </c>
      <c r="X10" t="s">
        <v>363</v>
      </c>
      <c r="Y10">
        <f t="shared" si="1"/>
        <v>1</v>
      </c>
      <c r="AA10" t="s">
        <v>410</v>
      </c>
      <c r="AB10">
        <f t="shared" si="2"/>
        <v>1</v>
      </c>
      <c r="AD10" t="s">
        <v>1009</v>
      </c>
      <c r="AE10">
        <f t="shared" si="3"/>
        <v>1</v>
      </c>
    </row>
    <row r="11" spans="1:31" x14ac:dyDescent="0.3">
      <c r="A11" t="s">
        <v>283</v>
      </c>
      <c r="B11">
        <f>COUNTIF(StageTable!M:M,A11)
+COUNTIF(StageTable!U:U,A11)
+COUNTIF(StageTable!W:W,A11)</f>
        <v>1</v>
      </c>
      <c r="C11" t="s">
        <v>284</v>
      </c>
      <c r="D11" t="s">
        <v>65</v>
      </c>
      <c r="E11" t="s">
        <v>364</v>
      </c>
      <c r="F11" t="s">
        <v>412</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811</v>
      </c>
      <c r="S11">
        <f t="shared" si="0"/>
        <v>17</v>
      </c>
      <c r="X11" t="s">
        <v>364</v>
      </c>
      <c r="Y11">
        <f t="shared" si="1"/>
        <v>1</v>
      </c>
      <c r="AA11" t="s">
        <v>411</v>
      </c>
      <c r="AB11">
        <f t="shared" si="2"/>
        <v>1</v>
      </c>
      <c r="AD11" t="s">
        <v>1010</v>
      </c>
      <c r="AE11">
        <f t="shared" si="3"/>
        <v>1</v>
      </c>
    </row>
    <row r="12" spans="1:31" x14ac:dyDescent="0.3">
      <c r="A12" t="s">
        <v>29</v>
      </c>
      <c r="B12">
        <f>COUNTIF(StageTable!M:M,A12)
+COUNTIF(StageTable!U:U,A12)
+COUNTIF(StageTable!W:W,A12)</f>
        <v>1</v>
      </c>
      <c r="C12" t="s">
        <v>68</v>
      </c>
      <c r="D12" t="s">
        <v>65</v>
      </c>
      <c r="E12" t="s">
        <v>365</v>
      </c>
      <c r="F12" t="s">
        <v>413</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918</v>
      </c>
      <c r="S12">
        <f t="shared" si="0"/>
        <v>27</v>
      </c>
      <c r="X12" t="s">
        <v>365</v>
      </c>
      <c r="Y12">
        <f t="shared" si="1"/>
        <v>1</v>
      </c>
      <c r="AA12" t="s">
        <v>412</v>
      </c>
      <c r="AB12">
        <f t="shared" si="2"/>
        <v>1</v>
      </c>
      <c r="AD12" t="s">
        <v>1011</v>
      </c>
      <c r="AE12">
        <f t="shared" si="3"/>
        <v>1</v>
      </c>
    </row>
    <row r="13" spans="1:31" x14ac:dyDescent="0.3">
      <c r="A13" t="s">
        <v>31</v>
      </c>
      <c r="B13">
        <f>COUNTIF(StageTable!M:M,A13)
+COUNTIF(StageTable!U:U,A13)
+COUNTIF(StageTable!W:W,A13)</f>
        <v>1</v>
      </c>
      <c r="C13" t="s">
        <v>64</v>
      </c>
      <c r="D13" t="s">
        <v>65</v>
      </c>
      <c r="E13" t="s">
        <v>366</v>
      </c>
      <c r="F13" t="s">
        <v>414</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917</v>
      </c>
      <c r="S13">
        <f t="shared" si="0"/>
        <v>17</v>
      </c>
      <c r="X13" t="s">
        <v>366</v>
      </c>
      <c r="Y13">
        <f t="shared" si="1"/>
        <v>1</v>
      </c>
      <c r="AA13" t="s">
        <v>413</v>
      </c>
      <c r="AB13">
        <f t="shared" si="2"/>
        <v>1</v>
      </c>
      <c r="AD13" t="s">
        <v>1091</v>
      </c>
      <c r="AE13">
        <f t="shared" si="3"/>
        <v>1</v>
      </c>
    </row>
    <row r="14" spans="1:31" x14ac:dyDescent="0.3">
      <c r="A14" t="s">
        <v>32</v>
      </c>
      <c r="B14">
        <f>COUNTIF(StageTable!M:M,A14)
+COUNTIF(StageTable!U:U,A14)
+COUNTIF(StageTable!W:W,A14)</f>
        <v>1</v>
      </c>
      <c r="C14" t="s">
        <v>67</v>
      </c>
      <c r="D14" t="s">
        <v>65</v>
      </c>
      <c r="E14" t="s">
        <v>367</v>
      </c>
      <c r="F14" t="s">
        <v>415</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985</v>
      </c>
      <c r="S14">
        <f t="shared" si="0"/>
        <v>20</v>
      </c>
      <c r="X14" t="s">
        <v>367</v>
      </c>
      <c r="Y14">
        <f t="shared" si="1"/>
        <v>1</v>
      </c>
      <c r="AA14" t="s">
        <v>414</v>
      </c>
      <c r="AB14">
        <f t="shared" si="2"/>
        <v>1</v>
      </c>
      <c r="AD14" t="s">
        <v>1093</v>
      </c>
      <c r="AE14">
        <f t="shared" si="3"/>
        <v>1</v>
      </c>
    </row>
    <row r="15" spans="1:31" x14ac:dyDescent="0.3">
      <c r="A15" t="s">
        <v>310</v>
      </c>
      <c r="B15">
        <f>COUNTIF(StageTable!M:M,A15)
+COUNTIF(StageTable!U:U,A15)
+COUNTIF(StageTable!W:W,A15)</f>
        <v>1</v>
      </c>
      <c r="C15" t="s">
        <v>68</v>
      </c>
      <c r="D15" t="s">
        <v>65</v>
      </c>
      <c r="E15" t="s">
        <v>368</v>
      </c>
      <c r="F15" t="s">
        <v>416</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986</v>
      </c>
      <c r="S15">
        <f t="shared" si="0"/>
        <v>21</v>
      </c>
      <c r="X15" t="s">
        <v>368</v>
      </c>
      <c r="Y15">
        <f t="shared" si="1"/>
        <v>1</v>
      </c>
      <c r="AA15" t="s">
        <v>415</v>
      </c>
      <c r="AB15">
        <f t="shared" si="2"/>
        <v>1</v>
      </c>
      <c r="AD15" t="s">
        <v>1094</v>
      </c>
      <c r="AE15">
        <f t="shared" si="3"/>
        <v>1</v>
      </c>
    </row>
    <row r="16" spans="1:31" x14ac:dyDescent="0.3">
      <c r="A16" t="s">
        <v>33</v>
      </c>
      <c r="B16">
        <f>COUNTIF(StageTable!M:M,A16)
+COUNTIF(StageTable!U:U,A16)
+COUNTIF(StageTable!W:W,A16)</f>
        <v>1</v>
      </c>
      <c r="C16" t="s">
        <v>64</v>
      </c>
      <c r="D16" t="s">
        <v>65</v>
      </c>
      <c r="E16" t="s">
        <v>369</v>
      </c>
      <c r="F16" t="s">
        <v>417</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987</v>
      </c>
      <c r="S16">
        <f t="shared" si="0"/>
        <v>20</v>
      </c>
      <c r="X16" t="s">
        <v>369</v>
      </c>
      <c r="Y16">
        <f t="shared" si="1"/>
        <v>1</v>
      </c>
      <c r="AA16" t="s">
        <v>416</v>
      </c>
      <c r="AB16">
        <f t="shared" si="2"/>
        <v>1</v>
      </c>
      <c r="AD16" t="s">
        <v>1095</v>
      </c>
      <c r="AE16">
        <f t="shared" si="3"/>
        <v>1</v>
      </c>
    </row>
    <row r="17" spans="1:31" x14ac:dyDescent="0.3">
      <c r="A17" t="s">
        <v>312</v>
      </c>
      <c r="B17">
        <f>COUNTIF(StageTable!M:M,A17)
+COUNTIF(StageTable!U:U,A17)
+COUNTIF(StageTable!W:W,A17)</f>
        <v>1</v>
      </c>
      <c r="C17" t="s">
        <v>68</v>
      </c>
      <c r="D17" t="s">
        <v>65</v>
      </c>
      <c r="E17" t="s">
        <v>370</v>
      </c>
      <c r="F17" t="s">
        <v>418</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370</v>
      </c>
      <c r="Y17">
        <f t="shared" si="1"/>
        <v>1</v>
      </c>
      <c r="AA17" t="s">
        <v>417</v>
      </c>
      <c r="AB17">
        <f t="shared" si="2"/>
        <v>1</v>
      </c>
      <c r="AD17" t="s">
        <v>1096</v>
      </c>
      <c r="AE17">
        <f t="shared" si="3"/>
        <v>1</v>
      </c>
    </row>
    <row r="18" spans="1:31" x14ac:dyDescent="0.3">
      <c r="A18" t="s">
        <v>34</v>
      </c>
      <c r="B18">
        <f>COUNTIF(StageTable!M:M,A18)
+COUNTIF(StageTable!U:U,A18)
+COUNTIF(StageTable!W:W,A18)</f>
        <v>1</v>
      </c>
      <c r="C18" t="s">
        <v>67</v>
      </c>
      <c r="D18" t="s">
        <v>65</v>
      </c>
      <c r="E18" t="s">
        <v>371</v>
      </c>
      <c r="F18" t="s">
        <v>419</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371</v>
      </c>
      <c r="Y18">
        <f t="shared" si="1"/>
        <v>1</v>
      </c>
      <c r="AA18" t="s">
        <v>418</v>
      </c>
      <c r="AB18">
        <f t="shared" si="2"/>
        <v>1</v>
      </c>
      <c r="AD18" t="s">
        <v>1097</v>
      </c>
      <c r="AE18">
        <f t="shared" si="3"/>
        <v>1</v>
      </c>
    </row>
    <row r="19" spans="1:31" x14ac:dyDescent="0.3">
      <c r="A19" t="s">
        <v>35</v>
      </c>
      <c r="B19">
        <f>COUNTIF(StageTable!M:M,A19)
+COUNTIF(StageTable!U:U,A19)
+COUNTIF(StageTable!W:W,A19)</f>
        <v>1</v>
      </c>
      <c r="C19" t="s">
        <v>64</v>
      </c>
      <c r="D19" t="s">
        <v>65</v>
      </c>
      <c r="E19" t="s">
        <v>372</v>
      </c>
      <c r="F19" t="s">
        <v>420</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372</v>
      </c>
      <c r="Y19">
        <f t="shared" si="1"/>
        <v>1</v>
      </c>
      <c r="AA19" t="s">
        <v>419</v>
      </c>
      <c r="AB19">
        <f t="shared" si="2"/>
        <v>1</v>
      </c>
      <c r="AD19" t="s">
        <v>1098</v>
      </c>
      <c r="AE19">
        <f t="shared" si="3"/>
        <v>1</v>
      </c>
    </row>
    <row r="20" spans="1:31" x14ac:dyDescent="0.3">
      <c r="A20" t="s">
        <v>36</v>
      </c>
      <c r="B20">
        <f>COUNTIF(StageTable!M:M,A20)
+COUNTIF(StageTable!U:U,A20)
+COUNTIF(StageTable!W:W,A20)</f>
        <v>1</v>
      </c>
      <c r="C20" t="s">
        <v>67</v>
      </c>
      <c r="D20" t="s">
        <v>65</v>
      </c>
      <c r="E20" t="s">
        <v>373</v>
      </c>
      <c r="F20" t="s">
        <v>421</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373</v>
      </c>
      <c r="Y20">
        <f t="shared" si="1"/>
        <v>2</v>
      </c>
      <c r="AA20" t="s">
        <v>420</v>
      </c>
      <c r="AB20">
        <f t="shared" si="2"/>
        <v>1</v>
      </c>
      <c r="AD20" t="s">
        <v>1100</v>
      </c>
      <c r="AE20">
        <f t="shared" si="3"/>
        <v>1</v>
      </c>
    </row>
    <row r="21" spans="1:31" x14ac:dyDescent="0.3">
      <c r="A21" t="s">
        <v>37</v>
      </c>
      <c r="B21">
        <f>COUNTIF(StageTable!M:M,A21)
+COUNTIF(StageTable!U:U,A21)
+COUNTIF(StageTable!W:W,A21)</f>
        <v>1</v>
      </c>
      <c r="C21" t="s">
        <v>64</v>
      </c>
      <c r="D21" t="s">
        <v>70</v>
      </c>
      <c r="E21" t="s">
        <v>374</v>
      </c>
      <c r="F21" t="s">
        <v>422</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374</v>
      </c>
      <c r="Y21">
        <f t="shared" si="1"/>
        <v>2</v>
      </c>
      <c r="AA21" t="s">
        <v>421</v>
      </c>
      <c r="AB21">
        <f t="shared" si="2"/>
        <v>1</v>
      </c>
      <c r="AD21" t="s">
        <v>1101</v>
      </c>
      <c r="AE21">
        <f t="shared" si="3"/>
        <v>1</v>
      </c>
    </row>
    <row r="22" spans="1:31" x14ac:dyDescent="0.3">
      <c r="A22" t="s">
        <v>38</v>
      </c>
      <c r="B22">
        <f>COUNTIF(StageTable!M:M,A22)
+COUNTIF(StageTable!U:U,A22)
+COUNTIF(StageTable!W:W,A22)</f>
        <v>1</v>
      </c>
      <c r="C22" t="s">
        <v>64</v>
      </c>
      <c r="D22" t="s">
        <v>70</v>
      </c>
      <c r="E22" t="s">
        <v>375</v>
      </c>
      <c r="F22" t="s">
        <v>423</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375</v>
      </c>
      <c r="Y22">
        <f t="shared" si="1"/>
        <v>1</v>
      </c>
      <c r="AA22" t="s">
        <v>422</v>
      </c>
      <c r="AB22">
        <f t="shared" si="2"/>
        <v>1</v>
      </c>
      <c r="AD22" t="s">
        <v>1102</v>
      </c>
      <c r="AE22">
        <f t="shared" si="3"/>
        <v>1</v>
      </c>
    </row>
    <row r="23" spans="1:31" x14ac:dyDescent="0.3">
      <c r="A23" t="s">
        <v>285</v>
      </c>
      <c r="B23">
        <f>COUNTIF(StageTable!M:M,A23)
+COUNTIF(StageTable!U:U,A23)
+COUNTIF(StageTable!W:W,A23)</f>
        <v>1</v>
      </c>
      <c r="C23" t="s">
        <v>68</v>
      </c>
      <c r="D23" t="s">
        <v>70</v>
      </c>
      <c r="E23" t="s">
        <v>376</v>
      </c>
      <c r="F23" t="s">
        <v>424</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376</v>
      </c>
      <c r="Y23">
        <f t="shared" si="1"/>
        <v>1</v>
      </c>
      <c r="AA23" t="s">
        <v>423</v>
      </c>
      <c r="AB23">
        <f t="shared" si="2"/>
        <v>1</v>
      </c>
      <c r="AD23" t="s">
        <v>1169</v>
      </c>
      <c r="AE23">
        <f t="shared" si="3"/>
        <v>1</v>
      </c>
    </row>
    <row r="24" spans="1:31" x14ac:dyDescent="0.3">
      <c r="A24" t="s">
        <v>286</v>
      </c>
      <c r="B24">
        <f>COUNTIF(StageTable!M:M,A24)
+COUNTIF(StageTable!U:U,A24)
+COUNTIF(StageTable!W:W,A24)</f>
        <v>1</v>
      </c>
      <c r="C24" t="s">
        <v>64</v>
      </c>
      <c r="D24" t="s">
        <v>70</v>
      </c>
      <c r="E24" t="s">
        <v>377</v>
      </c>
      <c r="F24" t="s">
        <v>425</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377</v>
      </c>
      <c r="Y24">
        <f t="shared" si="1"/>
        <v>1</v>
      </c>
      <c r="AA24" t="s">
        <v>424</v>
      </c>
      <c r="AB24">
        <f t="shared" si="2"/>
        <v>1</v>
      </c>
      <c r="AD24" t="s">
        <v>1170</v>
      </c>
      <c r="AE24">
        <f t="shared" si="3"/>
        <v>1</v>
      </c>
    </row>
    <row r="25" spans="1:31" x14ac:dyDescent="0.3">
      <c r="A25" t="s">
        <v>287</v>
      </c>
      <c r="B25">
        <f>COUNTIF(StageTable!M:M,A25)
+COUNTIF(StageTable!U:U,A25)
+COUNTIF(StageTable!W:W,A25)</f>
        <v>1</v>
      </c>
      <c r="C25" t="s">
        <v>67</v>
      </c>
      <c r="D25" t="s">
        <v>70</v>
      </c>
      <c r="E25" t="s">
        <v>378</v>
      </c>
      <c r="F25" t="s">
        <v>426</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378</v>
      </c>
      <c r="Y25">
        <f t="shared" si="1"/>
        <v>1</v>
      </c>
      <c r="AA25" t="s">
        <v>425</v>
      </c>
      <c r="AB25">
        <f t="shared" si="2"/>
        <v>1</v>
      </c>
      <c r="AD25" t="s">
        <v>1171</v>
      </c>
      <c r="AE25">
        <f t="shared" si="3"/>
        <v>1</v>
      </c>
    </row>
    <row r="26" spans="1:31" x14ac:dyDescent="0.3">
      <c r="A26" t="s">
        <v>314</v>
      </c>
      <c r="B26">
        <f>COUNTIF(StageTable!M:M,A26)
+COUNTIF(StageTable!U:U,A26)
+COUNTIF(StageTable!W:W,A26)</f>
        <v>1</v>
      </c>
      <c r="C26" t="s">
        <v>67</v>
      </c>
      <c r="D26" t="s">
        <v>70</v>
      </c>
      <c r="E26" t="s">
        <v>379</v>
      </c>
      <c r="F26" t="s">
        <v>426</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379</v>
      </c>
      <c r="Y26">
        <f t="shared" si="1"/>
        <v>1</v>
      </c>
      <c r="AA26" t="s">
        <v>426</v>
      </c>
      <c r="AB26">
        <f t="shared" si="2"/>
        <v>2</v>
      </c>
    </row>
    <row r="27" spans="1:31" x14ac:dyDescent="0.3">
      <c r="A27" t="s">
        <v>288</v>
      </c>
      <c r="B27">
        <f>COUNTIF(StageTable!M:M,A27)
+COUNTIF(StageTable!U:U,A27)
+COUNTIF(StageTable!W:W,A27)</f>
        <v>1</v>
      </c>
      <c r="C27" t="s">
        <v>68</v>
      </c>
      <c r="D27" t="s">
        <v>70</v>
      </c>
      <c r="E27" t="s">
        <v>380</v>
      </c>
      <c r="F27" t="s">
        <v>427</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380</v>
      </c>
      <c r="Y27">
        <f t="shared" si="1"/>
        <v>1</v>
      </c>
      <c r="AA27" t="s">
        <v>427</v>
      </c>
      <c r="AB27">
        <f t="shared" si="2"/>
        <v>1</v>
      </c>
    </row>
    <row r="28" spans="1:31" x14ac:dyDescent="0.3">
      <c r="A28" t="s">
        <v>289</v>
      </c>
      <c r="B28">
        <f>COUNTIF(StageTable!M:M,A28)
+COUNTIF(StageTable!U:U,A28)
+COUNTIF(StageTable!W:W,A28)</f>
        <v>1</v>
      </c>
      <c r="C28" t="s">
        <v>67</v>
      </c>
      <c r="D28" t="s">
        <v>70</v>
      </c>
      <c r="E28" t="s">
        <v>381</v>
      </c>
      <c r="F28" t="s">
        <v>428</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381</v>
      </c>
      <c r="Y28">
        <f t="shared" si="1"/>
        <v>1</v>
      </c>
      <c r="AA28" t="s">
        <v>428</v>
      </c>
      <c r="AB28">
        <f t="shared" si="2"/>
        <v>1</v>
      </c>
    </row>
    <row r="29" spans="1:31" x14ac:dyDescent="0.3">
      <c r="A29" t="s">
        <v>290</v>
      </c>
      <c r="B29">
        <f>COUNTIF(StageTable!M:M,A29)
+COUNTIF(StageTable!U:U,A29)
+COUNTIF(StageTable!W:W,A29)</f>
        <v>1</v>
      </c>
      <c r="C29" t="s">
        <v>68</v>
      </c>
      <c r="D29" t="s">
        <v>70</v>
      </c>
      <c r="E29" t="s">
        <v>382</v>
      </c>
      <c r="F29" t="s">
        <v>429</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382</v>
      </c>
      <c r="Y29">
        <f t="shared" si="1"/>
        <v>1</v>
      </c>
      <c r="AA29" t="s">
        <v>429</v>
      </c>
      <c r="AB29">
        <f t="shared" si="2"/>
        <v>1</v>
      </c>
    </row>
    <row r="30" spans="1:31" x14ac:dyDescent="0.3">
      <c r="A30" t="s">
        <v>291</v>
      </c>
      <c r="B30">
        <f>COUNTIF(StageTable!M:M,A30)
+COUNTIF(StageTable!U:U,A30)
+COUNTIF(StageTable!W:W,A30)</f>
        <v>1</v>
      </c>
      <c r="C30" t="s">
        <v>64</v>
      </c>
      <c r="D30" t="s">
        <v>70</v>
      </c>
      <c r="E30" t="s">
        <v>383</v>
      </c>
      <c r="F30" t="s">
        <v>430</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383</v>
      </c>
      <c r="Y30">
        <f t="shared" si="1"/>
        <v>1</v>
      </c>
      <c r="AA30" t="s">
        <v>430</v>
      </c>
      <c r="AB30">
        <f t="shared" si="2"/>
        <v>1</v>
      </c>
    </row>
    <row r="31" spans="1:31" x14ac:dyDescent="0.3">
      <c r="A31" t="s">
        <v>292</v>
      </c>
      <c r="B31">
        <f>COUNTIF(StageTable!M:M,A31)
+COUNTIF(StageTable!U:U,A31)
+COUNTIF(StageTable!W:W,A31)</f>
        <v>1</v>
      </c>
      <c r="C31" t="s">
        <v>67</v>
      </c>
      <c r="D31" t="s">
        <v>70</v>
      </c>
      <c r="E31" t="s">
        <v>384</v>
      </c>
      <c r="F31" t="s">
        <v>431</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384</v>
      </c>
      <c r="Y31">
        <f t="shared" si="1"/>
        <v>2</v>
      </c>
      <c r="AA31" t="s">
        <v>431</v>
      </c>
      <c r="AB31">
        <f t="shared" si="2"/>
        <v>1</v>
      </c>
    </row>
    <row r="32" spans="1:31" x14ac:dyDescent="0.3">
      <c r="A32" t="s">
        <v>293</v>
      </c>
      <c r="B32">
        <f>COUNTIF(StageTable!M:M,A32)
+COUNTIF(StageTable!U:U,A32)
+COUNTIF(StageTable!W:W,A32)</f>
        <v>1</v>
      </c>
      <c r="C32" t="s">
        <v>64</v>
      </c>
      <c r="D32" t="s">
        <v>70</v>
      </c>
      <c r="E32" t="s">
        <v>385</v>
      </c>
      <c r="F32" t="s">
        <v>432</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385</v>
      </c>
      <c r="Y32">
        <f t="shared" si="1"/>
        <v>1</v>
      </c>
      <c r="AA32" t="s">
        <v>432</v>
      </c>
      <c r="AB32">
        <f t="shared" si="2"/>
        <v>1</v>
      </c>
    </row>
    <row r="33" spans="1:28" x14ac:dyDescent="0.3">
      <c r="A33" t="s">
        <v>294</v>
      </c>
      <c r="B33">
        <f>COUNTIF(StageTable!M:M,A33)
+COUNTIF(StageTable!U:U,A33)
+COUNTIF(StageTable!W:W,A33)</f>
        <v>1</v>
      </c>
      <c r="C33" t="s">
        <v>67</v>
      </c>
      <c r="D33" t="s">
        <v>70</v>
      </c>
      <c r="E33" t="s">
        <v>386</v>
      </c>
      <c r="F33" t="s">
        <v>433</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386</v>
      </c>
      <c r="Y33">
        <f t="shared" si="1"/>
        <v>1</v>
      </c>
      <c r="AA33" t="s">
        <v>433</v>
      </c>
      <c r="AB33">
        <f t="shared" si="2"/>
        <v>1</v>
      </c>
    </row>
    <row r="34" spans="1:28" x14ac:dyDescent="0.3">
      <c r="A34" t="s">
        <v>295</v>
      </c>
      <c r="B34">
        <f>COUNTIF(StageTable!M:M,A34)
+COUNTIF(StageTable!U:U,A34)
+COUNTIF(StageTable!W:W,A34)</f>
        <v>1</v>
      </c>
      <c r="C34" t="s">
        <v>68</v>
      </c>
      <c r="D34" t="s">
        <v>70</v>
      </c>
      <c r="E34" t="s">
        <v>387</v>
      </c>
      <c r="F34" t="s">
        <v>434</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387</v>
      </c>
      <c r="Y34">
        <f t="shared" si="1"/>
        <v>1</v>
      </c>
      <c r="AA34" t="s">
        <v>434</v>
      </c>
      <c r="AB34">
        <f t="shared" ref="AB34:AB65" si="5">COUNTIF(F:F,AA34)</f>
        <v>1</v>
      </c>
    </row>
    <row r="35" spans="1:28" x14ac:dyDescent="0.3">
      <c r="A35" t="s">
        <v>332</v>
      </c>
      <c r="B35">
        <f>COUNTIF(StageTable!M:M,A35)
+COUNTIF(StageTable!U:U,A35)
+COUNTIF(StageTable!W:W,A35)</f>
        <v>1</v>
      </c>
      <c r="C35" t="s">
        <v>69</v>
      </c>
      <c r="D35" t="s">
        <v>70</v>
      </c>
      <c r="E35" t="s">
        <v>388</v>
      </c>
      <c r="F35" t="s">
        <v>435</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388</v>
      </c>
      <c r="Y35">
        <f t="shared" si="1"/>
        <v>1</v>
      </c>
      <c r="AA35" t="s">
        <v>435</v>
      </c>
      <c r="AB35">
        <f t="shared" si="5"/>
        <v>1</v>
      </c>
    </row>
    <row r="36" spans="1:28" x14ac:dyDescent="0.3">
      <c r="A36" t="s">
        <v>296</v>
      </c>
      <c r="B36">
        <f>COUNTIF(StageTable!M:M,A36)
+COUNTIF(StageTable!U:U,A36)
+COUNTIF(StageTable!W:W,A36)</f>
        <v>1</v>
      </c>
      <c r="C36" t="s">
        <v>64</v>
      </c>
      <c r="D36" t="s">
        <v>70</v>
      </c>
      <c r="E36" t="s">
        <v>389</v>
      </c>
      <c r="F36" t="s">
        <v>436</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389</v>
      </c>
      <c r="Y36">
        <f t="shared" si="1"/>
        <v>1</v>
      </c>
      <c r="AA36" t="s">
        <v>436</v>
      </c>
      <c r="AB36">
        <f t="shared" si="5"/>
        <v>2</v>
      </c>
    </row>
    <row r="37" spans="1:28" x14ac:dyDescent="0.3">
      <c r="A37" t="s">
        <v>334</v>
      </c>
      <c r="B37">
        <f>COUNTIF(StageTable!M:M,A37)
+COUNTIF(StageTable!U:U,A37)
+COUNTIF(StageTable!W:W,A37)</f>
        <v>1</v>
      </c>
      <c r="C37" t="s">
        <v>335</v>
      </c>
      <c r="D37" t="s">
        <v>70</v>
      </c>
      <c r="E37" t="s">
        <v>390</v>
      </c>
      <c r="F37" t="s">
        <v>436</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390</v>
      </c>
      <c r="Y37">
        <f t="shared" si="1"/>
        <v>1</v>
      </c>
      <c r="AA37" t="s">
        <v>437</v>
      </c>
      <c r="AB37">
        <f t="shared" si="5"/>
        <v>1</v>
      </c>
    </row>
    <row r="38" spans="1:28" x14ac:dyDescent="0.3">
      <c r="A38" t="s">
        <v>297</v>
      </c>
      <c r="B38">
        <f>COUNTIF(StageTable!M:M,A38)
+COUNTIF(StageTable!U:U,A38)
+COUNTIF(StageTable!W:W,A38)</f>
        <v>1</v>
      </c>
      <c r="C38" t="s">
        <v>68</v>
      </c>
      <c r="D38" t="s">
        <v>70</v>
      </c>
      <c r="E38" t="s">
        <v>391</v>
      </c>
      <c r="F38" t="s">
        <v>437</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391</v>
      </c>
      <c r="Y38">
        <f t="shared" si="1"/>
        <v>1</v>
      </c>
      <c r="AA38" t="s">
        <v>438</v>
      </c>
      <c r="AB38">
        <f t="shared" si="5"/>
        <v>1</v>
      </c>
    </row>
    <row r="39" spans="1:28" x14ac:dyDescent="0.3">
      <c r="A39" t="s">
        <v>298</v>
      </c>
      <c r="B39">
        <f>COUNTIF(StageTable!M:M,A39)
+COUNTIF(StageTable!U:U,A39)
+COUNTIF(StageTable!W:W,A39)</f>
        <v>1</v>
      </c>
      <c r="C39" t="s">
        <v>64</v>
      </c>
      <c r="D39" t="s">
        <v>70</v>
      </c>
      <c r="E39" t="s">
        <v>392</v>
      </c>
      <c r="F39" t="s">
        <v>438</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392</v>
      </c>
      <c r="Y39">
        <f t="shared" si="1"/>
        <v>2</v>
      </c>
      <c r="AA39" t="s">
        <v>439</v>
      </c>
      <c r="AB39">
        <f t="shared" si="5"/>
        <v>1</v>
      </c>
    </row>
    <row r="40" spans="1:28" x14ac:dyDescent="0.3">
      <c r="A40" t="s">
        <v>299</v>
      </c>
      <c r="B40">
        <f>COUNTIF(StageTable!M:M,A40)
+COUNTIF(StageTable!U:U,A40)
+COUNTIF(StageTable!W:W,A40)</f>
        <v>1</v>
      </c>
      <c r="C40" t="s">
        <v>67</v>
      </c>
      <c r="D40" t="s">
        <v>70</v>
      </c>
      <c r="E40" t="s">
        <v>393</v>
      </c>
      <c r="F40" t="s">
        <v>439</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393</v>
      </c>
      <c r="Y40">
        <f t="shared" si="1"/>
        <v>1</v>
      </c>
      <c r="AA40" t="s">
        <v>440</v>
      </c>
      <c r="AB40">
        <f t="shared" si="5"/>
        <v>1</v>
      </c>
    </row>
    <row r="41" spans="1:28" x14ac:dyDescent="0.3">
      <c r="A41" t="s">
        <v>300</v>
      </c>
      <c r="B41">
        <f>COUNTIF(StageTable!M:M,A41)
+COUNTIF(StageTable!U:U,A41)
+COUNTIF(StageTable!W:W,A41)</f>
        <v>1</v>
      </c>
      <c r="C41" t="s">
        <v>68</v>
      </c>
      <c r="D41" t="s">
        <v>70</v>
      </c>
      <c r="E41" t="s">
        <v>394</v>
      </c>
      <c r="F41" t="s">
        <v>440</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394</v>
      </c>
      <c r="Y41">
        <f t="shared" si="1"/>
        <v>1</v>
      </c>
      <c r="AA41" t="s">
        <v>441</v>
      </c>
      <c r="AB41">
        <f t="shared" si="5"/>
        <v>1</v>
      </c>
    </row>
    <row r="42" spans="1:28" x14ac:dyDescent="0.3">
      <c r="A42" t="s">
        <v>337</v>
      </c>
      <c r="B42">
        <f>COUNTIF(StageTable!M:M,A42)
+COUNTIF(StageTable!U:U,A42)
+COUNTIF(StageTable!W:W,A42)</f>
        <v>1</v>
      </c>
      <c r="C42" t="s">
        <v>68</v>
      </c>
      <c r="D42" t="s">
        <v>70</v>
      </c>
      <c r="E42" t="s">
        <v>395</v>
      </c>
      <c r="F42" t="s">
        <v>441</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395</v>
      </c>
      <c r="Y42">
        <f t="shared" si="1"/>
        <v>1</v>
      </c>
      <c r="AA42" t="s">
        <v>442</v>
      </c>
      <c r="AB42">
        <f t="shared" si="5"/>
        <v>1</v>
      </c>
    </row>
    <row r="43" spans="1:28" x14ac:dyDescent="0.3">
      <c r="A43" t="s">
        <v>301</v>
      </c>
      <c r="B43">
        <f>COUNTIF(StageTable!M:M,A43)
+COUNTIF(StageTable!U:U,A43)
+COUNTIF(StageTable!W:W,A43)</f>
        <v>1</v>
      </c>
      <c r="C43" t="s">
        <v>67</v>
      </c>
      <c r="D43" t="s">
        <v>70</v>
      </c>
      <c r="E43" t="s">
        <v>396</v>
      </c>
      <c r="F43" t="s">
        <v>442</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396</v>
      </c>
      <c r="Y43">
        <f t="shared" si="1"/>
        <v>1</v>
      </c>
      <c r="AA43" t="s">
        <v>443</v>
      </c>
      <c r="AB43">
        <f t="shared" si="5"/>
        <v>1</v>
      </c>
    </row>
    <row r="44" spans="1:28" x14ac:dyDescent="0.3">
      <c r="A44" t="s">
        <v>302</v>
      </c>
      <c r="B44">
        <f>COUNTIF(StageTable!M:M,A44)
+COUNTIF(StageTable!U:U,A44)
+COUNTIF(StageTable!W:W,A44)</f>
        <v>1</v>
      </c>
      <c r="C44" t="s">
        <v>68</v>
      </c>
      <c r="D44" t="s">
        <v>70</v>
      </c>
      <c r="E44" t="s">
        <v>397</v>
      </c>
      <c r="F44" t="s">
        <v>443</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397</v>
      </c>
      <c r="Y44">
        <f t="shared" si="1"/>
        <v>1</v>
      </c>
      <c r="AA44" t="s">
        <v>444</v>
      </c>
      <c r="AB44">
        <f t="shared" si="5"/>
        <v>1</v>
      </c>
    </row>
    <row r="45" spans="1:28" x14ac:dyDescent="0.3">
      <c r="A45" t="s">
        <v>303</v>
      </c>
      <c r="B45">
        <f>COUNTIF(StageTable!M:M,A45)
+COUNTIF(StageTable!U:U,A45)
+COUNTIF(StageTable!W:W,A45)</f>
        <v>1</v>
      </c>
      <c r="C45" t="s">
        <v>64</v>
      </c>
      <c r="D45" t="s">
        <v>70</v>
      </c>
      <c r="E45" t="s">
        <v>398</v>
      </c>
      <c r="F45" t="s">
        <v>444</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398</v>
      </c>
      <c r="Y45">
        <f t="shared" si="1"/>
        <v>1</v>
      </c>
      <c r="AA45" t="s">
        <v>445</v>
      </c>
      <c r="AB45">
        <f t="shared" si="5"/>
        <v>1</v>
      </c>
    </row>
    <row r="46" spans="1:28" x14ac:dyDescent="0.3">
      <c r="A46" t="s">
        <v>304</v>
      </c>
      <c r="B46">
        <f>COUNTIF(StageTable!M:M,A46)
+COUNTIF(StageTable!U:U,A46)
+COUNTIF(StageTable!W:W,A46)</f>
        <v>1</v>
      </c>
      <c r="C46" t="s">
        <v>67</v>
      </c>
      <c r="D46" t="s">
        <v>70</v>
      </c>
      <c r="E46" t="s">
        <v>399</v>
      </c>
      <c r="F46" t="s">
        <v>445</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399</v>
      </c>
      <c r="Y46">
        <f t="shared" si="1"/>
        <v>1</v>
      </c>
      <c r="AA46" t="s">
        <v>446</v>
      </c>
      <c r="AB46">
        <f t="shared" si="5"/>
        <v>1</v>
      </c>
    </row>
    <row r="47" spans="1:28" x14ac:dyDescent="0.3">
      <c r="A47" t="s">
        <v>305</v>
      </c>
      <c r="B47">
        <f>COUNTIF(StageTable!M:M,A47)
+COUNTIF(StageTable!U:U,A47)
+COUNTIF(StageTable!W:W,A47)</f>
        <v>1</v>
      </c>
      <c r="C47" t="s">
        <v>64</v>
      </c>
      <c r="D47" t="s">
        <v>70</v>
      </c>
      <c r="E47" t="s">
        <v>400</v>
      </c>
      <c r="F47" t="s">
        <v>446</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400</v>
      </c>
      <c r="Y47">
        <f t="shared" si="1"/>
        <v>1</v>
      </c>
      <c r="AA47" t="s">
        <v>447</v>
      </c>
      <c r="AB47">
        <f t="shared" si="5"/>
        <v>1</v>
      </c>
    </row>
    <row r="48" spans="1:28" x14ac:dyDescent="0.3">
      <c r="A48" t="s">
        <v>306</v>
      </c>
      <c r="B48">
        <f>COUNTIF(StageTable!M:M,A48)
+COUNTIF(StageTable!U:U,A48)
+COUNTIF(StageTable!W:W,A48)</f>
        <v>1</v>
      </c>
      <c r="C48" t="s">
        <v>67</v>
      </c>
      <c r="D48" t="s">
        <v>70</v>
      </c>
      <c r="E48" t="s">
        <v>401</v>
      </c>
      <c r="F48" t="s">
        <v>447</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401</v>
      </c>
      <c r="Y48">
        <f t="shared" si="1"/>
        <v>1</v>
      </c>
      <c r="AA48" t="s">
        <v>448</v>
      </c>
      <c r="AB48">
        <f t="shared" si="5"/>
        <v>1</v>
      </c>
    </row>
    <row r="49" spans="1:28" x14ac:dyDescent="0.3">
      <c r="A49" t="s">
        <v>307</v>
      </c>
      <c r="B49">
        <f>COUNTIF(StageTable!M:M,A49)
+COUNTIF(StageTable!U:U,A49)
+COUNTIF(StageTable!W:W,A49)</f>
        <v>1</v>
      </c>
      <c r="C49" t="s">
        <v>68</v>
      </c>
      <c r="D49" t="s">
        <v>70</v>
      </c>
      <c r="E49" t="s">
        <v>402</v>
      </c>
      <c r="F49" t="s">
        <v>448</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402</v>
      </c>
      <c r="Y49">
        <f t="shared" si="1"/>
        <v>1</v>
      </c>
      <c r="AA49" t="s">
        <v>449</v>
      </c>
      <c r="AB49">
        <f t="shared" si="5"/>
        <v>1</v>
      </c>
    </row>
    <row r="50" spans="1:28" x14ac:dyDescent="0.3">
      <c r="A50" t="s">
        <v>308</v>
      </c>
      <c r="B50">
        <f>COUNTIF(StageTable!M:M,A50)
+COUNTIF(StageTable!U:U,A50)
+COUNTIF(StageTable!W:W,A50)</f>
        <v>1</v>
      </c>
      <c r="C50" t="s">
        <v>64</v>
      </c>
      <c r="D50" t="s">
        <v>70</v>
      </c>
      <c r="E50" t="s">
        <v>403</v>
      </c>
      <c r="F50" t="s">
        <v>449</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403</v>
      </c>
      <c r="Y50">
        <f t="shared" si="1"/>
        <v>1</v>
      </c>
      <c r="AA50" t="s">
        <v>450</v>
      </c>
      <c r="AB50">
        <f t="shared" si="5"/>
        <v>1</v>
      </c>
    </row>
    <row r="51" spans="1:28" x14ac:dyDescent="0.3">
      <c r="A51" t="s">
        <v>30</v>
      </c>
      <c r="B51">
        <f>COUNTIF(StageTable!M:M,A51)
+COUNTIF(StageTable!U:U,A51)
+COUNTIF(StageTable!W:W,A51)</f>
        <v>1</v>
      </c>
      <c r="C51" t="s">
        <v>71</v>
      </c>
      <c r="D51" t="s">
        <v>70</v>
      </c>
      <c r="E51" t="s">
        <v>404</v>
      </c>
      <c r="F51" t="s">
        <v>450</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346</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345</v>
      </c>
      <c r="X51" t="s">
        <v>404</v>
      </c>
      <c r="Y51">
        <f t="shared" si="1"/>
        <v>2</v>
      </c>
      <c r="AA51" t="s">
        <v>451</v>
      </c>
      <c r="AB51">
        <f t="shared" si="5"/>
        <v>1</v>
      </c>
    </row>
    <row r="52" spans="1:28" x14ac:dyDescent="0.3">
      <c r="A52" t="s">
        <v>39</v>
      </c>
      <c r="B52">
        <f>COUNTIF(StageTable!M:M,A52)
+COUNTIF(StageTable!U:U,A52)
+COUNTIF(StageTable!W:W,A52)</f>
        <v>1</v>
      </c>
      <c r="C52" t="s">
        <v>335</v>
      </c>
      <c r="D52" t="s">
        <v>70</v>
      </c>
      <c r="E52" t="s">
        <v>404</v>
      </c>
      <c r="F52" t="s">
        <v>451</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347</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345</v>
      </c>
      <c r="X52" t="s">
        <v>466</v>
      </c>
      <c r="Y52">
        <f t="shared" si="1"/>
        <v>2</v>
      </c>
      <c r="AA52" t="s">
        <v>452</v>
      </c>
      <c r="AB52">
        <f t="shared" si="5"/>
        <v>1</v>
      </c>
    </row>
    <row r="53" spans="1:28" x14ac:dyDescent="0.3">
      <c r="A53" t="s">
        <v>325</v>
      </c>
      <c r="B53">
        <f>COUNTIF(StageTable!M:M,A53)
+COUNTIF(StageTable!U:U,A53)
+COUNTIF(StageTable!W:W,A53)</f>
        <v>1</v>
      </c>
      <c r="C53" t="s">
        <v>69</v>
      </c>
      <c r="D53" t="s">
        <v>70</v>
      </c>
      <c r="E53" t="s">
        <v>51</v>
      </c>
      <c r="F53" t="s">
        <v>452</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265</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1200</v>
      </c>
      <c r="X53" t="s">
        <v>467</v>
      </c>
      <c r="Y53">
        <f t="shared" si="1"/>
        <v>1</v>
      </c>
      <c r="AA53" t="s">
        <v>453</v>
      </c>
      <c r="AB53">
        <f t="shared" si="5"/>
        <v>1</v>
      </c>
    </row>
    <row r="54" spans="1:28" x14ac:dyDescent="0.3">
      <c r="A54" t="s">
        <v>327</v>
      </c>
      <c r="B54">
        <f>COUNTIF(StageTable!M:M,A54)
+COUNTIF(StageTable!U:U,A54)
+COUNTIF(StageTable!W:W,A54)</f>
        <v>1</v>
      </c>
      <c r="C54" t="s">
        <v>68</v>
      </c>
      <c r="D54" t="s">
        <v>70</v>
      </c>
      <c r="E54" t="s">
        <v>51</v>
      </c>
      <c r="F54" t="s">
        <v>453</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266</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1200</v>
      </c>
      <c r="X54" t="s">
        <v>505</v>
      </c>
      <c r="Y54">
        <f t="shared" si="1"/>
        <v>1</v>
      </c>
      <c r="AA54" t="s">
        <v>454</v>
      </c>
      <c r="AB54">
        <f t="shared" si="5"/>
        <v>1</v>
      </c>
    </row>
    <row r="55" spans="1:28" x14ac:dyDescent="0.3">
      <c r="A55" t="s">
        <v>329</v>
      </c>
      <c r="B55">
        <f>COUNTIF(StageTable!M:M,A55)
+COUNTIF(StageTable!U:U,A55)
+COUNTIF(StageTable!W:W,A55)</f>
        <v>1</v>
      </c>
      <c r="C55" t="s">
        <v>335</v>
      </c>
      <c r="D55" t="s">
        <v>70</v>
      </c>
      <c r="E55" t="s">
        <v>51</v>
      </c>
      <c r="F55" t="s">
        <v>454</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267</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1200</v>
      </c>
      <c r="X55" t="s">
        <v>468</v>
      </c>
      <c r="Y55">
        <f t="shared" si="1"/>
        <v>1</v>
      </c>
      <c r="AA55" t="s">
        <v>524</v>
      </c>
      <c r="AB55">
        <f t="shared" si="5"/>
        <v>1</v>
      </c>
    </row>
    <row r="56" spans="1:28" x14ac:dyDescent="0.3">
      <c r="A56" t="s">
        <v>40</v>
      </c>
      <c r="B56">
        <f>COUNTIF(StageTable!M:M,A56)
+COUNTIF(StageTable!U:U,A56)
+COUNTIF(StageTable!W:W,A56)</f>
        <v>2</v>
      </c>
      <c r="C56" t="s">
        <v>64</v>
      </c>
      <c r="D56" t="s">
        <v>65</v>
      </c>
      <c r="E56" t="s">
        <v>51</v>
      </c>
      <c r="F56" t="s">
        <v>601</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469</v>
      </c>
      <c r="Y56">
        <f t="shared" si="1"/>
        <v>1</v>
      </c>
      <c r="AA56" t="s">
        <v>525</v>
      </c>
      <c r="AB56">
        <f t="shared" si="5"/>
        <v>1</v>
      </c>
    </row>
    <row r="57" spans="1:28" x14ac:dyDescent="0.3">
      <c r="A57" t="s">
        <v>41</v>
      </c>
      <c r="B57">
        <f>COUNTIF(StageTable!M:M,A57)
+COUNTIF(StageTable!U:U,A57)
+COUNTIF(StageTable!W:W,A57)</f>
        <v>1</v>
      </c>
      <c r="C57" t="s">
        <v>67</v>
      </c>
      <c r="D57" t="s">
        <v>65</v>
      </c>
      <c r="E57" t="s">
        <v>392</v>
      </c>
      <c r="F57" t="s">
        <v>601</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470</v>
      </c>
      <c r="Y57">
        <f t="shared" si="1"/>
        <v>1</v>
      </c>
      <c r="AA57" t="s">
        <v>536</v>
      </c>
      <c r="AB57">
        <f t="shared" si="5"/>
        <v>1</v>
      </c>
    </row>
    <row r="58" spans="1:28" x14ac:dyDescent="0.3">
      <c r="A58" t="s">
        <v>319</v>
      </c>
      <c r="B58">
        <f>COUNTIF(StageTable!M:M,A58)
+COUNTIF(StageTable!U:U,A58)
+COUNTIF(StageTable!W:W,A58)</f>
        <v>1</v>
      </c>
      <c r="C58" t="s">
        <v>340</v>
      </c>
      <c r="D58" t="s">
        <v>65</v>
      </c>
      <c r="E58" t="s">
        <v>384</v>
      </c>
      <c r="F58" t="s">
        <v>601</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506</v>
      </c>
      <c r="Y58">
        <f t="shared" si="1"/>
        <v>1</v>
      </c>
      <c r="AA58" t="s">
        <v>526</v>
      </c>
      <c r="AB58">
        <f t="shared" si="5"/>
        <v>1</v>
      </c>
    </row>
    <row r="59" spans="1:28" x14ac:dyDescent="0.3">
      <c r="A59" t="s">
        <v>321</v>
      </c>
      <c r="B59">
        <f>COUNTIF(StageTable!M:M,A59)
+COUNTIF(StageTable!U:U,A59)
+COUNTIF(StageTable!W:W,A59)</f>
        <v>1</v>
      </c>
      <c r="C59" t="s">
        <v>341</v>
      </c>
      <c r="D59" t="s">
        <v>65</v>
      </c>
      <c r="E59" t="s">
        <v>373</v>
      </c>
      <c r="F59" t="s">
        <v>601</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471</v>
      </c>
      <c r="Y59">
        <f t="shared" si="1"/>
        <v>1</v>
      </c>
      <c r="AA59" t="s">
        <v>527</v>
      </c>
      <c r="AB59">
        <f t="shared" si="5"/>
        <v>1</v>
      </c>
    </row>
    <row r="60" spans="1:28" x14ac:dyDescent="0.3">
      <c r="A60" t="s">
        <v>323</v>
      </c>
      <c r="B60">
        <f>COUNTIF(StageTable!M:M,A60)
+COUNTIF(StageTable!U:U,A60)
+COUNTIF(StageTable!W:W,A60)</f>
        <v>1</v>
      </c>
      <c r="C60" t="s">
        <v>67</v>
      </c>
      <c r="D60" t="s">
        <v>65</v>
      </c>
      <c r="E60" t="s">
        <v>374</v>
      </c>
      <c r="F60" t="s">
        <v>601</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472</v>
      </c>
      <c r="Y60">
        <f t="shared" si="1"/>
        <v>1</v>
      </c>
      <c r="AA60" t="s">
        <v>528</v>
      </c>
      <c r="AB60">
        <f t="shared" si="5"/>
        <v>1</v>
      </c>
    </row>
    <row r="61" spans="1:28" x14ac:dyDescent="0.3">
      <c r="A61" t="s">
        <v>349</v>
      </c>
      <c r="B61">
        <f>COUNTIF(StageTable!M:M,A61)
+COUNTIF(StageTable!U:U,A61)
+COUNTIF(StageTable!W:W,A61)</f>
        <v>1</v>
      </c>
      <c r="C61" t="s">
        <v>519</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473</v>
      </c>
      <c r="Y61">
        <f t="shared" si="1"/>
        <v>1</v>
      </c>
      <c r="AA61" t="s">
        <v>537</v>
      </c>
      <c r="AB61">
        <f t="shared" si="5"/>
        <v>1</v>
      </c>
    </row>
    <row r="62" spans="1:28" x14ac:dyDescent="0.3">
      <c r="A62" t="s">
        <v>520</v>
      </c>
      <c r="B62">
        <f>COUNTIF(StageTable!M:M,A62)
+COUNTIF(StageTable!U:U,A62)
+COUNTIF(StageTable!W:W,A62)</f>
        <v>1</v>
      </c>
      <c r="C62" t="s">
        <v>519</v>
      </c>
      <c r="D62" t="s">
        <v>70</v>
      </c>
      <c r="E62" t="s">
        <v>521</v>
      </c>
      <c r="F62" t="s">
        <v>522</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474</v>
      </c>
      <c r="Y62">
        <f t="shared" si="1"/>
        <v>1</v>
      </c>
      <c r="AA62" t="s">
        <v>529</v>
      </c>
      <c r="AB62">
        <f t="shared" si="5"/>
        <v>1</v>
      </c>
    </row>
    <row r="63" spans="1:28" x14ac:dyDescent="0.3">
      <c r="A63" t="s">
        <v>539</v>
      </c>
      <c r="B63">
        <f>COUNTIF(StageTable!M:M,A63)
+COUNTIF(StageTable!U:U,A63)
+COUNTIF(StageTable!W:W,A63)</f>
        <v>1</v>
      </c>
      <c r="C63" t="s">
        <v>517</v>
      </c>
      <c r="D63" t="s">
        <v>70</v>
      </c>
      <c r="E63" t="s">
        <v>467</v>
      </c>
      <c r="F63" t="s">
        <v>525</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475</v>
      </c>
      <c r="Y63">
        <f t="shared" si="1"/>
        <v>1</v>
      </c>
      <c r="AA63" t="s">
        <v>530</v>
      </c>
      <c r="AB63">
        <f t="shared" si="5"/>
        <v>1</v>
      </c>
    </row>
    <row r="64" spans="1:28" x14ac:dyDescent="0.3">
      <c r="A64" t="s">
        <v>550</v>
      </c>
      <c r="B64">
        <f>COUNTIF(StageTable!M:M,A64)
+COUNTIF(StageTable!U:U,A64)
+COUNTIF(StageTable!W:W,A64)</f>
        <v>1</v>
      </c>
      <c r="C64" t="s">
        <v>516</v>
      </c>
      <c r="D64" t="s">
        <v>70</v>
      </c>
      <c r="E64" t="s">
        <v>551</v>
      </c>
      <c r="F64" t="s">
        <v>552</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476</v>
      </c>
      <c r="Y64">
        <f t="shared" si="1"/>
        <v>1</v>
      </c>
      <c r="AA64" t="s">
        <v>531</v>
      </c>
      <c r="AB64">
        <f t="shared" si="5"/>
        <v>1</v>
      </c>
    </row>
    <row r="65" spans="1:28" x14ac:dyDescent="0.3">
      <c r="A65" t="s">
        <v>540</v>
      </c>
      <c r="B65">
        <f>COUNTIF(StageTable!M:M,A65)
+COUNTIF(StageTable!U:U,A65)
+COUNTIF(StageTable!W:W,A65)</f>
        <v>1</v>
      </c>
      <c r="C65" t="s">
        <v>518</v>
      </c>
      <c r="D65" t="s">
        <v>70</v>
      </c>
      <c r="E65" t="s">
        <v>468</v>
      </c>
      <c r="F65" t="s">
        <v>526</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477</v>
      </c>
      <c r="Y65">
        <f t="shared" si="1"/>
        <v>1</v>
      </c>
      <c r="AA65" t="s">
        <v>532</v>
      </c>
      <c r="AB65">
        <f t="shared" si="5"/>
        <v>1</v>
      </c>
    </row>
    <row r="66" spans="1:28" x14ac:dyDescent="0.3">
      <c r="A66" t="s">
        <v>541</v>
      </c>
      <c r="B66">
        <f>COUNTIF(StageTable!M:M,A66)
+COUNTIF(StageTable!U:U,A66)
+COUNTIF(StageTable!W:W,A66)</f>
        <v>1</v>
      </c>
      <c r="C66" t="s">
        <v>516</v>
      </c>
      <c r="D66" t="s">
        <v>70</v>
      </c>
      <c r="E66" t="s">
        <v>469</v>
      </c>
      <c r="F66" t="s">
        <v>527</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564</v>
      </c>
      <c r="Y66">
        <f t="shared" ref="Y66:Y129" si="6">COUNTIF(E:E,X66)</f>
        <v>1</v>
      </c>
      <c r="AA66" t="s">
        <v>714</v>
      </c>
      <c r="AB66">
        <f t="shared" ref="AB66:AB97" si="7">COUNTIF(F:F,AA66)</f>
        <v>1</v>
      </c>
    </row>
    <row r="67" spans="1:28" x14ac:dyDescent="0.3">
      <c r="A67" t="s">
        <v>542</v>
      </c>
      <c r="B67">
        <f>COUNTIF(StageTable!M:M,A67)
+COUNTIF(StageTable!U:U,A67)
+COUNTIF(StageTable!W:W,A67)</f>
        <v>1</v>
      </c>
      <c r="C67" t="s">
        <v>516</v>
      </c>
      <c r="D67" t="s">
        <v>70</v>
      </c>
      <c r="E67" t="s">
        <v>470</v>
      </c>
      <c r="F67" t="s">
        <v>528</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479</v>
      </c>
      <c r="Y67">
        <f t="shared" si="6"/>
        <v>1</v>
      </c>
      <c r="AA67" t="s">
        <v>538</v>
      </c>
      <c r="AB67">
        <f t="shared" si="7"/>
        <v>1</v>
      </c>
    </row>
    <row r="68" spans="1:28" x14ac:dyDescent="0.3">
      <c r="A68" t="s">
        <v>553</v>
      </c>
      <c r="B68">
        <f>COUNTIF(StageTable!M:M,A68)
+COUNTIF(StageTable!U:U,A68)
+COUNTIF(StageTable!W:W,A68)</f>
        <v>1</v>
      </c>
      <c r="C68" t="s">
        <v>518</v>
      </c>
      <c r="D68" t="s">
        <v>70</v>
      </c>
      <c r="E68" t="s">
        <v>554</v>
      </c>
      <c r="F68" t="s">
        <v>555</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507</v>
      </c>
      <c r="Y68">
        <f t="shared" si="6"/>
        <v>1</v>
      </c>
      <c r="AA68" t="s">
        <v>534</v>
      </c>
      <c r="AB68">
        <f t="shared" si="7"/>
        <v>1</v>
      </c>
    </row>
    <row r="69" spans="1:28" x14ac:dyDescent="0.3">
      <c r="A69" t="s">
        <v>543</v>
      </c>
      <c r="B69">
        <f>COUNTIF(StageTable!M:M,A69)
+COUNTIF(StageTable!U:U,A69)
+COUNTIF(StageTable!W:W,A69)</f>
        <v>1</v>
      </c>
      <c r="C69" t="s">
        <v>517</v>
      </c>
      <c r="D69" t="s">
        <v>70</v>
      </c>
      <c r="E69" t="s">
        <v>471</v>
      </c>
      <c r="F69" t="s">
        <v>529</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480</v>
      </c>
      <c r="Y69">
        <f t="shared" si="6"/>
        <v>1</v>
      </c>
      <c r="AA69" t="s">
        <v>535</v>
      </c>
      <c r="AB69">
        <f t="shared" si="7"/>
        <v>1</v>
      </c>
    </row>
    <row r="70" spans="1:28" x14ac:dyDescent="0.3">
      <c r="A70" t="s">
        <v>544</v>
      </c>
      <c r="B70">
        <f>COUNTIF(StageTable!M:M,A70)
+COUNTIF(StageTable!U:U,A70)
+COUNTIF(StageTable!W:W,A70)</f>
        <v>1</v>
      </c>
      <c r="C70" t="s">
        <v>518</v>
      </c>
      <c r="D70" t="s">
        <v>70</v>
      </c>
      <c r="E70" t="s">
        <v>472</v>
      </c>
      <c r="F70" t="s">
        <v>530</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481</v>
      </c>
      <c r="Y70">
        <f t="shared" si="6"/>
        <v>1</v>
      </c>
      <c r="AA70" t="s">
        <v>608</v>
      </c>
      <c r="AB70">
        <f t="shared" si="7"/>
        <v>1</v>
      </c>
    </row>
    <row r="71" spans="1:28" x14ac:dyDescent="0.3">
      <c r="A71" t="s">
        <v>545</v>
      </c>
      <c r="B71">
        <f>COUNTIF(StageTable!M:M,A71)
+COUNTIF(StageTable!U:U,A71)
+COUNTIF(StageTable!W:W,A71)</f>
        <v>1</v>
      </c>
      <c r="C71" t="s">
        <v>517</v>
      </c>
      <c r="D71" t="s">
        <v>70</v>
      </c>
      <c r="E71" t="s">
        <v>473</v>
      </c>
      <c r="F71" t="s">
        <v>531</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565</v>
      </c>
      <c r="Y71">
        <f t="shared" si="6"/>
        <v>1</v>
      </c>
      <c r="AA71" t="s">
        <v>667</v>
      </c>
      <c r="AB71">
        <f t="shared" si="7"/>
        <v>1</v>
      </c>
    </row>
    <row r="72" spans="1:28" x14ac:dyDescent="0.3">
      <c r="A72" t="s">
        <v>546</v>
      </c>
      <c r="B72">
        <f>COUNTIF(StageTable!M:M,A72)
+COUNTIF(StageTable!U:U,A72)
+COUNTIF(StageTable!W:W,A72)</f>
        <v>1</v>
      </c>
      <c r="C72" t="s">
        <v>518</v>
      </c>
      <c r="D72" t="s">
        <v>70</v>
      </c>
      <c r="E72" t="s">
        <v>474</v>
      </c>
      <c r="F72" t="s">
        <v>532</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482</v>
      </c>
      <c r="Y72">
        <f t="shared" si="6"/>
        <v>1</v>
      </c>
      <c r="AA72" t="s">
        <v>609</v>
      </c>
      <c r="AB72">
        <f t="shared" si="7"/>
        <v>1</v>
      </c>
    </row>
    <row r="73" spans="1:28" x14ac:dyDescent="0.3">
      <c r="A73" t="s">
        <v>547</v>
      </c>
      <c r="B73">
        <f>COUNTIF(StageTable!M:M,A73)
+COUNTIF(StageTable!U:U,A73)
+COUNTIF(StageTable!W:W,A73)</f>
        <v>1</v>
      </c>
      <c r="C73" t="s">
        <v>517</v>
      </c>
      <c r="D73" t="s">
        <v>70</v>
      </c>
      <c r="E73" t="s">
        <v>475</v>
      </c>
      <c r="F73" t="s">
        <v>533</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483</v>
      </c>
      <c r="Y73">
        <f t="shared" si="6"/>
        <v>1</v>
      </c>
      <c r="AA73" t="s">
        <v>610</v>
      </c>
      <c r="AB73">
        <f t="shared" si="7"/>
        <v>1</v>
      </c>
    </row>
    <row r="74" spans="1:28" x14ac:dyDescent="0.3">
      <c r="A74" t="s">
        <v>556</v>
      </c>
      <c r="B74">
        <f>COUNTIF(StageTable!M:M,A74)
+COUNTIF(StageTable!U:U,A74)
+COUNTIF(StageTable!W:W,A74)</f>
        <v>1</v>
      </c>
      <c r="C74" t="s">
        <v>518</v>
      </c>
      <c r="D74" t="s">
        <v>70</v>
      </c>
      <c r="E74" t="s">
        <v>557</v>
      </c>
      <c r="F74" t="s">
        <v>558</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508</v>
      </c>
      <c r="Y74">
        <f t="shared" si="6"/>
        <v>1</v>
      </c>
      <c r="AA74" t="s">
        <v>611</v>
      </c>
      <c r="AB74">
        <f t="shared" si="7"/>
        <v>1</v>
      </c>
    </row>
    <row r="75" spans="1:28" x14ac:dyDescent="0.3">
      <c r="A75" t="s">
        <v>548</v>
      </c>
      <c r="B75">
        <f>COUNTIF(StageTable!M:M,A75)
+COUNTIF(StageTable!U:U,A75)
+COUNTIF(StageTable!W:W,A75)</f>
        <v>1</v>
      </c>
      <c r="C75" t="s">
        <v>516</v>
      </c>
      <c r="D75" t="s">
        <v>70</v>
      </c>
      <c r="E75" t="s">
        <v>477</v>
      </c>
      <c r="F75" t="s">
        <v>534</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484</v>
      </c>
      <c r="Y75">
        <f t="shared" si="6"/>
        <v>1</v>
      </c>
      <c r="AA75" t="s">
        <v>612</v>
      </c>
      <c r="AB75">
        <f t="shared" si="7"/>
        <v>1</v>
      </c>
    </row>
    <row r="76" spans="1:28" x14ac:dyDescent="0.3">
      <c r="A76" t="s">
        <v>549</v>
      </c>
      <c r="B76">
        <f>COUNTIF(StageTable!M:M,A76)
+COUNTIF(StageTable!U:U,A76)
+COUNTIF(StageTable!W:W,A76)</f>
        <v>1</v>
      </c>
      <c r="C76" t="s">
        <v>517</v>
      </c>
      <c r="D76" t="s">
        <v>70</v>
      </c>
      <c r="E76" t="s">
        <v>478</v>
      </c>
      <c r="F76" t="s">
        <v>535</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485</v>
      </c>
      <c r="Y76">
        <f t="shared" si="6"/>
        <v>1</v>
      </c>
      <c r="AA76" t="s">
        <v>613</v>
      </c>
      <c r="AB76">
        <f t="shared" si="7"/>
        <v>1</v>
      </c>
    </row>
    <row r="77" spans="1:28" x14ac:dyDescent="0.3">
      <c r="A77" t="s">
        <v>636</v>
      </c>
      <c r="B77">
        <f>COUNTIF(StageTable!M:M,A77)
+COUNTIF(StageTable!U:U,A77)
+COUNTIF(StageTable!W:W,A77)</f>
        <v>1</v>
      </c>
      <c r="C77" t="s">
        <v>516</v>
      </c>
      <c r="D77" t="s">
        <v>65</v>
      </c>
      <c r="E77" t="s">
        <v>479</v>
      </c>
      <c r="F77" t="s">
        <v>608</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708</v>
      </c>
      <c r="Y77">
        <f t="shared" si="6"/>
        <v>1</v>
      </c>
      <c r="AA77" t="s">
        <v>672</v>
      </c>
      <c r="AB77">
        <f t="shared" si="7"/>
        <v>1</v>
      </c>
    </row>
    <row r="78" spans="1:28" x14ac:dyDescent="0.3">
      <c r="A78" t="s">
        <v>665</v>
      </c>
      <c r="B78">
        <f>COUNTIF(StageTable!M:M,A78)
+COUNTIF(StageTable!U:U,A78)
+COUNTIF(StageTable!W:W,A78)</f>
        <v>1</v>
      </c>
      <c r="C78" t="s">
        <v>518</v>
      </c>
      <c r="D78" t="s">
        <v>65</v>
      </c>
      <c r="E78" t="s">
        <v>666</v>
      </c>
      <c r="F78" t="s">
        <v>668</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486</v>
      </c>
      <c r="Y78">
        <f t="shared" si="6"/>
        <v>2</v>
      </c>
      <c r="AA78" t="s">
        <v>614</v>
      </c>
      <c r="AB78">
        <f t="shared" si="7"/>
        <v>1</v>
      </c>
    </row>
    <row r="79" spans="1:28" x14ac:dyDescent="0.3">
      <c r="A79" t="s">
        <v>637</v>
      </c>
      <c r="B79">
        <f>COUNTIF(StageTable!M:M,A79)
+COUNTIF(StageTable!U:U,A79)
+COUNTIF(StageTable!W:W,A79)</f>
        <v>1</v>
      </c>
      <c r="C79" t="s">
        <v>516</v>
      </c>
      <c r="D79" t="s">
        <v>65</v>
      </c>
      <c r="E79" t="s">
        <v>480</v>
      </c>
      <c r="F79" t="s">
        <v>609</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487</v>
      </c>
      <c r="Y79">
        <f t="shared" si="6"/>
        <v>1</v>
      </c>
      <c r="AA79" t="s">
        <v>615</v>
      </c>
      <c r="AB79">
        <f t="shared" si="7"/>
        <v>1</v>
      </c>
    </row>
    <row r="80" spans="1:28" x14ac:dyDescent="0.3">
      <c r="A80" t="s">
        <v>638</v>
      </c>
      <c r="B80">
        <f>COUNTIF(StageTable!M:M,A80)
+COUNTIF(StageTable!U:U,A80)
+COUNTIF(StageTable!W:W,A80)</f>
        <v>1</v>
      </c>
      <c r="C80" t="s">
        <v>517</v>
      </c>
      <c r="D80" t="s">
        <v>70</v>
      </c>
      <c r="E80" t="s">
        <v>481</v>
      </c>
      <c r="F80" t="s">
        <v>610</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488</v>
      </c>
      <c r="Y80">
        <f t="shared" si="6"/>
        <v>1</v>
      </c>
      <c r="AA80" t="s">
        <v>616</v>
      </c>
      <c r="AB80">
        <f t="shared" si="7"/>
        <v>1</v>
      </c>
    </row>
    <row r="81" spans="1:28" x14ac:dyDescent="0.3">
      <c r="A81" t="s">
        <v>639</v>
      </c>
      <c r="B81">
        <f>COUNTIF(StageTable!M:M,A81)
+COUNTIF(StageTable!U:U,A81)
+COUNTIF(StageTable!W:W,A81)</f>
        <v>1</v>
      </c>
      <c r="C81" t="s">
        <v>516</v>
      </c>
      <c r="D81" t="s">
        <v>70</v>
      </c>
      <c r="E81" t="s">
        <v>606</v>
      </c>
      <c r="F81" t="s">
        <v>611</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489</v>
      </c>
      <c r="Y81">
        <f t="shared" si="6"/>
        <v>1</v>
      </c>
      <c r="AA81" t="s">
        <v>617</v>
      </c>
      <c r="AB81">
        <f t="shared" si="7"/>
        <v>1</v>
      </c>
    </row>
    <row r="82" spans="1:28" x14ac:dyDescent="0.3">
      <c r="A82" t="s">
        <v>640</v>
      </c>
      <c r="B82">
        <f>COUNTIF(StageTable!M:M,A82)
+COUNTIF(StageTable!U:U,A82)
+COUNTIF(StageTable!W:W,A82)</f>
        <v>1</v>
      </c>
      <c r="C82" t="s">
        <v>518</v>
      </c>
      <c r="D82" t="s">
        <v>70</v>
      </c>
      <c r="E82" t="s">
        <v>482</v>
      </c>
      <c r="F82" t="s">
        <v>612</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523</v>
      </c>
      <c r="Y82">
        <f t="shared" si="6"/>
        <v>1</v>
      </c>
      <c r="AA82" t="s">
        <v>618</v>
      </c>
      <c r="AB82">
        <f t="shared" si="7"/>
        <v>1</v>
      </c>
    </row>
    <row r="83" spans="1:28" x14ac:dyDescent="0.3">
      <c r="A83" t="s">
        <v>641</v>
      </c>
      <c r="B83">
        <f>COUNTIF(StageTable!M:M,A83)
+COUNTIF(StageTable!U:U,A83)
+COUNTIF(StageTable!W:W,A83)</f>
        <v>1</v>
      </c>
      <c r="C83" t="s">
        <v>516</v>
      </c>
      <c r="D83" t="s">
        <v>70</v>
      </c>
      <c r="E83" t="s">
        <v>483</v>
      </c>
      <c r="F83" t="s">
        <v>613</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490</v>
      </c>
      <c r="Y83">
        <f t="shared" si="6"/>
        <v>1</v>
      </c>
      <c r="AA83" t="s">
        <v>619</v>
      </c>
      <c r="AB83">
        <f t="shared" si="7"/>
        <v>1</v>
      </c>
    </row>
    <row r="84" spans="1:28" x14ac:dyDescent="0.3">
      <c r="A84" t="s">
        <v>670</v>
      </c>
      <c r="B84">
        <f>COUNTIF(StageTable!M:M,A84)
+COUNTIF(StageTable!U:U,A84)
+COUNTIF(StageTable!W:W,A84)</f>
        <v>1</v>
      </c>
      <c r="C84" t="s">
        <v>518</v>
      </c>
      <c r="D84" t="s">
        <v>70</v>
      </c>
      <c r="E84" t="s">
        <v>671</v>
      </c>
      <c r="F84" t="s">
        <v>673</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509</v>
      </c>
      <c r="Y84">
        <f t="shared" si="6"/>
        <v>1</v>
      </c>
      <c r="AA84" t="s">
        <v>620</v>
      </c>
      <c r="AB84">
        <f t="shared" si="7"/>
        <v>1</v>
      </c>
    </row>
    <row r="85" spans="1:28" x14ac:dyDescent="0.3">
      <c r="A85" t="s">
        <v>642</v>
      </c>
      <c r="B85">
        <f>COUNTIF(StageTable!M:M,A85)
+COUNTIF(StageTable!U:U,A85)
+COUNTIF(StageTable!W:W,A85)</f>
        <v>1</v>
      </c>
      <c r="C85" t="s">
        <v>516</v>
      </c>
      <c r="D85" t="s">
        <v>70</v>
      </c>
      <c r="E85" t="s">
        <v>484</v>
      </c>
      <c r="F85" t="s">
        <v>614</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491</v>
      </c>
      <c r="Y85">
        <f t="shared" si="6"/>
        <v>1</v>
      </c>
      <c r="AA85" t="s">
        <v>677</v>
      </c>
      <c r="AB85">
        <f t="shared" si="7"/>
        <v>1</v>
      </c>
    </row>
    <row r="86" spans="1:28" x14ac:dyDescent="0.3">
      <c r="A86" t="s">
        <v>643</v>
      </c>
      <c r="B86">
        <f>COUNTIF(StageTable!M:M,A86)
+COUNTIF(StageTable!U:U,A86)
+COUNTIF(StageTable!W:W,A86)</f>
        <v>1</v>
      </c>
      <c r="C86" t="s">
        <v>517</v>
      </c>
      <c r="D86" t="s">
        <v>70</v>
      </c>
      <c r="E86" t="s">
        <v>485</v>
      </c>
      <c r="F86" t="s">
        <v>615</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492</v>
      </c>
      <c r="Y86">
        <f t="shared" si="6"/>
        <v>1</v>
      </c>
      <c r="AA86" t="s">
        <v>621</v>
      </c>
      <c r="AB86">
        <f t="shared" si="7"/>
        <v>1</v>
      </c>
    </row>
    <row r="87" spans="1:28" x14ac:dyDescent="0.3">
      <c r="A87" t="s">
        <v>644</v>
      </c>
      <c r="B87">
        <f>COUNTIF(StageTable!M:M,A87)
+COUNTIF(StageTable!U:U,A87)
+COUNTIF(StageTable!W:W,A87)</f>
        <v>1</v>
      </c>
      <c r="C87" t="s">
        <v>518</v>
      </c>
      <c r="D87" t="s">
        <v>70</v>
      </c>
      <c r="E87" t="s">
        <v>607</v>
      </c>
      <c r="F87" t="s">
        <v>616</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493</v>
      </c>
      <c r="Y87">
        <f t="shared" si="6"/>
        <v>1</v>
      </c>
      <c r="AA87" t="s">
        <v>682</v>
      </c>
      <c r="AB87">
        <f t="shared" si="7"/>
        <v>1</v>
      </c>
    </row>
    <row r="88" spans="1:28" x14ac:dyDescent="0.3">
      <c r="A88" t="s">
        <v>645</v>
      </c>
      <c r="B88">
        <f>COUNTIF(StageTable!M:M,A88)
+COUNTIF(StageTable!U:U,A88)
+COUNTIF(StageTable!W:W,A88)</f>
        <v>1</v>
      </c>
      <c r="C88" t="s">
        <v>517</v>
      </c>
      <c r="D88" t="s">
        <v>70</v>
      </c>
      <c r="E88" t="s">
        <v>486</v>
      </c>
      <c r="F88" t="s">
        <v>617</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510</v>
      </c>
      <c r="Y88">
        <f t="shared" si="6"/>
        <v>1</v>
      </c>
      <c r="AA88" t="s">
        <v>622</v>
      </c>
      <c r="AB88">
        <f t="shared" si="7"/>
        <v>1</v>
      </c>
    </row>
    <row r="89" spans="1:28" x14ac:dyDescent="0.3">
      <c r="A89" t="s">
        <v>646</v>
      </c>
      <c r="B89">
        <f>COUNTIF(StageTable!M:M,A89)
+COUNTIF(StageTable!U:U,A89)
+COUNTIF(StageTable!W:W,A89)</f>
        <v>1</v>
      </c>
      <c r="C89" t="s">
        <v>518</v>
      </c>
      <c r="D89" t="s">
        <v>70</v>
      </c>
      <c r="E89" t="s">
        <v>487</v>
      </c>
      <c r="F89" t="s">
        <v>618</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494</v>
      </c>
      <c r="Y89">
        <f t="shared" si="6"/>
        <v>1</v>
      </c>
      <c r="AA89" t="s">
        <v>623</v>
      </c>
      <c r="AB89">
        <f t="shared" si="7"/>
        <v>1</v>
      </c>
    </row>
    <row r="90" spans="1:28" x14ac:dyDescent="0.3">
      <c r="A90" t="s">
        <v>647</v>
      </c>
      <c r="B90">
        <f>COUNTIF(StageTable!M:M,A90)
+COUNTIF(StageTable!U:U,A90)
+COUNTIF(StageTable!W:W,A90)</f>
        <v>1</v>
      </c>
      <c r="C90" t="s">
        <v>517</v>
      </c>
      <c r="D90" t="s">
        <v>70</v>
      </c>
      <c r="E90" t="s">
        <v>488</v>
      </c>
      <c r="F90" t="s">
        <v>619</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495</v>
      </c>
      <c r="Y90">
        <f t="shared" si="6"/>
        <v>2</v>
      </c>
      <c r="AA90" t="s">
        <v>624</v>
      </c>
      <c r="AB90">
        <f t="shared" si="7"/>
        <v>1</v>
      </c>
    </row>
    <row r="91" spans="1:28" x14ac:dyDescent="0.3">
      <c r="A91" t="s">
        <v>648</v>
      </c>
      <c r="B91">
        <f>COUNTIF(StageTable!M:M,A91)
+COUNTIF(StageTable!U:U,A91)
+COUNTIF(StageTable!W:W,A91)</f>
        <v>1</v>
      </c>
      <c r="C91" t="s">
        <v>513</v>
      </c>
      <c r="D91" t="s">
        <v>70</v>
      </c>
      <c r="E91" t="s">
        <v>489</v>
      </c>
      <c r="F91" t="s">
        <v>620</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496</v>
      </c>
      <c r="Y91">
        <f t="shared" si="6"/>
        <v>1</v>
      </c>
      <c r="AA91" t="s">
        <v>687</v>
      </c>
      <c r="AB91">
        <f t="shared" si="7"/>
        <v>1</v>
      </c>
    </row>
    <row r="92" spans="1:28" x14ac:dyDescent="0.3">
      <c r="A92" t="s">
        <v>675</v>
      </c>
      <c r="B92">
        <f>COUNTIF(StageTable!M:M,A92)
+COUNTIF(StageTable!U:U,A92)
+COUNTIF(StageTable!W:W,A92)</f>
        <v>1</v>
      </c>
      <c r="C92" t="s">
        <v>700</v>
      </c>
      <c r="D92" t="s">
        <v>70</v>
      </c>
      <c r="E92" t="s">
        <v>676</v>
      </c>
      <c r="F92" t="s">
        <v>678</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497</v>
      </c>
      <c r="Y92">
        <f t="shared" si="6"/>
        <v>1</v>
      </c>
      <c r="AA92" t="s">
        <v>625</v>
      </c>
      <c r="AB92">
        <f t="shared" si="7"/>
        <v>1</v>
      </c>
    </row>
    <row r="93" spans="1:28" x14ac:dyDescent="0.3">
      <c r="A93" t="s">
        <v>649</v>
      </c>
      <c r="B93">
        <f>COUNTIF(StageTable!M:M,A93)
+COUNTIF(StageTable!U:U,A93)
+COUNTIF(StageTable!W:W,A93)</f>
        <v>1</v>
      </c>
      <c r="C93" t="s">
        <v>718</v>
      </c>
      <c r="D93" t="s">
        <v>70</v>
      </c>
      <c r="E93" t="s">
        <v>490</v>
      </c>
      <c r="F93" t="s">
        <v>621</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511</v>
      </c>
      <c r="Y93">
        <f t="shared" si="6"/>
        <v>1</v>
      </c>
      <c r="AA93" t="s">
        <v>626</v>
      </c>
      <c r="AB93">
        <f t="shared" si="7"/>
        <v>1</v>
      </c>
    </row>
    <row r="94" spans="1:28" x14ac:dyDescent="0.3">
      <c r="A94" t="s">
        <v>680</v>
      </c>
      <c r="B94">
        <f>COUNTIF(StageTable!M:M,A94)
+COUNTIF(StageTable!U:U,A94)
+COUNTIF(StageTable!W:W,A94)</f>
        <v>1</v>
      </c>
      <c r="C94" t="s">
        <v>719</v>
      </c>
      <c r="D94" t="s">
        <v>70</v>
      </c>
      <c r="E94" t="s">
        <v>681</v>
      </c>
      <c r="F94" t="s">
        <v>683</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498</v>
      </c>
      <c r="Y94">
        <f t="shared" si="6"/>
        <v>1</v>
      </c>
      <c r="AA94" t="s">
        <v>627</v>
      </c>
      <c r="AB94">
        <f t="shared" si="7"/>
        <v>1</v>
      </c>
    </row>
    <row r="95" spans="1:28" x14ac:dyDescent="0.3">
      <c r="A95" t="s">
        <v>650</v>
      </c>
      <c r="B95">
        <f>COUNTIF(StageTable!M:M,A95)
+COUNTIF(StageTable!U:U,A95)
+COUNTIF(StageTable!W:W,A95)</f>
        <v>1</v>
      </c>
      <c r="C95" t="s">
        <v>719</v>
      </c>
      <c r="D95" t="s">
        <v>70</v>
      </c>
      <c r="E95" t="s">
        <v>491</v>
      </c>
      <c r="F95" t="s">
        <v>622</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499</v>
      </c>
      <c r="Y95">
        <f t="shared" si="6"/>
        <v>1</v>
      </c>
      <c r="AA95" t="s">
        <v>628</v>
      </c>
      <c r="AB95">
        <f t="shared" si="7"/>
        <v>1</v>
      </c>
    </row>
    <row r="96" spans="1:28" x14ac:dyDescent="0.3">
      <c r="A96" t="s">
        <v>651</v>
      </c>
      <c r="B96">
        <f>COUNTIF(StageTable!M:M,A96)
+COUNTIF(StageTable!U:U,A96)
+COUNTIF(StageTable!W:W,A96)</f>
        <v>1</v>
      </c>
      <c r="C96" t="s">
        <v>720</v>
      </c>
      <c r="D96" t="s">
        <v>70</v>
      </c>
      <c r="E96" t="s">
        <v>492</v>
      </c>
      <c r="F96" t="s">
        <v>623</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500</v>
      </c>
      <c r="Y96">
        <f t="shared" si="6"/>
        <v>1</v>
      </c>
      <c r="AA96" t="s">
        <v>692</v>
      </c>
      <c r="AB96">
        <f t="shared" si="7"/>
        <v>1</v>
      </c>
    </row>
    <row r="97" spans="1:28" x14ac:dyDescent="0.3">
      <c r="A97" t="s">
        <v>652</v>
      </c>
      <c r="B97">
        <f>COUNTIF(StageTable!M:M,A97)
+COUNTIF(StageTable!U:U,A97)
+COUNTIF(StageTable!W:W,A97)</f>
        <v>1</v>
      </c>
      <c r="C97" t="s">
        <v>718</v>
      </c>
      <c r="D97" t="s">
        <v>70</v>
      </c>
      <c r="E97" t="s">
        <v>493</v>
      </c>
      <c r="F97" t="s">
        <v>624</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501</v>
      </c>
      <c r="Y97">
        <f t="shared" si="6"/>
        <v>1</v>
      </c>
      <c r="AA97" t="s">
        <v>629</v>
      </c>
      <c r="AB97">
        <f t="shared" si="7"/>
        <v>1</v>
      </c>
    </row>
    <row r="98" spans="1:28" x14ac:dyDescent="0.3">
      <c r="A98" t="s">
        <v>685</v>
      </c>
      <c r="B98">
        <f>COUNTIF(StageTable!M:M,A98)
+COUNTIF(StageTable!U:U,A98)
+COUNTIF(StageTable!W:W,A98)</f>
        <v>1</v>
      </c>
      <c r="C98" t="s">
        <v>701</v>
      </c>
      <c r="D98" t="s">
        <v>70</v>
      </c>
      <c r="E98" t="s">
        <v>686</v>
      </c>
      <c r="F98" t="s">
        <v>688</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502</v>
      </c>
      <c r="Y98">
        <f t="shared" si="6"/>
        <v>1</v>
      </c>
      <c r="AA98" t="s">
        <v>630</v>
      </c>
      <c r="AB98">
        <f t="shared" ref="AB98:AB129" si="9">COUNTIF(F:F,AA98)</f>
        <v>1</v>
      </c>
    </row>
    <row r="99" spans="1:28" x14ac:dyDescent="0.3">
      <c r="A99" t="s">
        <v>653</v>
      </c>
      <c r="B99">
        <f>COUNTIF(StageTable!M:M,A99)
+COUNTIF(StageTable!U:U,A99)
+COUNTIF(StageTable!W:W,A99)</f>
        <v>1</v>
      </c>
      <c r="C99" t="s">
        <v>513</v>
      </c>
      <c r="D99" t="s">
        <v>70</v>
      </c>
      <c r="E99" t="s">
        <v>494</v>
      </c>
      <c r="F99" t="s">
        <v>625</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512</v>
      </c>
      <c r="Y99">
        <f t="shared" si="6"/>
        <v>1</v>
      </c>
      <c r="AA99" t="s">
        <v>631</v>
      </c>
      <c r="AB99">
        <f t="shared" si="9"/>
        <v>1</v>
      </c>
    </row>
    <row r="100" spans="1:28" x14ac:dyDescent="0.3">
      <c r="A100" t="s">
        <v>654</v>
      </c>
      <c r="B100">
        <f>COUNTIF(StageTable!M:M,A100)
+COUNTIF(StageTable!U:U,A100)
+COUNTIF(StageTable!W:W,A100)</f>
        <v>1</v>
      </c>
      <c r="C100" t="s">
        <v>720</v>
      </c>
      <c r="D100" t="s">
        <v>70</v>
      </c>
      <c r="E100" t="s">
        <v>495</v>
      </c>
      <c r="F100" t="s">
        <v>626</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503</v>
      </c>
      <c r="Y100">
        <f t="shared" si="6"/>
        <v>1</v>
      </c>
      <c r="AA100" t="s">
        <v>632</v>
      </c>
      <c r="AB100">
        <f t="shared" si="9"/>
        <v>1</v>
      </c>
    </row>
    <row r="101" spans="1:28" x14ac:dyDescent="0.3">
      <c r="A101" t="s">
        <v>655</v>
      </c>
      <c r="B101">
        <f>COUNTIF(StageTable!M:M,A101)
+COUNTIF(StageTable!U:U,A101)
+COUNTIF(StageTable!W:W,A101)</f>
        <v>1</v>
      </c>
      <c r="C101" t="s">
        <v>718</v>
      </c>
      <c r="D101" t="s">
        <v>70</v>
      </c>
      <c r="E101" t="s">
        <v>496</v>
      </c>
      <c r="F101" t="s">
        <v>627</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504</v>
      </c>
      <c r="Y101">
        <f t="shared" si="6"/>
        <v>1</v>
      </c>
      <c r="AA101" t="s">
        <v>633</v>
      </c>
      <c r="AB101">
        <f t="shared" si="9"/>
        <v>1</v>
      </c>
    </row>
    <row r="102" spans="1:28" x14ac:dyDescent="0.3">
      <c r="A102" t="s">
        <v>656</v>
      </c>
      <c r="B102">
        <f>COUNTIF(StageTable!M:M,A102)
+COUNTIF(StageTable!U:U,A102)
+COUNTIF(StageTable!W:W,A102)</f>
        <v>1</v>
      </c>
      <c r="C102" t="s">
        <v>720</v>
      </c>
      <c r="D102" t="s">
        <v>70</v>
      </c>
      <c r="E102" t="s">
        <v>497</v>
      </c>
      <c r="F102" t="s">
        <v>628</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703</v>
      </c>
      <c r="Y102">
        <f t="shared" si="6"/>
        <v>1</v>
      </c>
      <c r="AA102" t="s">
        <v>697</v>
      </c>
      <c r="AB102">
        <f t="shared" si="9"/>
        <v>1</v>
      </c>
    </row>
    <row r="103" spans="1:28" x14ac:dyDescent="0.3">
      <c r="A103" t="s">
        <v>690</v>
      </c>
      <c r="B103">
        <f>COUNTIF(StageTable!M:M,A103)
+COUNTIF(StageTable!U:U,A103)
+COUNTIF(StageTable!W:W,A103)</f>
        <v>1</v>
      </c>
      <c r="C103" t="s">
        <v>718</v>
      </c>
      <c r="D103" t="s">
        <v>70</v>
      </c>
      <c r="E103" t="s">
        <v>691</v>
      </c>
      <c r="F103" t="s">
        <v>693</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812</v>
      </c>
      <c r="Y103">
        <f t="shared" si="6"/>
        <v>1</v>
      </c>
      <c r="AA103" t="s">
        <v>634</v>
      </c>
      <c r="AB103">
        <f t="shared" si="9"/>
        <v>1</v>
      </c>
    </row>
    <row r="104" spans="1:28" x14ac:dyDescent="0.3">
      <c r="A104" t="s">
        <v>657</v>
      </c>
      <c r="B104">
        <f>COUNTIF(StageTable!M:M,A104)
+COUNTIF(StageTable!U:U,A104)
+COUNTIF(StageTable!W:W,A104)</f>
        <v>1</v>
      </c>
      <c r="C104" t="s">
        <v>718</v>
      </c>
      <c r="D104" t="s">
        <v>70</v>
      </c>
      <c r="E104" t="s">
        <v>498</v>
      </c>
      <c r="F104" t="s">
        <v>629</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813</v>
      </c>
      <c r="Y104">
        <f t="shared" si="6"/>
        <v>1</v>
      </c>
      <c r="AA104" t="s">
        <v>635</v>
      </c>
      <c r="AB104">
        <f t="shared" si="9"/>
        <v>1</v>
      </c>
    </row>
    <row r="105" spans="1:28" x14ac:dyDescent="0.3">
      <c r="A105" t="s">
        <v>658</v>
      </c>
      <c r="B105">
        <f>COUNTIF(StageTable!M:M,A105)
+COUNTIF(StageTable!U:U,A105)
+COUNTIF(StageTable!W:W,A105)</f>
        <v>1</v>
      </c>
      <c r="C105" t="s">
        <v>719</v>
      </c>
      <c r="D105" t="s">
        <v>70</v>
      </c>
      <c r="E105" t="s">
        <v>499</v>
      </c>
      <c r="F105" t="s">
        <v>630</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814</v>
      </c>
      <c r="Y105">
        <f t="shared" si="6"/>
        <v>1</v>
      </c>
      <c r="AA105" t="s">
        <v>709</v>
      </c>
      <c r="AB105">
        <f t="shared" si="9"/>
        <v>1</v>
      </c>
    </row>
    <row r="106" spans="1:28" x14ac:dyDescent="0.3">
      <c r="A106" t="s">
        <v>659</v>
      </c>
      <c r="B106">
        <f>COUNTIF(StageTable!M:M,A106)
+COUNTIF(StageTable!U:U,A106)
+COUNTIF(StageTable!W:W,A106)</f>
        <v>1</v>
      </c>
      <c r="C106" t="s">
        <v>718</v>
      </c>
      <c r="D106" t="s">
        <v>70</v>
      </c>
      <c r="E106" t="s">
        <v>500</v>
      </c>
      <c r="F106" t="s">
        <v>631</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815</v>
      </c>
      <c r="Y106">
        <f t="shared" si="6"/>
        <v>1</v>
      </c>
      <c r="AA106" t="s">
        <v>710</v>
      </c>
      <c r="AB106">
        <f t="shared" si="9"/>
        <v>1</v>
      </c>
    </row>
    <row r="107" spans="1:28" x14ac:dyDescent="0.3">
      <c r="A107" t="s">
        <v>660</v>
      </c>
      <c r="B107">
        <f>COUNTIF(StageTable!M:M,A107)
+COUNTIF(StageTable!U:U,A107)
+COUNTIF(StageTable!W:W,A107)</f>
        <v>1</v>
      </c>
      <c r="C107" t="s">
        <v>720</v>
      </c>
      <c r="D107" t="s">
        <v>70</v>
      </c>
      <c r="E107" t="s">
        <v>501</v>
      </c>
      <c r="F107" t="s">
        <v>632</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816</v>
      </c>
      <c r="Y107">
        <f t="shared" si="6"/>
        <v>1</v>
      </c>
      <c r="AA107" t="s">
        <v>711</v>
      </c>
      <c r="AB107">
        <f t="shared" si="9"/>
        <v>1</v>
      </c>
    </row>
    <row r="108" spans="1:28" x14ac:dyDescent="0.3">
      <c r="A108" t="s">
        <v>661</v>
      </c>
      <c r="B108">
        <f>COUNTIF(StageTable!M:M,A108)
+COUNTIF(StageTable!U:U,A108)
+COUNTIF(StageTable!W:W,A108)</f>
        <v>1</v>
      </c>
      <c r="C108" t="s">
        <v>718</v>
      </c>
      <c r="D108" t="s">
        <v>70</v>
      </c>
      <c r="E108" t="s">
        <v>502</v>
      </c>
      <c r="F108" t="s">
        <v>633</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817</v>
      </c>
      <c r="Y108">
        <f t="shared" si="6"/>
        <v>1</v>
      </c>
      <c r="AA108" t="s">
        <v>712</v>
      </c>
      <c r="AB108">
        <f t="shared" si="9"/>
        <v>1</v>
      </c>
    </row>
    <row r="109" spans="1:28" x14ac:dyDescent="0.3">
      <c r="A109" t="s">
        <v>695</v>
      </c>
      <c r="B109">
        <f>COUNTIF(StageTable!M:M,A109)
+COUNTIF(StageTable!U:U,A109)
+COUNTIF(StageTable!W:W,A109)</f>
        <v>1</v>
      </c>
      <c r="C109" t="s">
        <v>701</v>
      </c>
      <c r="D109" t="s">
        <v>70</v>
      </c>
      <c r="E109" t="s">
        <v>696</v>
      </c>
      <c r="F109" t="s">
        <v>698</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818</v>
      </c>
      <c r="Y109">
        <f t="shared" si="6"/>
        <v>1</v>
      </c>
      <c r="AA109" t="s">
        <v>713</v>
      </c>
      <c r="AB109">
        <f t="shared" si="9"/>
        <v>1</v>
      </c>
    </row>
    <row r="110" spans="1:28" x14ac:dyDescent="0.3">
      <c r="A110" t="s">
        <v>662</v>
      </c>
      <c r="B110">
        <f>COUNTIF(StageTable!M:M,A110)
+COUNTIF(StageTable!U:U,A110)
+COUNTIF(StageTable!W:W,A110)</f>
        <v>1</v>
      </c>
      <c r="C110" t="s">
        <v>718</v>
      </c>
      <c r="D110" t="s">
        <v>70</v>
      </c>
      <c r="E110" t="s">
        <v>503</v>
      </c>
      <c r="F110" t="s">
        <v>634</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819</v>
      </c>
      <c r="Y110">
        <f t="shared" si="6"/>
        <v>1</v>
      </c>
      <c r="AA110" t="s">
        <v>862</v>
      </c>
      <c r="AB110">
        <f t="shared" si="9"/>
        <v>1</v>
      </c>
    </row>
    <row r="111" spans="1:28" x14ac:dyDescent="0.3">
      <c r="A111" t="s">
        <v>663</v>
      </c>
      <c r="B111">
        <f>COUNTIF(StageTable!M:M,A111)
+COUNTIF(StageTable!U:U,A111)
+COUNTIF(StageTable!W:W,A111)</f>
        <v>1</v>
      </c>
      <c r="C111" t="s">
        <v>719</v>
      </c>
      <c r="D111" t="s">
        <v>70</v>
      </c>
      <c r="E111" t="s">
        <v>504</v>
      </c>
      <c r="F111" t="s">
        <v>635</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820</v>
      </c>
      <c r="Y111">
        <f t="shared" si="6"/>
        <v>1</v>
      </c>
      <c r="AA111" t="s">
        <v>863</v>
      </c>
      <c r="AB111">
        <f t="shared" si="9"/>
        <v>1</v>
      </c>
    </row>
    <row r="112" spans="1:28" x14ac:dyDescent="0.3">
      <c r="A112" t="s">
        <v>586</v>
      </c>
      <c r="B112">
        <f>COUNTIF(StageTable!M:M,A112)
+COUNTIF(StageTable!U:U,A112)
+COUNTIF(StageTable!W:W,A112)</f>
        <v>1</v>
      </c>
      <c r="C112" t="s">
        <v>516</v>
      </c>
      <c r="D112" t="s">
        <v>70</v>
      </c>
      <c r="E112" t="s">
        <v>51</v>
      </c>
      <c r="F112" t="s">
        <v>595</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571</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706</v>
      </c>
      <c r="X112" t="s">
        <v>821</v>
      </c>
      <c r="Y112">
        <f t="shared" si="6"/>
        <v>1</v>
      </c>
      <c r="AA112" t="s">
        <v>864</v>
      </c>
      <c r="AB112">
        <f t="shared" si="9"/>
        <v>1</v>
      </c>
    </row>
    <row r="113" spans="1:28" x14ac:dyDescent="0.3">
      <c r="A113" t="s">
        <v>588</v>
      </c>
      <c r="B113">
        <f>COUNTIF(StageTable!M:M,A113)
+COUNTIF(StageTable!U:U,A113)
+COUNTIF(StageTable!W:W,A113)</f>
        <v>1</v>
      </c>
      <c r="C113" t="s">
        <v>518</v>
      </c>
      <c r="D113" t="s">
        <v>70</v>
      </c>
      <c r="E113" t="s">
        <v>51</v>
      </c>
      <c r="F113" t="s">
        <v>596</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573</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706</v>
      </c>
      <c r="X113" t="s">
        <v>822</v>
      </c>
      <c r="Y113">
        <f t="shared" si="6"/>
        <v>1</v>
      </c>
      <c r="AA113" t="s">
        <v>865</v>
      </c>
      <c r="AB113">
        <f t="shared" si="9"/>
        <v>1</v>
      </c>
    </row>
    <row r="114" spans="1:28" x14ac:dyDescent="0.3">
      <c r="A114" t="s">
        <v>590</v>
      </c>
      <c r="B114">
        <f>COUNTIF(StageTable!M:M,A114)
+COUNTIF(StageTable!U:U,A114)
+COUNTIF(StageTable!W:W,A114)</f>
        <v>1</v>
      </c>
      <c r="C114" t="s">
        <v>517</v>
      </c>
      <c r="D114" t="s">
        <v>70</v>
      </c>
      <c r="E114" t="s">
        <v>704</v>
      </c>
      <c r="F114" t="s">
        <v>597</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604</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605</v>
      </c>
      <c r="X114" t="s">
        <v>823</v>
      </c>
      <c r="Y114">
        <f t="shared" si="6"/>
        <v>1</v>
      </c>
      <c r="AA114" t="s">
        <v>866</v>
      </c>
      <c r="AB114">
        <f t="shared" si="9"/>
        <v>1</v>
      </c>
    </row>
    <row r="115" spans="1:28" x14ac:dyDescent="0.3">
      <c r="A115" t="s">
        <v>592</v>
      </c>
      <c r="B115">
        <f>COUNTIF(StageTable!M:M,A115)
+COUNTIF(StageTable!U:U,A115)
+COUNTIF(StageTable!W:W,A115)</f>
        <v>1</v>
      </c>
      <c r="C115" t="s">
        <v>513</v>
      </c>
      <c r="D115" t="s">
        <v>70</v>
      </c>
      <c r="E115" t="s">
        <v>51</v>
      </c>
      <c r="F115" t="s">
        <v>598</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602</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707</v>
      </c>
      <c r="X115" t="s">
        <v>824</v>
      </c>
      <c r="Y115">
        <f t="shared" si="6"/>
        <v>1</v>
      </c>
      <c r="AA115" t="s">
        <v>867</v>
      </c>
      <c r="AB115">
        <f t="shared" si="9"/>
        <v>1</v>
      </c>
    </row>
    <row r="116" spans="1:28" x14ac:dyDescent="0.3">
      <c r="A116" t="s">
        <v>594</v>
      </c>
      <c r="B116">
        <f>COUNTIF(StageTable!M:M,A116)
+COUNTIF(StageTable!U:U,A116)
+COUNTIF(StageTable!W:W,A116)</f>
        <v>1</v>
      </c>
      <c r="C116" t="s">
        <v>701</v>
      </c>
      <c r="D116" t="s">
        <v>70</v>
      </c>
      <c r="E116" t="s">
        <v>51</v>
      </c>
      <c r="F116" t="s">
        <v>599</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603</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707</v>
      </c>
      <c r="X116" t="s">
        <v>825</v>
      </c>
      <c r="Y116">
        <f t="shared" si="6"/>
        <v>1</v>
      </c>
      <c r="AA116" t="s">
        <v>868</v>
      </c>
      <c r="AB116">
        <f t="shared" si="9"/>
        <v>1</v>
      </c>
    </row>
    <row r="117" spans="1:28" x14ac:dyDescent="0.3">
      <c r="A117" t="s">
        <v>576</v>
      </c>
      <c r="B117">
        <f>COUNTIF(StageTable!M:M,A117)
+COUNTIF(StageTable!U:U,A117)
+COUNTIF(StageTable!W:W,A117)</f>
        <v>1</v>
      </c>
      <c r="C117" t="s">
        <v>516</v>
      </c>
      <c r="D117" t="s">
        <v>65</v>
      </c>
      <c r="E117" t="s">
        <v>51</v>
      </c>
      <c r="F117" t="s">
        <v>600</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826</v>
      </c>
      <c r="Y117">
        <f t="shared" si="6"/>
        <v>1</v>
      </c>
      <c r="AA117" t="s">
        <v>869</v>
      </c>
      <c r="AB117">
        <f t="shared" si="9"/>
        <v>1</v>
      </c>
    </row>
    <row r="118" spans="1:28" x14ac:dyDescent="0.3">
      <c r="A118" t="s">
        <v>578</v>
      </c>
      <c r="B118">
        <f>COUNTIF(StageTable!M:M,A118)
+COUNTIF(StageTable!U:U,A118)
+COUNTIF(StageTable!W:W,A118)</f>
        <v>1</v>
      </c>
      <c r="C118" t="s">
        <v>517</v>
      </c>
      <c r="D118" t="s">
        <v>65</v>
      </c>
      <c r="E118" t="s">
        <v>521</v>
      </c>
      <c r="F118" t="s">
        <v>600</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827</v>
      </c>
      <c r="Y118">
        <f t="shared" si="6"/>
        <v>1</v>
      </c>
      <c r="AA118" t="s">
        <v>870</v>
      </c>
      <c r="AB118">
        <f t="shared" si="9"/>
        <v>1</v>
      </c>
    </row>
    <row r="119" spans="1:28" x14ac:dyDescent="0.3">
      <c r="A119" t="s">
        <v>580</v>
      </c>
      <c r="B119">
        <f>COUNTIF(StageTable!M:M,A119)
+COUNTIF(StageTable!U:U,A119)
+COUNTIF(StageTable!W:W,A119)</f>
        <v>1</v>
      </c>
      <c r="C119" t="s">
        <v>518</v>
      </c>
      <c r="D119" t="s">
        <v>65</v>
      </c>
      <c r="E119" t="s">
        <v>717</v>
      </c>
      <c r="F119" t="s">
        <v>600</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828</v>
      </c>
      <c r="Y119">
        <f t="shared" si="6"/>
        <v>1</v>
      </c>
      <c r="AA119" t="s">
        <v>871</v>
      </c>
      <c r="AB119">
        <f t="shared" si="9"/>
        <v>1</v>
      </c>
    </row>
    <row r="120" spans="1:28" x14ac:dyDescent="0.3">
      <c r="A120" t="s">
        <v>582</v>
      </c>
      <c r="B120">
        <f>COUNTIF(StageTable!M:M,A120)
+COUNTIF(StageTable!U:U,A120)
+COUNTIF(StageTable!W:W,A120)</f>
        <v>1</v>
      </c>
      <c r="C120" t="s">
        <v>720</v>
      </c>
      <c r="D120" t="s">
        <v>65</v>
      </c>
      <c r="E120" t="s">
        <v>51</v>
      </c>
      <c r="F120" t="s">
        <v>600</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829</v>
      </c>
      <c r="Y120">
        <f t="shared" si="6"/>
        <v>1</v>
      </c>
      <c r="AA120" t="s">
        <v>872</v>
      </c>
      <c r="AB120">
        <f t="shared" si="9"/>
        <v>1</v>
      </c>
    </row>
    <row r="121" spans="1:28" x14ac:dyDescent="0.3">
      <c r="A121" t="s">
        <v>584</v>
      </c>
      <c r="B121">
        <f>COUNTIF(StageTable!M:M,A121)
+COUNTIF(StageTable!U:U,A121)
+COUNTIF(StageTable!W:W,A121)</f>
        <v>1</v>
      </c>
      <c r="C121" t="s">
        <v>514</v>
      </c>
      <c r="D121" t="s">
        <v>65</v>
      </c>
      <c r="E121" t="s">
        <v>705</v>
      </c>
      <c r="F121" t="s">
        <v>600</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830</v>
      </c>
      <c r="Y121">
        <f t="shared" si="6"/>
        <v>1</v>
      </c>
      <c r="AA121" t="s">
        <v>873</v>
      </c>
      <c r="AB121">
        <f t="shared" si="9"/>
        <v>1</v>
      </c>
    </row>
    <row r="122" spans="1:28" x14ac:dyDescent="0.3">
      <c r="A122" t="s">
        <v>738</v>
      </c>
      <c r="B122">
        <f>COUNTIF(StageTable!M:M,A122)
+COUNTIF(StageTable!U:U,A122)
+COUNTIF(StageTable!W:W,A122)</f>
        <v>1</v>
      </c>
      <c r="C122" t="s">
        <v>811</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831</v>
      </c>
      <c r="Y122">
        <f t="shared" si="6"/>
        <v>1</v>
      </c>
      <c r="AA122" t="s">
        <v>874</v>
      </c>
      <c r="AB122">
        <f t="shared" si="9"/>
        <v>1</v>
      </c>
    </row>
    <row r="123" spans="1:28" x14ac:dyDescent="0.3">
      <c r="A123" t="s">
        <v>740</v>
      </c>
      <c r="B123">
        <f>COUNTIF(StageTable!M:M,A123)
+COUNTIF(StageTable!U:U,A123)
+COUNTIF(StageTable!W:W,A123)</f>
        <v>1</v>
      </c>
      <c r="C123" t="s">
        <v>811</v>
      </c>
      <c r="D123" t="s">
        <v>65</v>
      </c>
      <c r="E123" t="s">
        <v>812</v>
      </c>
      <c r="F123" t="s">
        <v>862</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832</v>
      </c>
      <c r="Y123">
        <f t="shared" si="6"/>
        <v>1</v>
      </c>
      <c r="AA123" t="s">
        <v>875</v>
      </c>
      <c r="AB123">
        <f t="shared" si="9"/>
        <v>1</v>
      </c>
    </row>
    <row r="124" spans="1:28" x14ac:dyDescent="0.3">
      <c r="A124" t="s">
        <v>742</v>
      </c>
      <c r="B124">
        <f>COUNTIF(StageTable!M:M,A124)
+COUNTIF(StageTable!U:U,A124)
+COUNTIF(StageTable!W:W,A124)</f>
        <v>1</v>
      </c>
      <c r="C124" t="s">
        <v>918</v>
      </c>
      <c r="D124" t="s">
        <v>65</v>
      </c>
      <c r="E124" t="s">
        <v>813</v>
      </c>
      <c r="F124" t="s">
        <v>863</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833</v>
      </c>
      <c r="Y124">
        <f t="shared" si="6"/>
        <v>1</v>
      </c>
      <c r="AA124" t="s">
        <v>876</v>
      </c>
      <c r="AB124">
        <f t="shared" si="9"/>
        <v>1</v>
      </c>
    </row>
    <row r="125" spans="1:28" x14ac:dyDescent="0.3">
      <c r="A125" t="s">
        <v>744</v>
      </c>
      <c r="B125">
        <f>COUNTIF(StageTable!M:M,A125)
+COUNTIF(StageTable!U:U,A125)
+COUNTIF(StageTable!W:W,A125)</f>
        <v>1</v>
      </c>
      <c r="C125" t="s">
        <v>811</v>
      </c>
      <c r="D125" t="s">
        <v>65</v>
      </c>
      <c r="E125" t="s">
        <v>814</v>
      </c>
      <c r="F125" t="s">
        <v>864</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834</v>
      </c>
      <c r="Y125">
        <f t="shared" si="6"/>
        <v>1</v>
      </c>
      <c r="AA125" t="s">
        <v>877</v>
      </c>
      <c r="AB125">
        <f t="shared" si="9"/>
        <v>1</v>
      </c>
    </row>
    <row r="126" spans="1:28" x14ac:dyDescent="0.3">
      <c r="A126" t="s">
        <v>783</v>
      </c>
      <c r="B126">
        <f>COUNTIF(StageTable!M:M,A126)
+COUNTIF(StageTable!U:U,A126)
+COUNTIF(StageTable!W:W,A126)</f>
        <v>1</v>
      </c>
      <c r="C126" t="s">
        <v>811</v>
      </c>
      <c r="D126" t="s">
        <v>65</v>
      </c>
      <c r="E126" t="s">
        <v>815</v>
      </c>
      <c r="F126" t="s">
        <v>865</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835</v>
      </c>
      <c r="Y126">
        <f t="shared" si="6"/>
        <v>1</v>
      </c>
      <c r="AA126" t="s">
        <v>878</v>
      </c>
      <c r="AB126">
        <f t="shared" si="9"/>
        <v>1</v>
      </c>
    </row>
    <row r="127" spans="1:28" x14ac:dyDescent="0.3">
      <c r="A127" t="s">
        <v>745</v>
      </c>
      <c r="B127">
        <f>COUNTIF(StageTable!M:M,A127)
+COUNTIF(StageTable!U:U,A127)
+COUNTIF(StageTable!W:W,A127)</f>
        <v>1</v>
      </c>
      <c r="C127" t="s">
        <v>918</v>
      </c>
      <c r="D127" t="s">
        <v>65</v>
      </c>
      <c r="E127" t="s">
        <v>816</v>
      </c>
      <c r="F127" t="s">
        <v>866</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836</v>
      </c>
      <c r="Y127">
        <f t="shared" si="6"/>
        <v>1</v>
      </c>
      <c r="AA127" t="s">
        <v>879</v>
      </c>
      <c r="AB127">
        <f t="shared" si="9"/>
        <v>1</v>
      </c>
    </row>
    <row r="128" spans="1:28" x14ac:dyDescent="0.3">
      <c r="A128" t="s">
        <v>746</v>
      </c>
      <c r="B128">
        <f>COUNTIF(StageTable!M:M,A128)
+COUNTIF(StageTable!U:U,A128)
+COUNTIF(StageTable!W:W,A128)</f>
        <v>1</v>
      </c>
      <c r="C128" t="s">
        <v>918</v>
      </c>
      <c r="D128" t="s">
        <v>65</v>
      </c>
      <c r="E128" t="s">
        <v>817</v>
      </c>
      <c r="F128" t="s">
        <v>867</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837</v>
      </c>
      <c r="Y128">
        <f t="shared" si="6"/>
        <v>1</v>
      </c>
      <c r="AA128" t="s">
        <v>880</v>
      </c>
      <c r="AB128">
        <f t="shared" si="9"/>
        <v>1</v>
      </c>
    </row>
    <row r="129" spans="1:28" x14ac:dyDescent="0.3">
      <c r="A129" t="s">
        <v>747</v>
      </c>
      <c r="B129">
        <f>COUNTIF(StageTable!M:M,A129)
+COUNTIF(StageTable!U:U,A129)
+COUNTIF(StageTable!W:W,A129)</f>
        <v>1</v>
      </c>
      <c r="C129" t="s">
        <v>919</v>
      </c>
      <c r="D129" t="s">
        <v>65</v>
      </c>
      <c r="E129" t="s">
        <v>818</v>
      </c>
      <c r="F129" t="s">
        <v>868</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838</v>
      </c>
      <c r="Y129">
        <f t="shared" si="6"/>
        <v>1</v>
      </c>
      <c r="AA129" t="s">
        <v>881</v>
      </c>
      <c r="AB129">
        <f t="shared" si="9"/>
        <v>1</v>
      </c>
    </row>
    <row r="130" spans="1:28" x14ac:dyDescent="0.3">
      <c r="A130" t="s">
        <v>785</v>
      </c>
      <c r="B130">
        <f>COUNTIF(StageTable!M:M,A130)
+COUNTIF(StageTable!U:U,A130)
+COUNTIF(StageTable!W:W,A130)</f>
        <v>1</v>
      </c>
      <c r="C130" t="s">
        <v>918</v>
      </c>
      <c r="D130" t="s">
        <v>65</v>
      </c>
      <c r="E130" t="s">
        <v>819</v>
      </c>
      <c r="F130" t="s">
        <v>869</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839</v>
      </c>
      <c r="Y130">
        <f t="shared" ref="Y130:Y193" si="10">COUNTIF(E:E,X130)</f>
        <v>1</v>
      </c>
      <c r="AA130" t="s">
        <v>882</v>
      </c>
      <c r="AB130">
        <f t="shared" ref="AB130:AB161" si="11">COUNTIF(F:F,AA130)</f>
        <v>1</v>
      </c>
    </row>
    <row r="131" spans="1:28" x14ac:dyDescent="0.3">
      <c r="A131" t="s">
        <v>748</v>
      </c>
      <c r="B131">
        <f>COUNTIF(StageTable!M:M,A131)
+COUNTIF(StageTable!U:U,A131)
+COUNTIF(StageTable!W:W,A131)</f>
        <v>1</v>
      </c>
      <c r="C131" t="s">
        <v>918</v>
      </c>
      <c r="D131" t="s">
        <v>65</v>
      </c>
      <c r="E131" t="s">
        <v>820</v>
      </c>
      <c r="F131" t="s">
        <v>870</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840</v>
      </c>
      <c r="Y131">
        <f t="shared" si="10"/>
        <v>1</v>
      </c>
      <c r="AA131" t="s">
        <v>883</v>
      </c>
      <c r="AB131">
        <f t="shared" si="11"/>
        <v>1</v>
      </c>
    </row>
    <row r="132" spans="1:28" x14ac:dyDescent="0.3">
      <c r="A132" t="s">
        <v>749</v>
      </c>
      <c r="B132">
        <f>COUNTIF(StageTable!M:M,A132)
+COUNTIF(StageTable!U:U,A132)
+COUNTIF(StageTable!W:W,A132)</f>
        <v>1</v>
      </c>
      <c r="C132" t="s">
        <v>919</v>
      </c>
      <c r="D132" t="s">
        <v>65</v>
      </c>
      <c r="E132" t="s">
        <v>821</v>
      </c>
      <c r="F132" t="s">
        <v>871</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841</v>
      </c>
      <c r="Y132">
        <f t="shared" si="10"/>
        <v>1</v>
      </c>
      <c r="AA132" t="s">
        <v>884</v>
      </c>
      <c r="AB132">
        <f t="shared" si="11"/>
        <v>1</v>
      </c>
    </row>
    <row r="133" spans="1:28" x14ac:dyDescent="0.3">
      <c r="A133" t="s">
        <v>750</v>
      </c>
      <c r="B133">
        <f>COUNTIF(StageTable!M:M,A133)
+COUNTIF(StageTable!U:U,A133)
+COUNTIF(StageTable!W:W,A133)</f>
        <v>1</v>
      </c>
      <c r="C133" t="s">
        <v>811</v>
      </c>
      <c r="D133" t="s">
        <v>65</v>
      </c>
      <c r="E133" t="s">
        <v>822</v>
      </c>
      <c r="F133" t="s">
        <v>872</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842</v>
      </c>
      <c r="Y133">
        <f t="shared" si="10"/>
        <v>1</v>
      </c>
      <c r="AA133" t="s">
        <v>885</v>
      </c>
      <c r="AB133">
        <f t="shared" si="11"/>
        <v>1</v>
      </c>
    </row>
    <row r="134" spans="1:28" x14ac:dyDescent="0.3">
      <c r="A134" t="s">
        <v>751</v>
      </c>
      <c r="B134">
        <f>COUNTIF(StageTable!M:M,A134)
+COUNTIF(StageTable!U:U,A134)
+COUNTIF(StageTable!W:W,A134)</f>
        <v>1</v>
      </c>
      <c r="C134" t="s">
        <v>918</v>
      </c>
      <c r="D134" t="s">
        <v>65</v>
      </c>
      <c r="E134" t="s">
        <v>823</v>
      </c>
      <c r="F134" t="s">
        <v>873</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843</v>
      </c>
      <c r="Y134">
        <f t="shared" si="10"/>
        <v>1</v>
      </c>
      <c r="AA134" t="s">
        <v>886</v>
      </c>
      <c r="AB134">
        <f t="shared" si="11"/>
        <v>1</v>
      </c>
    </row>
    <row r="135" spans="1:28" x14ac:dyDescent="0.3">
      <c r="A135" t="s">
        <v>752</v>
      </c>
      <c r="B135">
        <f>COUNTIF(StageTable!M:M,A135)
+COUNTIF(StageTable!U:U,A135)
+COUNTIF(StageTable!W:W,A135)</f>
        <v>1</v>
      </c>
      <c r="C135" t="s">
        <v>919</v>
      </c>
      <c r="D135" t="s">
        <v>65</v>
      </c>
      <c r="E135" t="s">
        <v>824</v>
      </c>
      <c r="F135" t="s">
        <v>874</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844</v>
      </c>
      <c r="Y135">
        <f t="shared" si="10"/>
        <v>1</v>
      </c>
      <c r="AA135" t="s">
        <v>887</v>
      </c>
      <c r="AB135">
        <f t="shared" si="11"/>
        <v>1</v>
      </c>
    </row>
    <row r="136" spans="1:28" x14ac:dyDescent="0.3">
      <c r="A136" t="s">
        <v>753</v>
      </c>
      <c r="B136">
        <f>COUNTIF(StageTable!M:M,A136)
+COUNTIF(StageTable!U:U,A136)
+COUNTIF(StageTable!W:W,A136)</f>
        <v>1</v>
      </c>
      <c r="C136" t="s">
        <v>918</v>
      </c>
      <c r="D136" t="s">
        <v>65</v>
      </c>
      <c r="E136" t="s">
        <v>825</v>
      </c>
      <c r="F136" t="s">
        <v>875</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845</v>
      </c>
      <c r="Y136">
        <f t="shared" si="10"/>
        <v>1</v>
      </c>
      <c r="AA136" t="s">
        <v>888</v>
      </c>
      <c r="AB136">
        <f t="shared" si="11"/>
        <v>1</v>
      </c>
    </row>
    <row r="137" spans="1:28" x14ac:dyDescent="0.3">
      <c r="A137" t="s">
        <v>787</v>
      </c>
      <c r="B137">
        <f>COUNTIF(StageTable!M:M,A137)
+COUNTIF(StageTable!U:U,A137)
+COUNTIF(StageTable!W:W,A137)</f>
        <v>1</v>
      </c>
      <c r="C137" t="s">
        <v>919</v>
      </c>
      <c r="D137" t="s">
        <v>65</v>
      </c>
      <c r="E137" t="s">
        <v>826</v>
      </c>
      <c r="F137" t="s">
        <v>876</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846</v>
      </c>
      <c r="Y137">
        <f t="shared" si="10"/>
        <v>1</v>
      </c>
      <c r="AA137" t="s">
        <v>889</v>
      </c>
      <c r="AB137">
        <f t="shared" si="11"/>
        <v>1</v>
      </c>
    </row>
    <row r="138" spans="1:28" x14ac:dyDescent="0.3">
      <c r="A138" t="s">
        <v>754</v>
      </c>
      <c r="B138">
        <f>COUNTIF(StageTable!M:M,A138)
+COUNTIF(StageTable!U:U,A138)
+COUNTIF(StageTable!W:W,A138)</f>
        <v>1</v>
      </c>
      <c r="C138" t="s">
        <v>811</v>
      </c>
      <c r="D138" t="s">
        <v>65</v>
      </c>
      <c r="E138" t="s">
        <v>827</v>
      </c>
      <c r="F138" t="s">
        <v>877</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847</v>
      </c>
      <c r="Y138">
        <f t="shared" si="10"/>
        <v>1</v>
      </c>
      <c r="AA138" t="s">
        <v>890</v>
      </c>
      <c r="AB138">
        <f t="shared" si="11"/>
        <v>1</v>
      </c>
    </row>
    <row r="139" spans="1:28" x14ac:dyDescent="0.3">
      <c r="A139" t="s">
        <v>755</v>
      </c>
      <c r="B139">
        <f>COUNTIF(StageTable!M:M,A139)
+COUNTIF(StageTable!U:U,A139)
+COUNTIF(StageTable!W:W,A139)</f>
        <v>1</v>
      </c>
      <c r="C139" t="s">
        <v>918</v>
      </c>
      <c r="D139" t="s">
        <v>65</v>
      </c>
      <c r="E139" t="s">
        <v>828</v>
      </c>
      <c r="F139" t="s">
        <v>878</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848</v>
      </c>
      <c r="Y139">
        <f t="shared" si="10"/>
        <v>1</v>
      </c>
      <c r="AA139" t="s">
        <v>891</v>
      </c>
      <c r="AB139">
        <f t="shared" si="11"/>
        <v>1</v>
      </c>
    </row>
    <row r="140" spans="1:28" x14ac:dyDescent="0.3">
      <c r="A140" t="s">
        <v>789</v>
      </c>
      <c r="B140">
        <f>COUNTIF(StageTable!M:M,A140)
+COUNTIF(StageTable!U:U,A140)
+COUNTIF(StageTable!W:W,A140)</f>
        <v>1</v>
      </c>
      <c r="C140" t="s">
        <v>811</v>
      </c>
      <c r="D140" t="s">
        <v>65</v>
      </c>
      <c r="E140" t="s">
        <v>829</v>
      </c>
      <c r="F140" t="s">
        <v>879</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849</v>
      </c>
      <c r="Y140">
        <f t="shared" si="10"/>
        <v>1</v>
      </c>
      <c r="AA140" t="s">
        <v>892</v>
      </c>
      <c r="AB140">
        <f t="shared" si="11"/>
        <v>1</v>
      </c>
    </row>
    <row r="141" spans="1:28" x14ac:dyDescent="0.3">
      <c r="A141" t="s">
        <v>756</v>
      </c>
      <c r="B141">
        <f>COUNTIF(StageTable!M:M,A141)
+COUNTIF(StageTable!U:U,A141)
+COUNTIF(StageTable!W:W,A141)</f>
        <v>1</v>
      </c>
      <c r="C141" t="s">
        <v>919</v>
      </c>
      <c r="D141" t="s">
        <v>65</v>
      </c>
      <c r="E141" t="s">
        <v>830</v>
      </c>
      <c r="F141" t="s">
        <v>880</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850</v>
      </c>
      <c r="Y141">
        <f t="shared" si="10"/>
        <v>1</v>
      </c>
      <c r="AA141" t="s">
        <v>893</v>
      </c>
      <c r="AB141">
        <f t="shared" si="11"/>
        <v>1</v>
      </c>
    </row>
    <row r="142" spans="1:28" x14ac:dyDescent="0.3">
      <c r="A142" t="s">
        <v>757</v>
      </c>
      <c r="B142">
        <f>COUNTIF(StageTable!M:M,A142)
+COUNTIF(StageTable!U:U,A142)
+COUNTIF(StageTable!W:W,A142)</f>
        <v>1</v>
      </c>
      <c r="C142" t="s">
        <v>918</v>
      </c>
      <c r="D142" t="s">
        <v>65</v>
      </c>
      <c r="E142" t="s">
        <v>831</v>
      </c>
      <c r="F142" t="s">
        <v>881</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851</v>
      </c>
      <c r="Y142">
        <f t="shared" si="10"/>
        <v>1</v>
      </c>
      <c r="AA142" t="s">
        <v>894</v>
      </c>
      <c r="AB142">
        <f t="shared" si="11"/>
        <v>1</v>
      </c>
    </row>
    <row r="143" spans="1:28" x14ac:dyDescent="0.3">
      <c r="A143" t="s">
        <v>758</v>
      </c>
      <c r="B143">
        <f>COUNTIF(StageTable!M:M,A143)
+COUNTIF(StageTable!U:U,A143)
+COUNTIF(StageTable!W:W,A143)</f>
        <v>1</v>
      </c>
      <c r="C143" t="s">
        <v>919</v>
      </c>
      <c r="D143" t="s">
        <v>65</v>
      </c>
      <c r="E143" t="s">
        <v>832</v>
      </c>
      <c r="F143" t="s">
        <v>882</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852</v>
      </c>
      <c r="Y143">
        <f t="shared" si="10"/>
        <v>1</v>
      </c>
      <c r="AA143" t="s">
        <v>895</v>
      </c>
      <c r="AB143">
        <f t="shared" si="11"/>
        <v>1</v>
      </c>
    </row>
    <row r="144" spans="1:28" x14ac:dyDescent="0.3">
      <c r="A144" t="s">
        <v>759</v>
      </c>
      <c r="B144">
        <f>COUNTIF(StageTable!M:M,A144)
+COUNTIF(StageTable!U:U,A144)
+COUNTIF(StageTable!W:W,A144)</f>
        <v>1</v>
      </c>
      <c r="C144" t="s">
        <v>811</v>
      </c>
      <c r="D144" t="s">
        <v>65</v>
      </c>
      <c r="E144" t="s">
        <v>833</v>
      </c>
      <c r="F144" t="s">
        <v>883</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853</v>
      </c>
      <c r="Y144">
        <f t="shared" si="10"/>
        <v>1</v>
      </c>
      <c r="AA144" t="s">
        <v>896</v>
      </c>
      <c r="AB144">
        <f t="shared" si="11"/>
        <v>1</v>
      </c>
    </row>
    <row r="145" spans="1:28" x14ac:dyDescent="0.3">
      <c r="A145" t="s">
        <v>791</v>
      </c>
      <c r="B145">
        <f>COUNTIF(StageTable!M:M,A145)
+COUNTIF(StageTable!U:U,A145)
+COUNTIF(StageTable!W:W,A145)</f>
        <v>1</v>
      </c>
      <c r="C145" t="s">
        <v>918</v>
      </c>
      <c r="D145" t="s">
        <v>65</v>
      </c>
      <c r="E145" t="s">
        <v>834</v>
      </c>
      <c r="F145" t="s">
        <v>884</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854</v>
      </c>
      <c r="Y145">
        <f t="shared" si="10"/>
        <v>1</v>
      </c>
      <c r="AA145" t="s">
        <v>897</v>
      </c>
      <c r="AB145">
        <f t="shared" si="11"/>
        <v>1</v>
      </c>
    </row>
    <row r="146" spans="1:28" x14ac:dyDescent="0.3">
      <c r="A146" t="s">
        <v>760</v>
      </c>
      <c r="B146">
        <f>COUNTIF(StageTable!M:M,A146)
+COUNTIF(StageTable!U:U,A146)
+COUNTIF(StageTable!W:W,A146)</f>
        <v>1</v>
      </c>
      <c r="C146" t="s">
        <v>919</v>
      </c>
      <c r="D146" t="s">
        <v>65</v>
      </c>
      <c r="E146" t="s">
        <v>835</v>
      </c>
      <c r="F146" t="s">
        <v>885</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855</v>
      </c>
      <c r="Y146">
        <f t="shared" si="10"/>
        <v>1</v>
      </c>
      <c r="AA146" t="s">
        <v>898</v>
      </c>
      <c r="AB146">
        <f t="shared" si="11"/>
        <v>1</v>
      </c>
    </row>
    <row r="147" spans="1:28" x14ac:dyDescent="0.3">
      <c r="A147" t="s">
        <v>761</v>
      </c>
      <c r="B147">
        <f>COUNTIF(StageTable!M:M,A147)
+COUNTIF(StageTable!U:U,A147)
+COUNTIF(StageTable!W:W,A147)</f>
        <v>1</v>
      </c>
      <c r="C147" t="s">
        <v>918</v>
      </c>
      <c r="D147" t="s">
        <v>65</v>
      </c>
      <c r="E147" t="s">
        <v>836</v>
      </c>
      <c r="F147" t="s">
        <v>886</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856</v>
      </c>
      <c r="Y147">
        <f t="shared" si="10"/>
        <v>1</v>
      </c>
      <c r="AA147" t="s">
        <v>899</v>
      </c>
      <c r="AB147">
        <f t="shared" si="11"/>
        <v>1</v>
      </c>
    </row>
    <row r="148" spans="1:28" x14ac:dyDescent="0.3">
      <c r="A148" t="s">
        <v>762</v>
      </c>
      <c r="B148">
        <f>COUNTIF(StageTable!M:M,A148)
+COUNTIF(StageTable!U:U,A148)
+COUNTIF(StageTable!W:W,A148)</f>
        <v>1</v>
      </c>
      <c r="C148" t="s">
        <v>811</v>
      </c>
      <c r="D148" t="s">
        <v>65</v>
      </c>
      <c r="E148" t="s">
        <v>837</v>
      </c>
      <c r="F148" t="s">
        <v>887</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857</v>
      </c>
      <c r="Y148">
        <f t="shared" si="10"/>
        <v>1</v>
      </c>
      <c r="AA148" t="s">
        <v>900</v>
      </c>
      <c r="AB148">
        <f t="shared" si="11"/>
        <v>1</v>
      </c>
    </row>
    <row r="149" spans="1:28" x14ac:dyDescent="0.3">
      <c r="A149" t="s">
        <v>793</v>
      </c>
      <c r="B149">
        <f>COUNTIF(StageTable!M:M,A149)
+COUNTIF(StageTable!U:U,A149)
+COUNTIF(StageTable!W:W,A149)</f>
        <v>1</v>
      </c>
      <c r="C149" t="s">
        <v>918</v>
      </c>
      <c r="D149" t="s">
        <v>65</v>
      </c>
      <c r="E149" t="s">
        <v>838</v>
      </c>
      <c r="F149" t="s">
        <v>888</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858</v>
      </c>
      <c r="Y149">
        <f t="shared" si="10"/>
        <v>1</v>
      </c>
      <c r="AA149" t="s">
        <v>901</v>
      </c>
      <c r="AB149">
        <f t="shared" si="11"/>
        <v>1</v>
      </c>
    </row>
    <row r="150" spans="1:28" x14ac:dyDescent="0.3">
      <c r="A150" t="s">
        <v>763</v>
      </c>
      <c r="B150">
        <f>COUNTIF(StageTable!M:M,A150)
+COUNTIF(StageTable!U:U,A150)
+COUNTIF(StageTable!W:W,A150)</f>
        <v>1</v>
      </c>
      <c r="C150" t="s">
        <v>811</v>
      </c>
      <c r="D150" t="s">
        <v>65</v>
      </c>
      <c r="E150" t="s">
        <v>839</v>
      </c>
      <c r="F150" t="s">
        <v>889</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859</v>
      </c>
      <c r="Y150">
        <f t="shared" si="10"/>
        <v>1</v>
      </c>
      <c r="AA150" t="s">
        <v>902</v>
      </c>
      <c r="AB150">
        <f t="shared" si="11"/>
        <v>1</v>
      </c>
    </row>
    <row r="151" spans="1:28" x14ac:dyDescent="0.3">
      <c r="A151" t="s">
        <v>764</v>
      </c>
      <c r="B151">
        <f>COUNTIF(StageTable!M:M,A151)
+COUNTIF(StageTable!U:U,A151)
+COUNTIF(StageTable!W:W,A151)</f>
        <v>1</v>
      </c>
      <c r="C151" t="s">
        <v>919</v>
      </c>
      <c r="D151" t="s">
        <v>65</v>
      </c>
      <c r="E151" t="s">
        <v>840</v>
      </c>
      <c r="F151" t="s">
        <v>890</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860</v>
      </c>
      <c r="Y151">
        <f t="shared" si="10"/>
        <v>1</v>
      </c>
      <c r="AA151" t="s">
        <v>903</v>
      </c>
      <c r="AB151">
        <f t="shared" si="11"/>
        <v>1</v>
      </c>
    </row>
    <row r="152" spans="1:28" x14ac:dyDescent="0.3">
      <c r="A152" t="s">
        <v>765</v>
      </c>
      <c r="B152">
        <f>COUNTIF(StageTable!M:M,A152)
+COUNTIF(StageTable!U:U,A152)
+COUNTIF(StageTable!W:W,A152)</f>
        <v>1</v>
      </c>
      <c r="C152" t="s">
        <v>918</v>
      </c>
      <c r="D152" t="s">
        <v>65</v>
      </c>
      <c r="E152" t="s">
        <v>841</v>
      </c>
      <c r="F152" t="s">
        <v>891</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861</v>
      </c>
      <c r="Y152">
        <f t="shared" si="10"/>
        <v>1</v>
      </c>
      <c r="AA152" t="s">
        <v>904</v>
      </c>
      <c r="AB152">
        <f t="shared" si="11"/>
        <v>1</v>
      </c>
    </row>
    <row r="153" spans="1:28" x14ac:dyDescent="0.3">
      <c r="A153" t="s">
        <v>766</v>
      </c>
      <c r="B153">
        <f>COUNTIF(StageTable!M:M,A153)
+COUNTIF(StageTable!U:U,A153)
+COUNTIF(StageTable!W:W,A153)</f>
        <v>1</v>
      </c>
      <c r="C153" t="s">
        <v>918</v>
      </c>
      <c r="D153" t="s">
        <v>65</v>
      </c>
      <c r="E153" t="s">
        <v>842</v>
      </c>
      <c r="F153" t="s">
        <v>892</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981</v>
      </c>
      <c r="Y153">
        <f t="shared" si="10"/>
        <v>1</v>
      </c>
      <c r="AA153" t="s">
        <v>905</v>
      </c>
      <c r="AB153">
        <f t="shared" si="11"/>
        <v>1</v>
      </c>
    </row>
    <row r="154" spans="1:28" x14ac:dyDescent="0.3">
      <c r="A154" t="s">
        <v>767</v>
      </c>
      <c r="B154">
        <f>COUNTIF(StageTable!M:M,A154)
+COUNTIF(StageTable!U:U,A154)
+COUNTIF(StageTable!W:W,A154)</f>
        <v>1</v>
      </c>
      <c r="C154" t="s">
        <v>918</v>
      </c>
      <c r="D154" t="s">
        <v>65</v>
      </c>
      <c r="E154" t="s">
        <v>843</v>
      </c>
      <c r="F154" t="s">
        <v>893</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982</v>
      </c>
      <c r="Y154">
        <f t="shared" si="10"/>
        <v>1</v>
      </c>
      <c r="AA154" t="s">
        <v>906</v>
      </c>
      <c r="AB154">
        <f t="shared" si="11"/>
        <v>1</v>
      </c>
    </row>
    <row r="155" spans="1:28" x14ac:dyDescent="0.3">
      <c r="A155" t="s">
        <v>768</v>
      </c>
      <c r="B155">
        <f>COUNTIF(StageTable!M:M,A155)
+COUNTIF(StageTable!U:U,A155)
+COUNTIF(StageTable!W:W,A155)</f>
        <v>1</v>
      </c>
      <c r="C155" t="s">
        <v>919</v>
      </c>
      <c r="D155" t="s">
        <v>65</v>
      </c>
      <c r="E155" t="s">
        <v>844</v>
      </c>
      <c r="F155" t="s">
        <v>894</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983</v>
      </c>
      <c r="Y155">
        <f t="shared" si="10"/>
        <v>1</v>
      </c>
      <c r="AA155" t="s">
        <v>907</v>
      </c>
      <c r="AB155">
        <f t="shared" si="11"/>
        <v>1</v>
      </c>
    </row>
    <row r="156" spans="1:28" x14ac:dyDescent="0.3">
      <c r="A156" t="s">
        <v>769</v>
      </c>
      <c r="B156">
        <f>COUNTIF(StageTable!M:M,A156)
+COUNTIF(StageTable!U:U,A156)
+COUNTIF(StageTable!W:W,A156)</f>
        <v>1</v>
      </c>
      <c r="C156" t="s">
        <v>918</v>
      </c>
      <c r="D156" t="s">
        <v>65</v>
      </c>
      <c r="E156" t="s">
        <v>845</v>
      </c>
      <c r="F156" t="s">
        <v>895</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984</v>
      </c>
      <c r="Y156">
        <f t="shared" si="10"/>
        <v>1</v>
      </c>
      <c r="AA156" t="s">
        <v>908</v>
      </c>
      <c r="AB156">
        <f t="shared" si="11"/>
        <v>1</v>
      </c>
    </row>
    <row r="157" spans="1:28" x14ac:dyDescent="0.3">
      <c r="A157" t="s">
        <v>795</v>
      </c>
      <c r="B157">
        <f>COUNTIF(StageTable!M:M,A157)
+COUNTIF(StageTable!U:U,A157)
+COUNTIF(StageTable!W:W,A157)</f>
        <v>1</v>
      </c>
      <c r="C157" t="s">
        <v>918</v>
      </c>
      <c r="D157" t="s">
        <v>65</v>
      </c>
      <c r="E157" t="s">
        <v>846</v>
      </c>
      <c r="F157" t="s">
        <v>896</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920</v>
      </c>
      <c r="Y157">
        <f t="shared" si="10"/>
        <v>1</v>
      </c>
      <c r="AA157" t="s">
        <v>909</v>
      </c>
      <c r="AB157">
        <f t="shared" si="11"/>
        <v>1</v>
      </c>
    </row>
    <row r="158" spans="1:28" x14ac:dyDescent="0.3">
      <c r="A158" t="s">
        <v>770</v>
      </c>
      <c r="B158">
        <f>COUNTIF(StageTable!M:M,A158)
+COUNTIF(StageTable!U:U,A158)
+COUNTIF(StageTable!W:W,A158)</f>
        <v>1</v>
      </c>
      <c r="C158" t="s">
        <v>919</v>
      </c>
      <c r="D158" t="s">
        <v>65</v>
      </c>
      <c r="E158" t="s">
        <v>847</v>
      </c>
      <c r="F158" t="s">
        <v>897</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921</v>
      </c>
      <c r="Y158">
        <f t="shared" si="10"/>
        <v>1</v>
      </c>
      <c r="AA158" t="s">
        <v>910</v>
      </c>
      <c r="AB158">
        <f t="shared" si="11"/>
        <v>1</v>
      </c>
    </row>
    <row r="159" spans="1:28" x14ac:dyDescent="0.3">
      <c r="A159" t="s">
        <v>771</v>
      </c>
      <c r="B159">
        <f>COUNTIF(StageTable!M:M,A159)
+COUNTIF(StageTable!U:U,A159)
+COUNTIF(StageTable!W:W,A159)</f>
        <v>1</v>
      </c>
      <c r="C159" t="s">
        <v>918</v>
      </c>
      <c r="D159" t="s">
        <v>65</v>
      </c>
      <c r="E159" t="s">
        <v>848</v>
      </c>
      <c r="F159" t="s">
        <v>898</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922</v>
      </c>
      <c r="Y159">
        <f t="shared" si="10"/>
        <v>1</v>
      </c>
      <c r="AA159" t="s">
        <v>911</v>
      </c>
      <c r="AB159">
        <f t="shared" si="11"/>
        <v>1</v>
      </c>
    </row>
    <row r="160" spans="1:28" x14ac:dyDescent="0.3">
      <c r="A160" t="s">
        <v>797</v>
      </c>
      <c r="B160">
        <f>COUNTIF(StageTable!M:M,A160)
+COUNTIF(StageTable!U:U,A160)
+COUNTIF(StageTable!W:W,A160)</f>
        <v>1</v>
      </c>
      <c r="C160" t="s">
        <v>918</v>
      </c>
      <c r="D160" t="s">
        <v>65</v>
      </c>
      <c r="E160" t="s">
        <v>849</v>
      </c>
      <c r="F160" t="s">
        <v>899</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923</v>
      </c>
      <c r="Y160">
        <f t="shared" si="10"/>
        <v>1</v>
      </c>
      <c r="AA160" t="s">
        <v>912</v>
      </c>
      <c r="AB160">
        <f t="shared" si="11"/>
        <v>1</v>
      </c>
    </row>
    <row r="161" spans="1:28" x14ac:dyDescent="0.3">
      <c r="A161" t="s">
        <v>772</v>
      </c>
      <c r="B161">
        <f>COUNTIF(StageTable!M:M,A161)
+COUNTIF(StageTable!U:U,A161)
+COUNTIF(StageTable!W:W,A161)</f>
        <v>1</v>
      </c>
      <c r="C161" t="s">
        <v>918</v>
      </c>
      <c r="D161" t="s">
        <v>65</v>
      </c>
      <c r="E161" t="s">
        <v>850</v>
      </c>
      <c r="F161" t="s">
        <v>900</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1041</v>
      </c>
      <c r="Y161">
        <f t="shared" si="10"/>
        <v>1</v>
      </c>
      <c r="AA161" t="s">
        <v>913</v>
      </c>
      <c r="AB161">
        <f t="shared" si="11"/>
        <v>1</v>
      </c>
    </row>
    <row r="162" spans="1:28" x14ac:dyDescent="0.3">
      <c r="A162" t="s">
        <v>773</v>
      </c>
      <c r="B162">
        <f>COUNTIF(StageTable!M:M,A162)
+COUNTIF(StageTable!U:U,A162)
+COUNTIF(StageTable!W:W,A162)</f>
        <v>1</v>
      </c>
      <c r="C162" t="s">
        <v>919</v>
      </c>
      <c r="D162" t="s">
        <v>65</v>
      </c>
      <c r="E162" t="s">
        <v>851</v>
      </c>
      <c r="F162" t="s">
        <v>901</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1042</v>
      </c>
      <c r="Y162">
        <f t="shared" si="10"/>
        <v>1</v>
      </c>
      <c r="AA162" t="s">
        <v>914</v>
      </c>
      <c r="AB162">
        <f t="shared" ref="AB162:AB164" si="13">COUNTIF(F:F,AA162)</f>
        <v>1</v>
      </c>
    </row>
    <row r="163" spans="1:28" x14ac:dyDescent="0.3">
      <c r="A163" t="s">
        <v>774</v>
      </c>
      <c r="B163">
        <f>COUNTIF(StageTable!M:M,A163)
+COUNTIF(StageTable!U:U,A163)
+COUNTIF(StageTable!W:W,A163)</f>
        <v>1</v>
      </c>
      <c r="C163" t="s">
        <v>811</v>
      </c>
      <c r="D163" t="s">
        <v>65</v>
      </c>
      <c r="E163" t="s">
        <v>852</v>
      </c>
      <c r="F163" t="s">
        <v>902</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1043</v>
      </c>
      <c r="Y163">
        <f t="shared" si="10"/>
        <v>1</v>
      </c>
      <c r="AA163" t="s">
        <v>915</v>
      </c>
      <c r="AB163">
        <f t="shared" si="13"/>
        <v>1</v>
      </c>
    </row>
    <row r="164" spans="1:28" x14ac:dyDescent="0.3">
      <c r="A164" t="s">
        <v>775</v>
      </c>
      <c r="B164">
        <f>COUNTIF(StageTable!M:M,A164)
+COUNTIF(StageTable!U:U,A164)
+COUNTIF(StageTable!W:W,A164)</f>
        <v>1</v>
      </c>
      <c r="C164" t="s">
        <v>918</v>
      </c>
      <c r="D164" t="s">
        <v>65</v>
      </c>
      <c r="E164" t="s">
        <v>853</v>
      </c>
      <c r="F164" t="s">
        <v>903</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1044</v>
      </c>
      <c r="Y164">
        <f t="shared" si="10"/>
        <v>1</v>
      </c>
      <c r="AA164" t="s">
        <v>916</v>
      </c>
      <c r="AB164">
        <f t="shared" si="13"/>
        <v>1</v>
      </c>
    </row>
    <row r="165" spans="1:28" x14ac:dyDescent="0.3">
      <c r="A165" t="s">
        <v>776</v>
      </c>
      <c r="B165">
        <f>COUNTIF(StageTable!M:M,A165)
+COUNTIF(StageTable!U:U,A165)
+COUNTIF(StageTable!W:W,A165)</f>
        <v>1</v>
      </c>
      <c r="C165" t="s">
        <v>811</v>
      </c>
      <c r="D165" t="s">
        <v>65</v>
      </c>
      <c r="E165" t="s">
        <v>854</v>
      </c>
      <c r="F165" t="s">
        <v>904</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1045</v>
      </c>
      <c r="Y165">
        <f t="shared" si="10"/>
        <v>1</v>
      </c>
    </row>
    <row r="166" spans="1:28" x14ac:dyDescent="0.3">
      <c r="A166" t="s">
        <v>777</v>
      </c>
      <c r="B166">
        <f>COUNTIF(StageTable!M:M,A166)
+COUNTIF(StageTable!U:U,A166)
+COUNTIF(StageTable!W:W,A166)</f>
        <v>1</v>
      </c>
      <c r="C166" t="s">
        <v>919</v>
      </c>
      <c r="D166" t="s">
        <v>65</v>
      </c>
      <c r="E166" t="s">
        <v>855</v>
      </c>
      <c r="F166" t="s">
        <v>905</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1046</v>
      </c>
      <c r="Y166">
        <f t="shared" si="10"/>
        <v>1</v>
      </c>
    </row>
    <row r="167" spans="1:28" x14ac:dyDescent="0.3">
      <c r="A167" t="s">
        <v>799</v>
      </c>
      <c r="B167">
        <f>COUNTIF(StageTable!M:M,A167)
+COUNTIF(StageTable!U:U,A167)
+COUNTIF(StageTable!W:W,A167)</f>
        <v>1</v>
      </c>
      <c r="C167" t="s">
        <v>918</v>
      </c>
      <c r="D167" t="s">
        <v>65</v>
      </c>
      <c r="E167" t="s">
        <v>856</v>
      </c>
      <c r="F167" t="s">
        <v>906</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1047</v>
      </c>
      <c r="Y167">
        <f t="shared" si="10"/>
        <v>1</v>
      </c>
    </row>
    <row r="168" spans="1:28" x14ac:dyDescent="0.3">
      <c r="A168" t="s">
        <v>778</v>
      </c>
      <c r="B168">
        <f>COUNTIF(StageTable!M:M,A168)
+COUNTIF(StageTable!U:U,A168)
+COUNTIF(StageTable!W:W,A168)</f>
        <v>1</v>
      </c>
      <c r="C168" t="s">
        <v>919</v>
      </c>
      <c r="D168" t="s">
        <v>65</v>
      </c>
      <c r="E168" t="s">
        <v>857</v>
      </c>
      <c r="F168" t="s">
        <v>907</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1048</v>
      </c>
      <c r="Y168">
        <f t="shared" si="10"/>
        <v>1</v>
      </c>
    </row>
    <row r="169" spans="1:28" x14ac:dyDescent="0.3">
      <c r="A169" t="s">
        <v>779</v>
      </c>
      <c r="B169">
        <f>COUNTIF(StageTable!M:M,A169)
+COUNTIF(StageTable!U:U,A169)
+COUNTIF(StageTable!W:W,A169)</f>
        <v>1</v>
      </c>
      <c r="C169" t="s">
        <v>811</v>
      </c>
      <c r="D169" t="s">
        <v>65</v>
      </c>
      <c r="E169" t="s">
        <v>858</v>
      </c>
      <c r="F169" t="s">
        <v>908</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1049</v>
      </c>
      <c r="Y169">
        <f t="shared" si="10"/>
        <v>1</v>
      </c>
    </row>
    <row r="170" spans="1:28" x14ac:dyDescent="0.3">
      <c r="A170" t="s">
        <v>780</v>
      </c>
      <c r="B170">
        <f>COUNTIF(StageTable!M:M,A170)
+COUNTIF(StageTable!U:U,A170)
+COUNTIF(StageTable!W:W,A170)</f>
        <v>1</v>
      </c>
      <c r="C170" t="s">
        <v>918</v>
      </c>
      <c r="D170" t="s">
        <v>65</v>
      </c>
      <c r="E170" t="s">
        <v>859</v>
      </c>
      <c r="F170" t="s">
        <v>909</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1050</v>
      </c>
      <c r="Y170">
        <f t="shared" si="10"/>
        <v>1</v>
      </c>
    </row>
    <row r="171" spans="1:28" x14ac:dyDescent="0.3">
      <c r="A171" t="s">
        <v>801</v>
      </c>
      <c r="B171">
        <f>COUNTIF(StageTable!M:M,A171)
+COUNTIF(StageTable!U:U,A171)
+COUNTIF(StageTable!W:W,A171)</f>
        <v>1</v>
      </c>
      <c r="C171" t="s">
        <v>919</v>
      </c>
      <c r="D171" t="s">
        <v>65</v>
      </c>
      <c r="E171" t="s">
        <v>860</v>
      </c>
      <c r="F171" t="s">
        <v>910</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1051</v>
      </c>
      <c r="Y171">
        <f t="shared" si="10"/>
        <v>1</v>
      </c>
    </row>
    <row r="172" spans="1:28" x14ac:dyDescent="0.3">
      <c r="A172" t="s">
        <v>781</v>
      </c>
      <c r="B172">
        <f>COUNTIF(StageTable!M:M,A172)
+COUNTIF(StageTable!U:U,A172)
+COUNTIF(StageTable!W:W,A172)</f>
        <v>1</v>
      </c>
      <c r="C172" t="s">
        <v>918</v>
      </c>
      <c r="D172" t="s">
        <v>65</v>
      </c>
      <c r="E172" t="s">
        <v>861</v>
      </c>
      <c r="F172" t="s">
        <v>911</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1052</v>
      </c>
      <c r="Y172">
        <f t="shared" si="10"/>
        <v>1</v>
      </c>
    </row>
    <row r="173" spans="1:28" x14ac:dyDescent="0.3">
      <c r="A173" t="s">
        <v>93</v>
      </c>
      <c r="B173">
        <f>COUNTIF(StageTable!M:M,A173)
+COUNTIF(StageTable!U:U,A173)
+COUNTIF(StageTable!W:W,A173)</f>
        <v>1</v>
      </c>
      <c r="C173" t="s">
        <v>811</v>
      </c>
      <c r="D173" t="s">
        <v>65</v>
      </c>
      <c r="E173" t="s">
        <v>51</v>
      </c>
      <c r="F173" t="s">
        <v>912</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936</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927</v>
      </c>
      <c r="X173" t="s">
        <v>1053</v>
      </c>
      <c r="Y173">
        <f t="shared" si="10"/>
        <v>1</v>
      </c>
    </row>
    <row r="174" spans="1:28" x14ac:dyDescent="0.3">
      <c r="A174" t="s">
        <v>802</v>
      </c>
      <c r="B174">
        <f>COUNTIF(StageTable!M:M,A174)
+COUNTIF(StageTable!U:U,A174)
+COUNTIF(StageTable!W:W,A174)</f>
        <v>1</v>
      </c>
      <c r="C174" t="s">
        <v>918</v>
      </c>
      <c r="D174" t="s">
        <v>65</v>
      </c>
      <c r="E174" t="s">
        <v>938</v>
      </c>
      <c r="F174" t="s">
        <v>913</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937</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928</v>
      </c>
      <c r="X174" t="s">
        <v>1054</v>
      </c>
      <c r="Y174">
        <f t="shared" si="10"/>
        <v>1</v>
      </c>
    </row>
    <row r="175" spans="1:28" x14ac:dyDescent="0.3">
      <c r="A175" t="s">
        <v>803</v>
      </c>
      <c r="B175">
        <f>COUNTIF(StageTable!M:M,A175)
+COUNTIF(StageTable!U:U,A175)
+COUNTIF(StageTable!W:W,A175)</f>
        <v>1</v>
      </c>
      <c r="C175" t="s">
        <v>811</v>
      </c>
      <c r="D175" t="s">
        <v>65</v>
      </c>
      <c r="E175" t="s">
        <v>933</v>
      </c>
      <c r="F175" t="s">
        <v>914</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924</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928</v>
      </c>
      <c r="X175" t="s">
        <v>1055</v>
      </c>
      <c r="Y175">
        <f t="shared" si="10"/>
        <v>1</v>
      </c>
    </row>
    <row r="176" spans="1:28" x14ac:dyDescent="0.3">
      <c r="A176" t="s">
        <v>804</v>
      </c>
      <c r="B176">
        <f>COUNTIF(StageTable!M:M,A176)
+COUNTIF(StageTable!U:U,A176)
+COUNTIF(StageTable!W:W,A176)</f>
        <v>1</v>
      </c>
      <c r="C176" t="s">
        <v>919</v>
      </c>
      <c r="D176" t="s">
        <v>65</v>
      </c>
      <c r="E176" t="s">
        <v>935</v>
      </c>
      <c r="F176" t="s">
        <v>915</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925</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929</v>
      </c>
      <c r="X176" t="s">
        <v>1056</v>
      </c>
      <c r="Y176">
        <f t="shared" si="10"/>
        <v>1</v>
      </c>
    </row>
    <row r="177" spans="1:25" x14ac:dyDescent="0.3">
      <c r="A177" t="s">
        <v>805</v>
      </c>
      <c r="B177">
        <f>COUNTIF(StageTable!M:M,A177)
+COUNTIF(StageTable!U:U,A177)
+COUNTIF(StageTable!W:W,A177)</f>
        <v>1</v>
      </c>
      <c r="C177" t="s">
        <v>811</v>
      </c>
      <c r="D177" t="s">
        <v>65</v>
      </c>
      <c r="E177" t="s">
        <v>934</v>
      </c>
      <c r="F177" t="s">
        <v>916</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926</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930</v>
      </c>
      <c r="X177" t="s">
        <v>1057</v>
      </c>
      <c r="Y177">
        <f t="shared" si="10"/>
        <v>1</v>
      </c>
    </row>
    <row r="178" spans="1:25" x14ac:dyDescent="0.3">
      <c r="A178" t="s">
        <v>806</v>
      </c>
      <c r="B178">
        <f>COUNTIF(StageTable!M:M,A178)
+COUNTIF(StageTable!U:U,A178)
+COUNTIF(StageTable!W:W,A178)</f>
        <v>1</v>
      </c>
      <c r="C178" t="s">
        <v>918</v>
      </c>
      <c r="D178" t="s">
        <v>65</v>
      </c>
      <c r="E178" t="s">
        <v>51</v>
      </c>
      <c r="F178" t="s">
        <v>600</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1058</v>
      </c>
      <c r="Y178">
        <f t="shared" si="10"/>
        <v>1</v>
      </c>
    </row>
    <row r="179" spans="1:25" x14ac:dyDescent="0.3">
      <c r="A179" t="s">
        <v>807</v>
      </c>
      <c r="B179">
        <f>COUNTIF(StageTable!M:M,A179)
+COUNTIF(StageTable!U:U,A179)
+COUNTIF(StageTable!W:W,A179)</f>
        <v>1</v>
      </c>
      <c r="C179" t="s">
        <v>919</v>
      </c>
      <c r="D179" t="s">
        <v>65</v>
      </c>
      <c r="E179" t="s">
        <v>920</v>
      </c>
      <c r="F179" t="s">
        <v>600</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1059</v>
      </c>
      <c r="Y179">
        <f t="shared" si="10"/>
        <v>1</v>
      </c>
    </row>
    <row r="180" spans="1:25" x14ac:dyDescent="0.3">
      <c r="A180" t="s">
        <v>808</v>
      </c>
      <c r="B180">
        <f>COUNTIF(StageTable!M:M,A180)
+COUNTIF(StageTable!U:U,A180)
+COUNTIF(StageTable!W:W,A180)</f>
        <v>1</v>
      </c>
      <c r="C180" t="s">
        <v>811</v>
      </c>
      <c r="D180" t="s">
        <v>65</v>
      </c>
      <c r="E180" t="s">
        <v>921</v>
      </c>
      <c r="F180" t="s">
        <v>600</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1060</v>
      </c>
      <c r="Y180">
        <f t="shared" si="10"/>
        <v>1</v>
      </c>
    </row>
    <row r="181" spans="1:25" x14ac:dyDescent="0.3">
      <c r="A181" t="s">
        <v>809</v>
      </c>
      <c r="B181">
        <f>COUNTIF(StageTable!M:M,A181)
+COUNTIF(StageTable!U:U,A181)
+COUNTIF(StageTable!W:W,A181)</f>
        <v>1</v>
      </c>
      <c r="C181" t="s">
        <v>918</v>
      </c>
      <c r="D181" t="s">
        <v>65</v>
      </c>
      <c r="E181" t="s">
        <v>922</v>
      </c>
      <c r="F181" t="s">
        <v>600</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1061</v>
      </c>
      <c r="Y181">
        <f t="shared" si="10"/>
        <v>1</v>
      </c>
    </row>
    <row r="182" spans="1:25" x14ac:dyDescent="0.3">
      <c r="A182" t="s">
        <v>810</v>
      </c>
      <c r="B182">
        <f>COUNTIF(StageTable!M:M,A182)
+COUNTIF(StageTable!U:U,A182)
+COUNTIF(StageTable!W:W,A182)</f>
        <v>1</v>
      </c>
      <c r="C182" t="s">
        <v>919</v>
      </c>
      <c r="D182" t="s">
        <v>65</v>
      </c>
      <c r="E182" t="s">
        <v>923</v>
      </c>
      <c r="F182" t="s">
        <v>600</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1062</v>
      </c>
      <c r="Y182">
        <f t="shared" si="10"/>
        <v>1</v>
      </c>
    </row>
    <row r="183" spans="1:25" x14ac:dyDescent="0.3">
      <c r="A183" t="s">
        <v>940</v>
      </c>
      <c r="B183">
        <f>COUNTIF(StageTable!M:M,A183)
+COUNTIF(StageTable!U:U,A183)
+COUNTIF(StageTable!W:W,A183)</f>
        <v>1</v>
      </c>
      <c r="C183" t="s">
        <v>985</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1063</v>
      </c>
      <c r="Y183">
        <f t="shared" si="10"/>
        <v>1</v>
      </c>
    </row>
    <row r="184" spans="1:25" x14ac:dyDescent="0.3">
      <c r="A184" t="s">
        <v>941</v>
      </c>
      <c r="B184">
        <f>COUNTIF(StageTable!M:M,A184)
+COUNTIF(StageTable!U:U,A184)
+COUNTIF(StageTable!W:W,A184)</f>
        <v>1</v>
      </c>
      <c r="C184" t="s">
        <v>986</v>
      </c>
      <c r="D184" t="s">
        <v>65</v>
      </c>
      <c r="E184" t="s">
        <v>1041</v>
      </c>
      <c r="F184" t="s">
        <v>1104</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1002</v>
      </c>
      <c r="X184" t="s">
        <v>1064</v>
      </c>
      <c r="Y184">
        <f t="shared" si="10"/>
        <v>1</v>
      </c>
    </row>
    <row r="185" spans="1:25" x14ac:dyDescent="0.3">
      <c r="A185" t="s">
        <v>942</v>
      </c>
      <c r="B185">
        <f>COUNTIF(StageTable!M:M,A185)
+COUNTIF(StageTable!U:U,A185)
+COUNTIF(StageTable!W:W,A185)</f>
        <v>1</v>
      </c>
      <c r="C185" t="s">
        <v>987</v>
      </c>
      <c r="D185" t="s">
        <v>65</v>
      </c>
      <c r="E185" t="s">
        <v>1042</v>
      </c>
      <c r="F185" t="s">
        <v>1108</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1003</v>
      </c>
      <c r="X185" t="s">
        <v>1065</v>
      </c>
      <c r="Y185">
        <f t="shared" si="10"/>
        <v>1</v>
      </c>
    </row>
    <row r="186" spans="1:25" x14ac:dyDescent="0.3">
      <c r="A186" t="s">
        <v>943</v>
      </c>
      <c r="B186">
        <f>COUNTIF(StageTable!M:M,A186)
+COUNTIF(StageTable!U:U,A186)
+COUNTIF(StageTable!W:W,A186)</f>
        <v>1</v>
      </c>
      <c r="C186" t="s">
        <v>986</v>
      </c>
      <c r="D186" t="s">
        <v>65</v>
      </c>
      <c r="E186" t="s">
        <v>1043</v>
      </c>
      <c r="F186" t="s">
        <v>1109</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1004</v>
      </c>
      <c r="X186" t="s">
        <v>1066</v>
      </c>
      <c r="Y186">
        <f t="shared" si="10"/>
        <v>1</v>
      </c>
    </row>
    <row r="187" spans="1:25" x14ac:dyDescent="0.3">
      <c r="A187" t="s">
        <v>944</v>
      </c>
      <c r="B187">
        <f>COUNTIF(StageTable!M:M,A187)
+COUNTIF(StageTable!U:U,A187)
+COUNTIF(StageTable!W:W,A187)</f>
        <v>1</v>
      </c>
      <c r="C187" t="s">
        <v>985</v>
      </c>
      <c r="D187" t="s">
        <v>65</v>
      </c>
      <c r="E187" t="s">
        <v>1044</v>
      </c>
      <c r="F187" t="s">
        <v>1110</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1005</v>
      </c>
      <c r="X187" t="s">
        <v>1067</v>
      </c>
      <c r="Y187">
        <f t="shared" si="10"/>
        <v>1</v>
      </c>
    </row>
    <row r="188" spans="1:25" x14ac:dyDescent="0.3">
      <c r="A188" t="s">
        <v>1000</v>
      </c>
      <c r="B188">
        <f>COUNTIF(StageTable!M:M,A188)
+COUNTIF(StageTable!U:U,A188)
+COUNTIF(StageTable!W:W,A188)</f>
        <v>1</v>
      </c>
      <c r="C188" t="s">
        <v>987</v>
      </c>
      <c r="D188" t="s">
        <v>65</v>
      </c>
      <c r="E188" t="s">
        <v>1045</v>
      </c>
      <c r="F188" t="s">
        <v>1111</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1006</v>
      </c>
      <c r="X188" t="s">
        <v>1068</v>
      </c>
      <c r="Y188">
        <f t="shared" si="10"/>
        <v>1</v>
      </c>
    </row>
    <row r="189" spans="1:25" x14ac:dyDescent="0.3">
      <c r="A189" t="s">
        <v>945</v>
      </c>
      <c r="B189">
        <f>COUNTIF(StageTable!M:M,A189)
+COUNTIF(StageTable!U:U,A189)
+COUNTIF(StageTable!W:W,A189)</f>
        <v>1</v>
      </c>
      <c r="C189" t="s">
        <v>986</v>
      </c>
      <c r="D189" t="s">
        <v>65</v>
      </c>
      <c r="E189" t="s">
        <v>1046</v>
      </c>
      <c r="F189" t="s">
        <v>1105</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1007</v>
      </c>
      <c r="X189" t="s">
        <v>1069</v>
      </c>
      <c r="Y189">
        <f t="shared" si="10"/>
        <v>1</v>
      </c>
    </row>
    <row r="190" spans="1:25" x14ac:dyDescent="0.3">
      <c r="A190" t="s">
        <v>946</v>
      </c>
      <c r="B190">
        <f>COUNTIF(StageTable!M:M,A190)
+COUNTIF(StageTable!U:U,A190)
+COUNTIF(StageTable!W:W,A190)</f>
        <v>1</v>
      </c>
      <c r="C190" t="s">
        <v>985</v>
      </c>
      <c r="D190" t="s">
        <v>65</v>
      </c>
      <c r="E190" t="s">
        <v>1047</v>
      </c>
      <c r="F190" t="s">
        <v>1106</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1008</v>
      </c>
      <c r="X190" t="s">
        <v>1070</v>
      </c>
      <c r="Y190">
        <f t="shared" si="10"/>
        <v>1</v>
      </c>
    </row>
    <row r="191" spans="1:25" x14ac:dyDescent="0.3">
      <c r="A191" t="s">
        <v>1001</v>
      </c>
      <c r="B191">
        <f>COUNTIF(StageTable!M:M,A191)
+COUNTIF(StageTable!U:U,A191)
+COUNTIF(StageTable!W:W,A191)</f>
        <v>1</v>
      </c>
      <c r="C191" t="s">
        <v>986</v>
      </c>
      <c r="D191" t="s">
        <v>65</v>
      </c>
      <c r="E191" t="s">
        <v>1048</v>
      </c>
      <c r="F191" t="s">
        <v>1107</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1009</v>
      </c>
      <c r="X191" t="s">
        <v>1071</v>
      </c>
      <c r="Y191">
        <f t="shared" si="10"/>
        <v>1</v>
      </c>
    </row>
    <row r="192" spans="1:25" x14ac:dyDescent="0.3">
      <c r="A192" t="s">
        <v>947</v>
      </c>
      <c r="B192">
        <f>COUNTIF(StageTable!M:M,A192)
+COUNTIF(StageTable!U:U,A192)
+COUNTIF(StageTable!W:W,A192)</f>
        <v>1</v>
      </c>
      <c r="C192" t="s">
        <v>1040</v>
      </c>
      <c r="D192" t="s">
        <v>65</v>
      </c>
      <c r="E192" t="s">
        <v>1049</v>
      </c>
      <c r="F192" t="s">
        <v>1117</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1010</v>
      </c>
      <c r="X192" t="s">
        <v>1072</v>
      </c>
      <c r="Y192">
        <f t="shared" si="10"/>
        <v>1</v>
      </c>
    </row>
    <row r="193" spans="1:25" x14ac:dyDescent="0.3">
      <c r="A193" t="s">
        <v>948</v>
      </c>
      <c r="B193">
        <f>COUNTIF(StageTable!M:M,A193)
+COUNTIF(StageTable!U:U,A193)
+COUNTIF(StageTable!W:W,A193)</f>
        <v>1</v>
      </c>
      <c r="C193" t="s">
        <v>986</v>
      </c>
      <c r="D193" t="s">
        <v>65</v>
      </c>
      <c r="E193" t="s">
        <v>1050</v>
      </c>
      <c r="F193" t="s">
        <v>1118</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1011</v>
      </c>
      <c r="X193" t="s">
        <v>1073</v>
      </c>
      <c r="Y193">
        <f t="shared" si="10"/>
        <v>1</v>
      </c>
    </row>
    <row r="194" spans="1:25" x14ac:dyDescent="0.3">
      <c r="A194" t="s">
        <v>949</v>
      </c>
      <c r="B194">
        <f>COUNTIF(StageTable!M:M,A194)
+COUNTIF(StageTable!U:U,A194)
+COUNTIF(StageTable!W:W,A194)</f>
        <v>1</v>
      </c>
      <c r="C194" t="s">
        <v>985</v>
      </c>
      <c r="D194" t="s">
        <v>998</v>
      </c>
      <c r="E194" t="s">
        <v>1051</v>
      </c>
      <c r="F194" t="s">
        <v>1119</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1074</v>
      </c>
      <c r="Y194">
        <f t="shared" ref="Y194:Y217" si="14">COUNTIF(E:E,X194)</f>
        <v>1</v>
      </c>
    </row>
    <row r="195" spans="1:25" x14ac:dyDescent="0.3">
      <c r="A195" t="s">
        <v>1024</v>
      </c>
      <c r="B195">
        <f>COUNTIF(StageTable!M:M,A195)
+COUNTIF(StageTable!U:U,A195)
+COUNTIF(StageTable!W:W,A195)</f>
        <v>1</v>
      </c>
      <c r="C195" t="s">
        <v>1038</v>
      </c>
      <c r="D195" t="s">
        <v>998</v>
      </c>
      <c r="E195" t="s">
        <v>1052</v>
      </c>
      <c r="F195" t="s">
        <v>1120</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1075</v>
      </c>
      <c r="Y195">
        <f t="shared" si="14"/>
        <v>1</v>
      </c>
    </row>
    <row r="196" spans="1:25" x14ac:dyDescent="0.3">
      <c r="A196" t="s">
        <v>950</v>
      </c>
      <c r="B196">
        <f>COUNTIF(StageTable!M:M,A196)
+COUNTIF(StageTable!U:U,A196)
+COUNTIF(StageTable!W:W,A196)</f>
        <v>1</v>
      </c>
      <c r="C196" t="s">
        <v>986</v>
      </c>
      <c r="D196" t="s">
        <v>998</v>
      </c>
      <c r="E196" t="s">
        <v>1053</v>
      </c>
      <c r="F196" t="s">
        <v>1121</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1076</v>
      </c>
      <c r="Y196">
        <f t="shared" si="14"/>
        <v>1</v>
      </c>
    </row>
    <row r="197" spans="1:25" x14ac:dyDescent="0.3">
      <c r="A197" t="s">
        <v>951</v>
      </c>
      <c r="B197">
        <f>COUNTIF(StageTable!M:M,A197)
+COUNTIF(StageTable!U:U,A197)
+COUNTIF(StageTable!W:W,A197)</f>
        <v>1</v>
      </c>
      <c r="C197" t="s">
        <v>987</v>
      </c>
      <c r="D197" t="s">
        <v>999</v>
      </c>
      <c r="E197" t="s">
        <v>1054</v>
      </c>
      <c r="F197" t="s">
        <v>1122</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1077</v>
      </c>
      <c r="Y197">
        <f t="shared" si="14"/>
        <v>1</v>
      </c>
    </row>
    <row r="198" spans="1:25" x14ac:dyDescent="0.3">
      <c r="A198" t="s">
        <v>952</v>
      </c>
      <c r="B198">
        <f>COUNTIF(StageTable!M:M,A198)
+COUNTIF(StageTable!U:U,A198)
+COUNTIF(StageTable!W:W,A198)</f>
        <v>1</v>
      </c>
      <c r="C198" t="s">
        <v>986</v>
      </c>
      <c r="D198" t="s">
        <v>998</v>
      </c>
      <c r="E198" t="s">
        <v>1055</v>
      </c>
      <c r="F198" t="s">
        <v>1123</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1078</v>
      </c>
      <c r="Y198">
        <f t="shared" si="14"/>
        <v>1</v>
      </c>
    </row>
    <row r="199" spans="1:25" x14ac:dyDescent="0.3">
      <c r="A199" t="s">
        <v>953</v>
      </c>
      <c r="B199">
        <f>COUNTIF(StageTable!M:M,A199)
+COUNTIF(StageTable!U:U,A199)
+COUNTIF(StageTable!W:W,A199)</f>
        <v>1</v>
      </c>
      <c r="C199" t="s">
        <v>1040</v>
      </c>
      <c r="D199" t="s">
        <v>998</v>
      </c>
      <c r="E199" t="s">
        <v>1056</v>
      </c>
      <c r="F199" t="s">
        <v>1124</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1079</v>
      </c>
      <c r="Y199">
        <f t="shared" si="14"/>
        <v>1</v>
      </c>
    </row>
    <row r="200" spans="1:25" x14ac:dyDescent="0.3">
      <c r="A200" t="s">
        <v>954</v>
      </c>
      <c r="B200">
        <f>COUNTIF(StageTable!M:M,A200)
+COUNTIF(StageTable!U:U,A200)
+COUNTIF(StageTable!W:W,A200)</f>
        <v>1</v>
      </c>
      <c r="C200" t="s">
        <v>987</v>
      </c>
      <c r="D200" t="s">
        <v>999</v>
      </c>
      <c r="E200" t="s">
        <v>1057</v>
      </c>
      <c r="F200" t="s">
        <v>1125</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1080</v>
      </c>
      <c r="Y200">
        <f t="shared" si="14"/>
        <v>1</v>
      </c>
    </row>
    <row r="201" spans="1:25" x14ac:dyDescent="0.3">
      <c r="A201" t="s">
        <v>1026</v>
      </c>
      <c r="B201">
        <f>COUNTIF(StageTable!M:M,A201)
+COUNTIF(StageTable!U:U,A201)
+COUNTIF(StageTable!W:W,A201)</f>
        <v>1</v>
      </c>
      <c r="C201" t="s">
        <v>1039</v>
      </c>
      <c r="D201" t="s">
        <v>999</v>
      </c>
      <c r="E201" t="s">
        <v>1058</v>
      </c>
      <c r="F201" t="s">
        <v>1126</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1081</v>
      </c>
      <c r="Y201">
        <f t="shared" si="14"/>
        <v>1</v>
      </c>
    </row>
    <row r="202" spans="1:25" x14ac:dyDescent="0.3">
      <c r="A202" t="s">
        <v>955</v>
      </c>
      <c r="B202">
        <f>COUNTIF(StageTable!M:M,A202)
+COUNTIF(StageTable!U:U,A202)
+COUNTIF(StageTable!W:W,A202)</f>
        <v>1</v>
      </c>
      <c r="C202" t="s">
        <v>985</v>
      </c>
      <c r="D202" t="s">
        <v>998</v>
      </c>
      <c r="E202" t="s">
        <v>1059</v>
      </c>
      <c r="F202" t="s">
        <v>1127</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1082</v>
      </c>
      <c r="Y202">
        <f t="shared" si="14"/>
        <v>1</v>
      </c>
    </row>
    <row r="203" spans="1:25" x14ac:dyDescent="0.3">
      <c r="A203" t="s">
        <v>956</v>
      </c>
      <c r="B203">
        <f>COUNTIF(StageTable!M:M,A203)
+COUNTIF(StageTable!U:U,A203)
+COUNTIF(StageTable!W:W,A203)</f>
        <v>1</v>
      </c>
      <c r="C203" t="s">
        <v>987</v>
      </c>
      <c r="D203" t="s">
        <v>998</v>
      </c>
      <c r="E203" t="s">
        <v>1060</v>
      </c>
      <c r="F203" t="s">
        <v>1128</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1083</v>
      </c>
      <c r="Y203">
        <f t="shared" si="14"/>
        <v>1</v>
      </c>
    </row>
    <row r="204" spans="1:25" x14ac:dyDescent="0.3">
      <c r="A204" t="s">
        <v>957</v>
      </c>
      <c r="B204">
        <f>COUNTIF(StageTable!M:M,A204)
+COUNTIF(StageTable!U:U,A204)
+COUNTIF(StageTable!W:W,A204)</f>
        <v>1</v>
      </c>
      <c r="C204" t="s">
        <v>985</v>
      </c>
      <c r="D204" t="s">
        <v>65</v>
      </c>
      <c r="E204" t="s">
        <v>1061</v>
      </c>
      <c r="F204" t="s">
        <v>1129</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1092</v>
      </c>
      <c r="X204" t="s">
        <v>1084</v>
      </c>
      <c r="Y204">
        <f t="shared" si="14"/>
        <v>1</v>
      </c>
    </row>
    <row r="205" spans="1:25" x14ac:dyDescent="0.3">
      <c r="A205" t="s">
        <v>1028</v>
      </c>
      <c r="B205">
        <f>COUNTIF(StageTable!M:M,A205)
+COUNTIF(StageTable!U:U,A205)
+COUNTIF(StageTable!W:W,A205)</f>
        <v>1</v>
      </c>
      <c r="C205" t="s">
        <v>1038</v>
      </c>
      <c r="D205" t="s">
        <v>65</v>
      </c>
      <c r="E205" t="s">
        <v>1062</v>
      </c>
      <c r="F205" t="s">
        <v>1130</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1103</v>
      </c>
      <c r="X205" t="s">
        <v>1085</v>
      </c>
      <c r="Y205">
        <f t="shared" si="14"/>
        <v>1</v>
      </c>
    </row>
    <row r="206" spans="1:25" x14ac:dyDescent="0.3">
      <c r="A206" t="s">
        <v>958</v>
      </c>
      <c r="B206">
        <f>COUNTIF(StageTable!M:M,A206)
+COUNTIF(StageTable!U:U,A206)
+COUNTIF(StageTable!W:W,A206)</f>
        <v>1</v>
      </c>
      <c r="C206" t="s">
        <v>986</v>
      </c>
      <c r="D206" t="s">
        <v>65</v>
      </c>
      <c r="E206" t="s">
        <v>1063</v>
      </c>
      <c r="F206" t="s">
        <v>1131</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1094</v>
      </c>
      <c r="X206" t="s">
        <v>1086</v>
      </c>
      <c r="Y206">
        <f t="shared" si="14"/>
        <v>1</v>
      </c>
    </row>
    <row r="207" spans="1:25" x14ac:dyDescent="0.3">
      <c r="A207" t="s">
        <v>959</v>
      </c>
      <c r="B207">
        <f>COUNTIF(StageTable!M:M,A207)
+COUNTIF(StageTable!U:U,A207)
+COUNTIF(StageTable!W:W,A207)</f>
        <v>1</v>
      </c>
      <c r="C207" t="s">
        <v>1040</v>
      </c>
      <c r="D207" t="s">
        <v>65</v>
      </c>
      <c r="E207" t="s">
        <v>1064</v>
      </c>
      <c r="F207" t="s">
        <v>1132</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1095</v>
      </c>
      <c r="X207" t="s">
        <v>1087</v>
      </c>
      <c r="Y207">
        <f t="shared" si="14"/>
        <v>1</v>
      </c>
    </row>
    <row r="208" spans="1:25" x14ac:dyDescent="0.3">
      <c r="A208" t="s">
        <v>960</v>
      </c>
      <c r="B208">
        <f>COUNTIF(StageTable!M:M,A208)
+COUNTIF(StageTable!U:U,A208)
+COUNTIF(StageTable!W:W,A208)</f>
        <v>1</v>
      </c>
      <c r="C208" t="s">
        <v>987</v>
      </c>
      <c r="D208" t="s">
        <v>65</v>
      </c>
      <c r="E208" t="s">
        <v>1065</v>
      </c>
      <c r="F208" t="s">
        <v>1133</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1096</v>
      </c>
      <c r="X208" t="s">
        <v>1088</v>
      </c>
      <c r="Y208">
        <f t="shared" si="14"/>
        <v>0</v>
      </c>
    </row>
    <row r="209" spans="1:25" x14ac:dyDescent="0.3">
      <c r="A209" t="s">
        <v>961</v>
      </c>
      <c r="B209">
        <f>COUNTIF(StageTable!M:M,A209)
+COUNTIF(StageTable!U:U,A209)
+COUNTIF(StageTable!W:W,A209)</f>
        <v>1</v>
      </c>
      <c r="C209" t="s">
        <v>985</v>
      </c>
      <c r="D209" t="s">
        <v>65</v>
      </c>
      <c r="E209" t="s">
        <v>1066</v>
      </c>
      <c r="F209" t="s">
        <v>1134</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1097</v>
      </c>
      <c r="X209" t="s">
        <v>1089</v>
      </c>
      <c r="Y209">
        <f t="shared" si="14"/>
        <v>1</v>
      </c>
    </row>
    <row r="210" spans="1:25" x14ac:dyDescent="0.3">
      <c r="A210" t="s">
        <v>962</v>
      </c>
      <c r="B210">
        <f>COUNTIF(StageTable!M:M,A210)
+COUNTIF(StageTable!U:U,A210)
+COUNTIF(StageTable!W:W,A210)</f>
        <v>1</v>
      </c>
      <c r="C210" t="s">
        <v>986</v>
      </c>
      <c r="D210" t="s">
        <v>65</v>
      </c>
      <c r="E210" t="s">
        <v>1067</v>
      </c>
      <c r="F210" t="s">
        <v>1135</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1099</v>
      </c>
      <c r="X210" t="s">
        <v>1090</v>
      </c>
      <c r="Y210">
        <f t="shared" si="14"/>
        <v>1</v>
      </c>
    </row>
    <row r="211" spans="1:25" x14ac:dyDescent="0.3">
      <c r="A211" t="s">
        <v>1030</v>
      </c>
      <c r="B211">
        <f>COUNTIF(StageTable!M:M,A211)
+COUNTIF(StageTable!U:U,A211)
+COUNTIF(StageTable!W:W,A211)</f>
        <v>1</v>
      </c>
      <c r="C211" t="s">
        <v>1040</v>
      </c>
      <c r="D211" t="s">
        <v>65</v>
      </c>
      <c r="E211" t="s">
        <v>1068</v>
      </c>
      <c r="F211" t="s">
        <v>1136</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1100</v>
      </c>
      <c r="X211" t="s">
        <v>1163</v>
      </c>
      <c r="Y211">
        <f t="shared" si="14"/>
        <v>1</v>
      </c>
    </row>
    <row r="212" spans="1:25" x14ac:dyDescent="0.3">
      <c r="A212" t="s">
        <v>963</v>
      </c>
      <c r="B212">
        <f>COUNTIF(StageTable!M:M,A212)
+COUNTIF(StageTable!U:U,A212)
+COUNTIF(StageTable!W:W,A212)</f>
        <v>1</v>
      </c>
      <c r="C212" t="s">
        <v>987</v>
      </c>
      <c r="D212" t="s">
        <v>65</v>
      </c>
      <c r="E212" t="s">
        <v>1069</v>
      </c>
      <c r="F212" t="s">
        <v>1137</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1101</v>
      </c>
      <c r="X212" t="s">
        <v>1164</v>
      </c>
      <c r="Y212">
        <f t="shared" si="14"/>
        <v>1</v>
      </c>
    </row>
    <row r="213" spans="1:25" x14ac:dyDescent="0.3">
      <c r="A213" t="s">
        <v>964</v>
      </c>
      <c r="B213">
        <f>COUNTIF(StageTable!M:M,A213)
+COUNTIF(StageTable!U:U,A213)
+COUNTIF(StageTable!W:W,A213)</f>
        <v>1</v>
      </c>
      <c r="C213" t="s">
        <v>985</v>
      </c>
      <c r="D213" t="s">
        <v>65</v>
      </c>
      <c r="E213" t="s">
        <v>1070</v>
      </c>
      <c r="F213" t="s">
        <v>1138</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1102</v>
      </c>
      <c r="X213" t="s">
        <v>1165</v>
      </c>
      <c r="Y213">
        <f t="shared" si="14"/>
        <v>1</v>
      </c>
    </row>
    <row r="214" spans="1:25" x14ac:dyDescent="0.3">
      <c r="A214" t="s">
        <v>965</v>
      </c>
      <c r="B214">
        <f>COUNTIF(StageTable!M:M,A214)
+COUNTIF(StageTable!U:U,A214)
+COUNTIF(StageTable!W:W,A214)</f>
        <v>1</v>
      </c>
      <c r="C214" t="s">
        <v>987</v>
      </c>
      <c r="D214" t="s">
        <v>998</v>
      </c>
      <c r="E214" t="s">
        <v>1071</v>
      </c>
      <c r="F214" t="s">
        <v>1139</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1112</v>
      </c>
      <c r="Y214">
        <f t="shared" si="14"/>
        <v>1</v>
      </c>
    </row>
    <row r="215" spans="1:25" x14ac:dyDescent="0.3">
      <c r="A215" t="s">
        <v>966</v>
      </c>
      <c r="B215">
        <f>COUNTIF(StageTable!M:M,A215)
+COUNTIF(StageTable!U:U,A215)
+COUNTIF(StageTable!W:W,A215)</f>
        <v>1</v>
      </c>
      <c r="C215" t="s">
        <v>1040</v>
      </c>
      <c r="D215" t="s">
        <v>65</v>
      </c>
      <c r="E215" t="s">
        <v>1072</v>
      </c>
      <c r="F215" t="s">
        <v>1140</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1114</v>
      </c>
      <c r="Y215">
        <f t="shared" si="14"/>
        <v>1</v>
      </c>
    </row>
    <row r="216" spans="1:25" x14ac:dyDescent="0.3">
      <c r="A216" t="s">
        <v>1032</v>
      </c>
      <c r="B216">
        <f>COUNTIF(StageTable!M:M,A216)
+COUNTIF(StageTable!U:U,A216)
+COUNTIF(StageTable!W:W,A216)</f>
        <v>1</v>
      </c>
      <c r="C216" t="s">
        <v>1038</v>
      </c>
      <c r="D216" t="s">
        <v>65</v>
      </c>
      <c r="E216" t="s">
        <v>1073</v>
      </c>
      <c r="F216" t="s">
        <v>1141</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1115</v>
      </c>
      <c r="Y216">
        <f t="shared" si="14"/>
        <v>1</v>
      </c>
    </row>
    <row r="217" spans="1:25" x14ac:dyDescent="0.3">
      <c r="A217" t="s">
        <v>967</v>
      </c>
      <c r="B217">
        <f>COUNTIF(StageTable!M:M,A217)
+COUNTIF(StageTable!U:U,A217)
+COUNTIF(StageTable!W:W,A217)</f>
        <v>1</v>
      </c>
      <c r="C217" t="s">
        <v>985</v>
      </c>
      <c r="D217" t="s">
        <v>65</v>
      </c>
      <c r="E217" t="s">
        <v>1074</v>
      </c>
      <c r="F217" t="s">
        <v>1142</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1116</v>
      </c>
      <c r="Y217">
        <f t="shared" si="14"/>
        <v>1</v>
      </c>
    </row>
    <row r="218" spans="1:25" x14ac:dyDescent="0.3">
      <c r="A218" t="s">
        <v>968</v>
      </c>
      <c r="B218">
        <f>COUNTIF(StageTable!M:M,A218)
+COUNTIF(StageTable!U:U,A218)
+COUNTIF(StageTable!W:W,A218)</f>
        <v>1</v>
      </c>
      <c r="C218" t="s">
        <v>986</v>
      </c>
      <c r="D218" t="s">
        <v>65</v>
      </c>
      <c r="E218" t="s">
        <v>1075</v>
      </c>
      <c r="F218" t="s">
        <v>1143</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969</v>
      </c>
      <c r="B219">
        <f>COUNTIF(StageTable!M:M,A219)
+COUNTIF(StageTable!U:U,A219)
+COUNTIF(StageTable!W:W,A219)</f>
        <v>1</v>
      </c>
      <c r="C219" t="s">
        <v>985</v>
      </c>
      <c r="D219" t="s">
        <v>998</v>
      </c>
      <c r="E219" t="s">
        <v>1076</v>
      </c>
      <c r="F219" t="s">
        <v>1144</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1034</v>
      </c>
      <c r="B220">
        <f>COUNTIF(StageTable!M:M,A220)
+COUNTIF(StageTable!U:U,A220)
+COUNTIF(StageTable!W:W,A220)</f>
        <v>1</v>
      </c>
      <c r="C220" t="s">
        <v>1039</v>
      </c>
      <c r="D220" t="s">
        <v>998</v>
      </c>
      <c r="E220" t="s">
        <v>1077</v>
      </c>
      <c r="F220" t="s">
        <v>1145</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970</v>
      </c>
      <c r="B221">
        <f>COUNTIF(StageTable!M:M,A221)
+COUNTIF(StageTable!U:U,A221)
+COUNTIF(StageTable!W:W,A221)</f>
        <v>1</v>
      </c>
      <c r="C221" t="s">
        <v>1038</v>
      </c>
      <c r="D221" t="s">
        <v>65</v>
      </c>
      <c r="E221" t="s">
        <v>1078</v>
      </c>
      <c r="F221" t="s">
        <v>1146</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971</v>
      </c>
      <c r="B222">
        <f>COUNTIF(StageTable!M:M,A222)
+COUNTIF(StageTable!U:U,A222)
+COUNTIF(StageTable!W:W,A222)</f>
        <v>1</v>
      </c>
      <c r="C222" t="s">
        <v>985</v>
      </c>
      <c r="D222" t="s">
        <v>1184</v>
      </c>
      <c r="E222" t="s">
        <v>1079</v>
      </c>
      <c r="F222" t="s">
        <v>1147</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972</v>
      </c>
      <c r="B223">
        <f>COUNTIF(StageTable!M:M,A223)
+COUNTIF(StageTable!U:U,A223)
+COUNTIF(StageTable!W:W,A223)</f>
        <v>1</v>
      </c>
      <c r="C223" t="s">
        <v>986</v>
      </c>
      <c r="D223" t="s">
        <v>70</v>
      </c>
      <c r="E223" t="s">
        <v>1080</v>
      </c>
      <c r="F223" t="s">
        <v>1148</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973</v>
      </c>
      <c r="B224">
        <f>COUNTIF(StageTable!M:M,A224)
+COUNTIF(StageTable!U:U,A224)
+COUNTIF(StageTable!W:W,A224)</f>
        <v>1</v>
      </c>
      <c r="C224" t="s">
        <v>1038</v>
      </c>
      <c r="D224" t="s">
        <v>65</v>
      </c>
      <c r="E224" t="s">
        <v>1081</v>
      </c>
      <c r="F224" t="s">
        <v>1149</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974</v>
      </c>
      <c r="B225">
        <f>COUNTIF(StageTable!M:M,A225)
+COUNTIF(StageTable!U:U,A225)
+COUNTIF(StageTable!W:W,A225)</f>
        <v>1</v>
      </c>
      <c r="C225" t="s">
        <v>985</v>
      </c>
      <c r="D225" t="s">
        <v>65</v>
      </c>
      <c r="E225" t="s">
        <v>1082</v>
      </c>
      <c r="F225" t="s">
        <v>1150</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1036</v>
      </c>
      <c r="B226">
        <f>COUNTIF(StageTable!M:M,A226)
+COUNTIF(StageTable!U:U,A226)
+COUNTIF(StageTable!W:W,A226)</f>
        <v>1</v>
      </c>
      <c r="C226" t="s">
        <v>1039</v>
      </c>
      <c r="D226" t="s">
        <v>65</v>
      </c>
      <c r="E226" t="s">
        <v>1083</v>
      </c>
      <c r="F226" t="s">
        <v>1151</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975</v>
      </c>
      <c r="B227">
        <f>COUNTIF(StageTable!M:M,A227)
+COUNTIF(StageTable!U:U,A227)
+COUNTIF(StageTable!W:W,A227)</f>
        <v>1</v>
      </c>
      <c r="C227" t="s">
        <v>987</v>
      </c>
      <c r="D227" t="s">
        <v>65</v>
      </c>
      <c r="E227" t="s">
        <v>1084</v>
      </c>
      <c r="F227" t="s">
        <v>1152</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976</v>
      </c>
      <c r="B228">
        <f>COUNTIF(StageTable!M:M,A228)
+COUNTIF(StageTable!U:U,A228)
+COUNTIF(StageTable!W:W,A228)</f>
        <v>1</v>
      </c>
      <c r="C228" t="s">
        <v>986</v>
      </c>
      <c r="D228" t="s">
        <v>65</v>
      </c>
      <c r="E228" t="s">
        <v>1085</v>
      </c>
      <c r="F228" t="s">
        <v>1153</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977</v>
      </c>
      <c r="B229">
        <f>COUNTIF(StageTable!M:M,A229)
+COUNTIF(StageTable!U:U,A229)
+COUNTIF(StageTable!W:W,A229)</f>
        <v>1</v>
      </c>
      <c r="C229" t="s">
        <v>986</v>
      </c>
      <c r="D229" t="s">
        <v>65</v>
      </c>
      <c r="E229" t="s">
        <v>1086</v>
      </c>
      <c r="F229" t="s">
        <v>1154</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1197</v>
      </c>
      <c r="B230">
        <f>COUNTIF(StageTable!M:M,A230)
+COUNTIF(StageTable!U:U,A230)
+COUNTIF(StageTable!W:W,A230)</f>
        <v>0</v>
      </c>
      <c r="C230" t="s">
        <v>986</v>
      </c>
      <c r="D230" t="s">
        <v>65</v>
      </c>
      <c r="E230" t="s">
        <v>1198</v>
      </c>
      <c r="F230" t="s">
        <v>1199</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978</v>
      </c>
      <c r="B231">
        <f>COUNTIF(StageTable!M:M,A231)
+COUNTIF(StageTable!U:U,A231)
+COUNTIF(StageTable!W:W,A231)</f>
        <v>1</v>
      </c>
      <c r="C231" t="s">
        <v>987</v>
      </c>
      <c r="D231" t="s">
        <v>65</v>
      </c>
      <c r="E231" t="s">
        <v>1087</v>
      </c>
      <c r="F231" t="s">
        <v>1155</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979</v>
      </c>
      <c r="B232">
        <f>COUNTIF(StageTable!M:M,A232)
+COUNTIF(StageTable!U:U,A232)
+COUNTIF(StageTable!W:W,A232)</f>
        <v>1</v>
      </c>
      <c r="C232" t="s">
        <v>987</v>
      </c>
      <c r="D232" t="s">
        <v>65</v>
      </c>
      <c r="E232" t="s">
        <v>1089</v>
      </c>
      <c r="F232" t="s">
        <v>1156</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980</v>
      </c>
      <c r="B233">
        <f>COUNTIF(StageTable!M:M,A233)
+COUNTIF(StageTable!U:U,A233)
+COUNTIF(StageTable!W:W,A233)</f>
        <v>1</v>
      </c>
      <c r="C233" t="s">
        <v>986</v>
      </c>
      <c r="D233" t="s">
        <v>65</v>
      </c>
      <c r="E233" t="s">
        <v>1090</v>
      </c>
      <c r="F233" t="s">
        <v>1157</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988</v>
      </c>
      <c r="B234">
        <f>COUNTIF(StageTable!M:M,A234)
+COUNTIF(StageTable!U:U,A234)
+COUNTIF(StageTable!W:W,A234)</f>
        <v>1</v>
      </c>
      <c r="C234" t="s">
        <v>986</v>
      </c>
      <c r="D234" t="s">
        <v>65</v>
      </c>
      <c r="E234" t="s">
        <v>1194</v>
      </c>
      <c r="F234" t="s">
        <v>1158</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1012</v>
      </c>
      <c r="K234" t="s">
        <v>1186</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1191</v>
      </c>
    </row>
    <row r="235" spans="1:16" x14ac:dyDescent="0.3">
      <c r="A235" t="s">
        <v>989</v>
      </c>
      <c r="B235">
        <f>COUNTIF(StageTable!M:M,A235)
+COUNTIF(StageTable!U:U,A235)
+COUNTIF(StageTable!W:W,A235)</f>
        <v>1</v>
      </c>
      <c r="C235" t="s">
        <v>986</v>
      </c>
      <c r="D235" t="s">
        <v>65</v>
      </c>
      <c r="E235" t="s">
        <v>1014</v>
      </c>
      <c r="F235" t="s">
        <v>1159</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1013</v>
      </c>
      <c r="K235" t="s">
        <v>1019</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1192</v>
      </c>
    </row>
    <row r="236" spans="1:16" x14ac:dyDescent="0.3">
      <c r="A236" t="s">
        <v>990</v>
      </c>
      <c r="B236">
        <f>COUNTIF(StageTable!M:M,A236)
+COUNTIF(StageTable!U:U,A236)
+COUNTIF(StageTable!W:W,A236)</f>
        <v>1</v>
      </c>
      <c r="C236" t="s">
        <v>985</v>
      </c>
      <c r="D236" t="s">
        <v>999</v>
      </c>
      <c r="E236" t="s">
        <v>51</v>
      </c>
      <c r="F236" t="s">
        <v>1160</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1189</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1191</v>
      </c>
    </row>
    <row r="237" spans="1:16" x14ac:dyDescent="0.3">
      <c r="A237" t="s">
        <v>991</v>
      </c>
      <c r="B237">
        <f>COUNTIF(StageTable!M:M,A237)
+COUNTIF(StageTable!U:U,A237)
+COUNTIF(StageTable!W:W,A237)</f>
        <v>1</v>
      </c>
      <c r="C237" t="s">
        <v>987</v>
      </c>
      <c r="D237" t="s">
        <v>65</v>
      </c>
      <c r="E237" t="s">
        <v>51</v>
      </c>
      <c r="F237" t="s">
        <v>1161</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1185</v>
      </c>
      <c r="K237" t="s">
        <v>1187</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1193</v>
      </c>
    </row>
    <row r="238" spans="1:16" x14ac:dyDescent="0.3">
      <c r="A238" t="s">
        <v>992</v>
      </c>
      <c r="B238">
        <f>COUNTIF(StageTable!M:M,A238)
+COUNTIF(StageTable!U:U,A238)
+COUNTIF(StageTable!W:W,A238)</f>
        <v>1</v>
      </c>
      <c r="C238" t="s">
        <v>985</v>
      </c>
      <c r="D238" t="s">
        <v>1196</v>
      </c>
      <c r="E238" t="s">
        <v>1015</v>
      </c>
      <c r="F238" t="s">
        <v>1162</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1016</v>
      </c>
      <c r="K238" t="s">
        <v>1190</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1192</v>
      </c>
    </row>
    <row r="239" spans="1:16" x14ac:dyDescent="0.3">
      <c r="A239" t="s">
        <v>993</v>
      </c>
      <c r="B239">
        <f>COUNTIF(StageTable!M:M,A239)
+COUNTIF(StageTable!U:U,A239)
+COUNTIF(StageTable!W:W,A239)</f>
        <v>1</v>
      </c>
      <c r="C239" t="s">
        <v>987</v>
      </c>
      <c r="D239" t="s">
        <v>65</v>
      </c>
      <c r="E239" t="s">
        <v>51</v>
      </c>
      <c r="F239" t="s">
        <v>600</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994</v>
      </c>
      <c r="B240">
        <f>COUNTIF(StageTable!M:M,A240)
+COUNTIF(StageTable!U:U,A240)
+COUNTIF(StageTable!W:W,A240)</f>
        <v>1</v>
      </c>
      <c r="C240" t="s">
        <v>985</v>
      </c>
      <c r="D240" t="s">
        <v>1174</v>
      </c>
      <c r="E240" t="s">
        <v>1113</v>
      </c>
      <c r="F240" t="s">
        <v>600</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995</v>
      </c>
      <c r="B241">
        <f>COUNTIF(StageTable!M:M,A241)
+COUNTIF(StageTable!U:U,A241)
+COUNTIF(StageTable!W:W,A241)</f>
        <v>1</v>
      </c>
      <c r="C241" t="s">
        <v>986</v>
      </c>
      <c r="D241" t="s">
        <v>70</v>
      </c>
      <c r="E241" t="s">
        <v>1114</v>
      </c>
      <c r="F241" t="s">
        <v>600</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996</v>
      </c>
      <c r="B242">
        <f>COUNTIF(StageTable!M:M,A242)
+COUNTIF(StageTable!U:U,A242)
+COUNTIF(StageTable!W:W,A242)</f>
        <v>1</v>
      </c>
      <c r="C242" t="s">
        <v>987</v>
      </c>
      <c r="D242" t="s">
        <v>65</v>
      </c>
      <c r="E242" t="s">
        <v>1115</v>
      </c>
      <c r="F242" t="s">
        <v>600</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997</v>
      </c>
      <c r="B243">
        <f>COUNTIF(StageTable!M:M,A243)
+COUNTIF(StageTable!U:U,A243)
+COUNTIF(StageTable!W:W,A243)</f>
        <v>1</v>
      </c>
      <c r="C243" t="s">
        <v>987</v>
      </c>
      <c r="D243" t="s">
        <v>65</v>
      </c>
      <c r="E243" t="s">
        <v>1116</v>
      </c>
      <c r="F243" t="s">
        <v>600</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workbookViewId="0">
      <pane ySplit="1" topLeftCell="A2" activePane="bottomLeft" state="frozen"/>
      <selection pane="bottomLeft" activeCell="J11" sqref="J11"/>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728</v>
      </c>
      <c r="C1" t="s">
        <v>729</v>
      </c>
      <c r="D1" t="s">
        <v>730</v>
      </c>
      <c r="E1" t="s">
        <v>727</v>
      </c>
      <c r="F1" t="s">
        <v>4</v>
      </c>
      <c r="G1" t="s">
        <v>5</v>
      </c>
      <c r="H1" t="s">
        <v>570</v>
      </c>
      <c r="I1" t="s">
        <v>44</v>
      </c>
      <c r="J1" t="s">
        <v>50</v>
      </c>
      <c r="K1" t="s">
        <v>79</v>
      </c>
      <c r="L1" t="s">
        <v>52</v>
      </c>
      <c r="M1" t="s">
        <v>59</v>
      </c>
      <c r="N1" t="s">
        <v>57</v>
      </c>
      <c r="O1" t="s">
        <v>343</v>
      </c>
      <c r="P1" t="s">
        <v>56</v>
      </c>
      <c r="Q1" t="s">
        <v>77</v>
      </c>
      <c r="R1" t="s">
        <v>78</v>
      </c>
      <c r="S1" t="s">
        <v>280</v>
      </c>
    </row>
    <row r="2" spans="1:19" x14ac:dyDescent="0.3">
      <c r="A2" t="s">
        <v>455</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456</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457</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458</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459</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460</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461</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270</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702</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254</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733</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272</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464</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463</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264</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465</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735</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253</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281</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736</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569</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1180</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255</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273</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274</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275</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262</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256</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261</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939</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260</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734</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258</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257</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931</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932</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259</v>
      </c>
      <c r="F42">
        <v>1.6</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1022</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1021</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1017</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1020</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1018</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342</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265</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266</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715</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267</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572</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716</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574</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732</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604</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731</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268</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269</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276</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271</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277</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278</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279</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1182</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1019</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1181</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1188</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1195</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1183</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568</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566</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567</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2020-03-02T12:40:18Z</dcterms:modified>
</cp:coreProperties>
</file>