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CA2AD1-4B5B-4BF8-B356-F2632941C1F8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9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3" i="5"/>
  <c r="S122" i="5"/>
  <c r="S121" i="5"/>
  <c r="S120" i="5"/>
  <c r="S117" i="5"/>
  <c r="S116" i="5"/>
  <c r="S115" i="5"/>
  <c r="S114" i="5"/>
  <c r="S113" i="5"/>
  <c r="S112" i="5"/>
  <c r="S111" i="5"/>
  <c r="S110" i="5"/>
  <c r="S109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295" i="5"/>
  <c r="S294" i="5"/>
  <c r="S293" i="5"/>
  <c r="S292" i="5"/>
  <c r="S291" i="5"/>
  <c r="S290" i="5"/>
  <c r="S289" i="5"/>
  <c r="S288" i="5"/>
  <c r="O116" i="5"/>
  <c r="H116" i="5"/>
  <c r="E116" i="5"/>
  <c r="C116" i="5"/>
  <c r="A116" i="5"/>
  <c r="C116" i="1"/>
  <c r="C117" i="1"/>
  <c r="C118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70" i="1"/>
  <c r="C64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21" i="1"/>
  <c r="C18" i="1"/>
  <c r="C20" i="1"/>
  <c r="C19" i="1"/>
  <c r="C17" i="1"/>
  <c r="O122" i="5" l="1"/>
  <c r="H122" i="5"/>
  <c r="E122" i="5"/>
  <c r="C122" i="5"/>
  <c r="A122" i="5"/>
  <c r="U99" i="5"/>
  <c r="U98" i="5"/>
  <c r="O121" i="5"/>
  <c r="H121" i="5"/>
  <c r="E121" i="5"/>
  <c r="C121" i="5"/>
  <c r="A121" i="5"/>
  <c r="C121" i="1"/>
  <c r="C120" i="1"/>
  <c r="O120" i="5" l="1"/>
  <c r="H120" i="5"/>
  <c r="E120" i="5"/>
  <c r="C120" i="5"/>
  <c r="A120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1" i="1"/>
  <c r="C112" i="1"/>
  <c r="C119" i="1"/>
  <c r="O110" i="5" l="1"/>
  <c r="H110" i="5"/>
  <c r="E110" i="5"/>
  <c r="C110" i="5"/>
  <c r="A110" i="5"/>
  <c r="O109" i="5"/>
  <c r="H109" i="5"/>
  <c r="E109" i="5"/>
  <c r="C109" i="5"/>
  <c r="A109" i="5"/>
  <c r="C110" i="1"/>
  <c r="C109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98" i="1"/>
  <c r="C105" i="1"/>
  <c r="L298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O104" i="5"/>
  <c r="C102" i="1"/>
  <c r="C103" i="1"/>
  <c r="S31" i="5" l="1"/>
  <c r="O31" i="5"/>
  <c r="H31" i="5"/>
  <c r="E31" i="5"/>
  <c r="C31" i="5"/>
  <c r="A31" i="5"/>
  <c r="L259" i="5" l="1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C30" i="1"/>
  <c r="U101" i="5" l="1"/>
  <c r="U100" i="5"/>
  <c r="J178" i="5" l="1"/>
  <c r="H178" i="5"/>
  <c r="E178" i="5"/>
  <c r="C178" i="5"/>
  <c r="A178" i="5"/>
  <c r="J177" i="5"/>
  <c r="H177" i="5"/>
  <c r="E177" i="5"/>
  <c r="C177" i="5"/>
  <c r="A177" i="5"/>
  <c r="J165" i="5"/>
  <c r="J166" i="5"/>
  <c r="J167" i="5"/>
  <c r="J168" i="5"/>
  <c r="J169" i="5"/>
  <c r="J170" i="5"/>
  <c r="J171" i="5"/>
  <c r="J172" i="5"/>
  <c r="J173" i="5"/>
  <c r="H173" i="5"/>
  <c r="E173" i="5"/>
  <c r="C173" i="5"/>
  <c r="A173" i="5"/>
  <c r="H172" i="5"/>
  <c r="E172" i="5"/>
  <c r="C172" i="5"/>
  <c r="A172" i="5"/>
  <c r="H171" i="5"/>
  <c r="E171" i="5"/>
  <c r="C171" i="5"/>
  <c r="A171" i="5"/>
  <c r="H170" i="5"/>
  <c r="E170" i="5"/>
  <c r="C170" i="5"/>
  <c r="A170" i="5"/>
  <c r="O177" i="5"/>
  <c r="O171" i="5"/>
  <c r="O178" i="5"/>
  <c r="O173" i="5"/>
  <c r="O172" i="5"/>
  <c r="O170" i="5"/>
  <c r="J179" i="5" l="1"/>
  <c r="J180" i="5"/>
  <c r="J181" i="5"/>
  <c r="J174" i="5"/>
  <c r="J175" i="5"/>
  <c r="J176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354" i="5" l="1"/>
  <c r="J355" i="5"/>
  <c r="J356" i="5"/>
  <c r="J357" i="5"/>
  <c r="J358" i="5"/>
  <c r="J348" i="5"/>
  <c r="J347" i="5"/>
  <c r="J346" i="5"/>
  <c r="J345" i="5"/>
  <c r="J344" i="5"/>
  <c r="J343" i="5"/>
  <c r="J342" i="5"/>
  <c r="J341" i="5"/>
  <c r="J340" i="5"/>
  <c r="J182" i="5" l="1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9" i="1"/>
  <c r="C15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27" i="5" l="1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C99" i="1"/>
  <c r="O496" i="5" l="1"/>
  <c r="A491" i="5" l="1"/>
  <c r="C491" i="5"/>
  <c r="E491" i="5"/>
  <c r="H491" i="5"/>
  <c r="O491" i="5"/>
  <c r="S491" i="5"/>
  <c r="J479" i="5" l="1"/>
  <c r="J480" i="5"/>
  <c r="J481" i="5"/>
  <c r="J482" i="5"/>
  <c r="J483" i="5"/>
  <c r="L299" i="5" l="1"/>
  <c r="L300" i="5"/>
  <c r="K292" i="5"/>
  <c r="K293" i="5"/>
  <c r="K294" i="5"/>
  <c r="J286" i="5"/>
  <c r="J287" i="5"/>
  <c r="J288" i="5"/>
  <c r="S412" i="5"/>
  <c r="O412" i="5"/>
  <c r="H412" i="5"/>
  <c r="E412" i="5"/>
  <c r="C412" i="5"/>
  <c r="A412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11" i="5"/>
  <c r="O411" i="5"/>
  <c r="H411" i="5"/>
  <c r="E411" i="5"/>
  <c r="C411" i="5"/>
  <c r="A411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1" i="5"/>
  <c r="J380" i="5" s="1"/>
  <c r="J379" i="5" s="1"/>
  <c r="J378" i="5" s="1"/>
  <c r="C7" i="1"/>
  <c r="C6" i="1"/>
  <c r="C12" i="1"/>
  <c r="C13" i="1"/>
  <c r="C97" i="1"/>
  <c r="C5" i="1"/>
  <c r="C11" i="1"/>
  <c r="L359" i="5" l="1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K317" i="5" l="1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S325" i="5"/>
  <c r="O325" i="5"/>
  <c r="H325" i="5"/>
  <c r="E325" i="5"/>
  <c r="C325" i="5"/>
  <c r="A325" i="5"/>
  <c r="S324" i="5"/>
  <c r="O324" i="5"/>
  <c r="H324" i="5"/>
  <c r="E324" i="5"/>
  <c r="C324" i="5"/>
  <c r="A324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H181" i="5" l="1"/>
  <c r="E181" i="5"/>
  <c r="C181" i="5"/>
  <c r="A181" i="5"/>
  <c r="H180" i="5"/>
  <c r="E180" i="5"/>
  <c r="C180" i="5"/>
  <c r="A180" i="5"/>
  <c r="O181" i="5"/>
  <c r="O180" i="5"/>
  <c r="H164" i="5" l="1"/>
  <c r="E164" i="5"/>
  <c r="C164" i="5"/>
  <c r="A164" i="5"/>
  <c r="H163" i="5"/>
  <c r="E163" i="5"/>
  <c r="C163" i="5"/>
  <c r="A163" i="5"/>
  <c r="O163" i="5"/>
  <c r="O164" i="5"/>
  <c r="S11" i="5" l="1"/>
  <c r="O11" i="5"/>
  <c r="H11" i="5"/>
  <c r="E11" i="5"/>
  <c r="C11" i="5"/>
  <c r="A11" i="5"/>
  <c r="C10" i="1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C202" i="1"/>
  <c r="C204" i="1"/>
  <c r="C203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67" i="5"/>
  <c r="H467" i="5"/>
  <c r="E467" i="5"/>
  <c r="C467" i="5"/>
  <c r="A467" i="5"/>
  <c r="S466" i="5"/>
  <c r="H466" i="5"/>
  <c r="E466" i="5"/>
  <c r="C466" i="5"/>
  <c r="A466" i="5"/>
  <c r="S465" i="5"/>
  <c r="H465" i="5"/>
  <c r="E465" i="5"/>
  <c r="C465" i="5"/>
  <c r="A465" i="5"/>
  <c r="O464" i="5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S306" i="5"/>
  <c r="O300" i="5"/>
  <c r="H300" i="5"/>
  <c r="E300" i="5"/>
  <c r="C300" i="5"/>
  <c r="A300" i="5"/>
  <c r="S305" i="5"/>
  <c r="O299" i="5"/>
  <c r="H299" i="5"/>
  <c r="E299" i="5"/>
  <c r="C299" i="5"/>
  <c r="A299" i="5"/>
  <c r="S304" i="5"/>
  <c r="O298" i="5"/>
  <c r="H298" i="5"/>
  <c r="E298" i="5"/>
  <c r="C298" i="5"/>
  <c r="A298" i="5"/>
  <c r="S300" i="5"/>
  <c r="O294" i="5"/>
  <c r="H294" i="5"/>
  <c r="E294" i="5"/>
  <c r="C294" i="5"/>
  <c r="A294" i="5"/>
  <c r="S299" i="5"/>
  <c r="O293" i="5"/>
  <c r="H293" i="5"/>
  <c r="E293" i="5"/>
  <c r="C293" i="5"/>
  <c r="A293" i="5"/>
  <c r="S298" i="5"/>
  <c r="O292" i="5"/>
  <c r="H292" i="5"/>
  <c r="E292" i="5"/>
  <c r="C292" i="5"/>
  <c r="A292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466" i="5"/>
  <c r="S464" i="5"/>
  <c r="C155" i="1"/>
  <c r="C189" i="1"/>
  <c r="S463" i="5"/>
  <c r="S462" i="5"/>
  <c r="C153" i="1"/>
  <c r="C190" i="1"/>
  <c r="C194" i="1"/>
  <c r="O465" i="5"/>
  <c r="C151" i="1"/>
  <c r="O467" i="5"/>
  <c r="O282" i="5" l="1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C133" i="1"/>
  <c r="C146" i="1"/>
  <c r="C141" i="1"/>
  <c r="C148" i="1"/>
  <c r="C145" i="1"/>
  <c r="C136" i="1"/>
  <c r="C149" i="1"/>
  <c r="C142" i="1"/>
  <c r="C134" i="1"/>
  <c r="C135" i="1"/>
  <c r="C143" i="1"/>
  <c r="C132" i="1"/>
  <c r="C147" i="1"/>
  <c r="C131" i="1"/>
  <c r="A519" i="5" l="1"/>
  <c r="C519" i="5"/>
  <c r="E519" i="5"/>
  <c r="H519" i="5"/>
  <c r="O519" i="5"/>
  <c r="S519" i="5"/>
  <c r="S489" i="5"/>
  <c r="O489" i="5"/>
  <c r="H489" i="5"/>
  <c r="E489" i="5"/>
  <c r="C489" i="5"/>
  <c r="A489" i="5"/>
  <c r="O291" i="5" l="1"/>
  <c r="H291" i="5"/>
  <c r="E291" i="5"/>
  <c r="C291" i="5"/>
  <c r="A291" i="5"/>
  <c r="O290" i="5"/>
  <c r="H290" i="5"/>
  <c r="E290" i="5"/>
  <c r="C290" i="5"/>
  <c r="A290" i="5"/>
  <c r="O285" i="5"/>
  <c r="H285" i="5"/>
  <c r="E285" i="5"/>
  <c r="C285" i="5"/>
  <c r="A285" i="5"/>
  <c r="O284" i="5"/>
  <c r="H284" i="5"/>
  <c r="E284" i="5"/>
  <c r="C284" i="5"/>
  <c r="A284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87" i="1"/>
  <c r="C69" i="1"/>
  <c r="C53" i="1"/>
  <c r="C63" i="1"/>
  <c r="C52" i="1"/>
  <c r="C83" i="1"/>
  <c r="C58" i="1"/>
  <c r="C57" i="1"/>
  <c r="C60" i="1"/>
  <c r="C78" i="1"/>
  <c r="C81" i="1"/>
  <c r="C67" i="1"/>
  <c r="C76" i="1"/>
  <c r="C72" i="1"/>
  <c r="C65" i="1"/>
  <c r="C68" i="1"/>
  <c r="C54" i="1"/>
  <c r="C55" i="1"/>
  <c r="C86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35" i="1"/>
  <c r="C34" i="1"/>
  <c r="C39" i="1"/>
  <c r="C41" i="1"/>
  <c r="C42" i="1"/>
  <c r="C45" i="1"/>
  <c r="C33" i="1"/>
  <c r="S33" i="5" l="1"/>
  <c r="O33" i="5"/>
  <c r="H33" i="5"/>
  <c r="E33" i="5"/>
  <c r="C33" i="5"/>
  <c r="A33" i="5"/>
  <c r="C32" i="1"/>
  <c r="I378" i="5" l="1"/>
  <c r="I379" i="5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S319" i="5"/>
  <c r="S330" i="5"/>
  <c r="S321" i="5"/>
  <c r="S328" i="5"/>
  <c r="S320" i="5"/>
  <c r="S329" i="5"/>
  <c r="I380" i="5" l="1"/>
  <c r="I381" i="5" l="1"/>
  <c r="I382" i="5" l="1"/>
  <c r="O297" i="5" l="1"/>
  <c r="H297" i="5"/>
  <c r="E297" i="5"/>
  <c r="C297" i="5"/>
  <c r="A297" i="5"/>
  <c r="O296" i="5"/>
  <c r="H296" i="5"/>
  <c r="E296" i="5"/>
  <c r="C296" i="5"/>
  <c r="A296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2" i="1"/>
  <c r="C2" i="1"/>
  <c r="C23" i="1"/>
  <c r="C25" i="1"/>
  <c r="C24" i="1"/>
  <c r="S23" i="5" l="1"/>
  <c r="O23" i="5"/>
  <c r="H23" i="5"/>
  <c r="E23" i="5"/>
  <c r="C23" i="5"/>
  <c r="A23" i="5"/>
  <c r="S521" i="5" l="1"/>
  <c r="O521" i="5"/>
  <c r="H521" i="5"/>
  <c r="E521" i="5"/>
  <c r="C521" i="5"/>
  <c r="A521" i="5"/>
  <c r="S520" i="5"/>
  <c r="O520" i="5"/>
  <c r="H520" i="5"/>
  <c r="E520" i="5"/>
  <c r="C520" i="5"/>
  <c r="A520" i="5"/>
  <c r="H518" i="5" l="1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0" i="5"/>
  <c r="H488" i="5"/>
  <c r="H487" i="5"/>
  <c r="H486" i="5"/>
  <c r="H485" i="5"/>
  <c r="H484" i="5"/>
  <c r="H478" i="5"/>
  <c r="H477" i="5"/>
  <c r="H476" i="5"/>
  <c r="H475" i="5"/>
  <c r="H474" i="5"/>
  <c r="H473" i="5"/>
  <c r="H472" i="5"/>
  <c r="H471" i="5"/>
  <c r="H470" i="5"/>
  <c r="H469" i="5"/>
  <c r="H468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0" i="5"/>
  <c r="H407" i="5"/>
  <c r="H406" i="5"/>
  <c r="H405" i="5"/>
  <c r="H402" i="5"/>
  <c r="H401" i="5"/>
  <c r="H400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7" i="5"/>
  <c r="H326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295" i="5"/>
  <c r="H289" i="5"/>
  <c r="H283" i="5"/>
  <c r="H249" i="5"/>
  <c r="H248" i="5"/>
  <c r="H247" i="5"/>
  <c r="H246" i="5"/>
  <c r="H245" i="5"/>
  <c r="H244" i="5"/>
  <c r="H243" i="5"/>
  <c r="H242" i="5"/>
  <c r="H241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79" i="5"/>
  <c r="H176" i="5"/>
  <c r="H175" i="5"/>
  <c r="H174" i="5"/>
  <c r="H169" i="5"/>
  <c r="H168" i="5"/>
  <c r="H167" i="5"/>
  <c r="H166" i="5"/>
  <c r="H165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18" i="5"/>
  <c r="O518" i="5"/>
  <c r="E518" i="5"/>
  <c r="C518" i="5"/>
  <c r="A518" i="5"/>
  <c r="E3" i="6"/>
  <c r="E2" i="6"/>
  <c r="C208" i="1"/>
  <c r="C2" i="6"/>
  <c r="C5" i="6"/>
  <c r="C3" i="6"/>
  <c r="C207" i="1"/>
  <c r="E5" i="6"/>
  <c r="C4" i="6"/>
  <c r="E4" i="6"/>
  <c r="S506" i="5" l="1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S461" i="5"/>
  <c r="E461" i="5"/>
  <c r="C461" i="5"/>
  <c r="A461" i="5"/>
  <c r="S460" i="5"/>
  <c r="E460" i="5"/>
  <c r="C460" i="5"/>
  <c r="A460" i="5"/>
  <c r="S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S451" i="5"/>
  <c r="S452" i="5"/>
  <c r="S453" i="5"/>
  <c r="S455" i="5"/>
  <c r="S454" i="5"/>
  <c r="O459" i="5"/>
  <c r="C205" i="1"/>
  <c r="C201" i="1"/>
  <c r="S456" i="5"/>
  <c r="C184" i="1"/>
  <c r="O460" i="5"/>
  <c r="C186" i="1"/>
  <c r="C206" i="1"/>
  <c r="C192" i="1"/>
  <c r="C191" i="1"/>
  <c r="S457" i="5"/>
  <c r="S458" i="5"/>
  <c r="C185" i="1"/>
  <c r="O461" i="5"/>
  <c r="S25" i="5" l="1"/>
  <c r="O25" i="5"/>
  <c r="H25" i="5"/>
  <c r="E25" i="5"/>
  <c r="C25" i="5"/>
  <c r="A25" i="5"/>
  <c r="S501" i="5"/>
  <c r="S500" i="5"/>
  <c r="S499" i="5"/>
  <c r="S498" i="5"/>
  <c r="S497" i="5"/>
  <c r="S496" i="5"/>
  <c r="S495" i="5"/>
  <c r="S494" i="5"/>
  <c r="S493" i="5"/>
  <c r="S492" i="5"/>
  <c r="S490" i="5"/>
  <c r="S488" i="5"/>
  <c r="S487" i="5"/>
  <c r="S486" i="5"/>
  <c r="S485" i="5"/>
  <c r="S484" i="5"/>
  <c r="S478" i="5"/>
  <c r="S477" i="5"/>
  <c r="S476" i="5"/>
  <c r="S475" i="5"/>
  <c r="S474" i="5"/>
  <c r="S450" i="5"/>
  <c r="S449" i="5"/>
  <c r="S448" i="5"/>
  <c r="S447" i="5"/>
  <c r="S446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0" i="5"/>
  <c r="S407" i="5"/>
  <c r="S406" i="5"/>
  <c r="S405" i="5"/>
  <c r="S402" i="5"/>
  <c r="S401" i="5"/>
  <c r="S400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58" i="5"/>
  <c r="S357" i="5"/>
  <c r="S356" i="5"/>
  <c r="S355" i="5"/>
  <c r="S354" i="5"/>
  <c r="S348" i="5"/>
  <c r="S347" i="5"/>
  <c r="S346" i="5"/>
  <c r="S345" i="5"/>
  <c r="S344" i="5"/>
  <c r="S343" i="5"/>
  <c r="S342" i="5"/>
  <c r="S341" i="5"/>
  <c r="S340" i="5"/>
  <c r="S316" i="5"/>
  <c r="S315" i="5"/>
  <c r="S314" i="5"/>
  <c r="S313" i="5"/>
  <c r="S312" i="5"/>
  <c r="S311" i="5"/>
  <c r="S310" i="5"/>
  <c r="S309" i="5"/>
  <c r="S308" i="5"/>
  <c r="S307" i="5"/>
  <c r="S303" i="5"/>
  <c r="S302" i="5"/>
  <c r="S301" i="5"/>
  <c r="S297" i="5"/>
  <c r="S296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97" i="5"/>
  <c r="S95" i="5"/>
  <c r="S94" i="5"/>
  <c r="S32" i="5"/>
  <c r="S30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E496" i="5"/>
  <c r="C496" i="5"/>
  <c r="A496" i="5"/>
  <c r="S326" i="5"/>
  <c r="S370" i="5"/>
  <c r="S371" i="5"/>
  <c r="S363" i="5"/>
  <c r="S372" i="5"/>
  <c r="S368" i="5"/>
  <c r="S317" i="5"/>
  <c r="S318" i="5"/>
  <c r="S361" i="5"/>
  <c r="S369" i="5"/>
  <c r="S327" i="5"/>
  <c r="S359" i="5"/>
  <c r="S360" i="5"/>
  <c r="S362" i="5"/>
  <c r="S337" i="5"/>
  <c r="S338" i="5"/>
  <c r="S349" i="5"/>
  <c r="S352" i="5"/>
  <c r="S351" i="5"/>
  <c r="S333" i="5"/>
  <c r="S336" i="5"/>
  <c r="S374" i="5"/>
  <c r="S375" i="5"/>
  <c r="S335" i="5"/>
  <c r="S96" i="5"/>
  <c r="S332" i="5"/>
  <c r="S334" i="5"/>
  <c r="S376" i="5"/>
  <c r="S442" i="5"/>
  <c r="S350" i="5"/>
  <c r="S93" i="5"/>
  <c r="S331" i="5"/>
  <c r="S441" i="5"/>
  <c r="S444" i="5"/>
  <c r="S445" i="5"/>
  <c r="S353" i="5"/>
  <c r="S339" i="5"/>
  <c r="S373" i="5"/>
  <c r="S377" i="5"/>
  <c r="S443" i="5"/>
  <c r="O495" i="5" l="1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0" i="5"/>
  <c r="E490" i="5"/>
  <c r="C490" i="5"/>
  <c r="A490" i="5"/>
  <c r="C195" i="1"/>
  <c r="C196" i="1"/>
  <c r="C200" i="1"/>
  <c r="C199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07" i="5"/>
  <c r="E407" i="5"/>
  <c r="C407" i="5"/>
  <c r="A407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E478" i="5" l="1"/>
  <c r="C478" i="5"/>
  <c r="A478" i="5"/>
  <c r="E477" i="5"/>
  <c r="C477" i="5"/>
  <c r="A477" i="5"/>
  <c r="E476" i="5"/>
  <c r="C476" i="5"/>
  <c r="A476" i="5"/>
  <c r="E475" i="5"/>
  <c r="C475" i="5"/>
  <c r="A475" i="5"/>
  <c r="E474" i="5"/>
  <c r="C474" i="5"/>
  <c r="A474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37" i="5"/>
  <c r="E437" i="5"/>
  <c r="C437" i="5"/>
  <c r="A437" i="5"/>
  <c r="O436" i="5"/>
  <c r="E436" i="5"/>
  <c r="C436" i="5"/>
  <c r="A436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6" i="5"/>
  <c r="E406" i="5"/>
  <c r="C406" i="5"/>
  <c r="A406" i="5"/>
  <c r="O405" i="5"/>
  <c r="E405" i="5"/>
  <c r="C405" i="5"/>
  <c r="A40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478" i="5"/>
  <c r="O476" i="5"/>
  <c r="O474" i="5"/>
  <c r="O477" i="5"/>
  <c r="O475" i="5"/>
  <c r="O450" i="5"/>
  <c r="O448" i="5"/>
  <c r="O446" i="5"/>
  <c r="O447" i="5"/>
  <c r="O449" i="5"/>
  <c r="C188" i="1"/>
  <c r="C180" i="1"/>
  <c r="C178" i="1"/>
  <c r="C177" i="1"/>
  <c r="C179" i="1"/>
  <c r="C175" i="1"/>
  <c r="C187" i="1"/>
  <c r="C193" i="1"/>
  <c r="C181" i="1"/>
  <c r="C198" i="1"/>
  <c r="C182" i="1"/>
  <c r="C174" i="1"/>
  <c r="C197" i="1"/>
  <c r="C176" i="1"/>
  <c r="C183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27" i="5"/>
  <c r="C326" i="5"/>
  <c r="C318" i="5"/>
  <c r="C317" i="5"/>
  <c r="C172" i="1"/>
  <c r="C171" i="1"/>
  <c r="C173" i="1"/>
  <c r="E363" i="5" l="1"/>
  <c r="A363" i="5"/>
  <c r="E362" i="5"/>
  <c r="A362" i="5"/>
  <c r="E361" i="5"/>
  <c r="A361" i="5"/>
  <c r="E360" i="5"/>
  <c r="A360" i="5"/>
  <c r="E359" i="5"/>
  <c r="A359" i="5"/>
  <c r="A358" i="5"/>
  <c r="E358" i="5"/>
  <c r="O363" i="5"/>
  <c r="O361" i="5"/>
  <c r="O359" i="5"/>
  <c r="O360" i="5"/>
  <c r="O362" i="5"/>
  <c r="E357" i="5"/>
  <c r="A357" i="5"/>
  <c r="E356" i="5"/>
  <c r="A356" i="5"/>
  <c r="O353" i="5"/>
  <c r="E353" i="5"/>
  <c r="A353" i="5"/>
  <c r="O352" i="5"/>
  <c r="E352" i="5"/>
  <c r="A352" i="5"/>
  <c r="O351" i="5"/>
  <c r="E351" i="5"/>
  <c r="A351" i="5"/>
  <c r="E348" i="5"/>
  <c r="A348" i="5"/>
  <c r="E347" i="5"/>
  <c r="A347" i="5"/>
  <c r="E346" i="5"/>
  <c r="A346" i="5"/>
  <c r="E345" i="5"/>
  <c r="A345" i="5"/>
  <c r="E344" i="5"/>
  <c r="A344" i="5"/>
  <c r="E343" i="5"/>
  <c r="A343" i="5"/>
  <c r="E342" i="5"/>
  <c r="A342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335" i="5"/>
  <c r="E335" i="5"/>
  <c r="A335" i="5"/>
  <c r="O334" i="5"/>
  <c r="E334" i="5"/>
  <c r="A334" i="5"/>
  <c r="O333" i="5"/>
  <c r="E333" i="5"/>
  <c r="A333" i="5"/>
  <c r="O249" i="5"/>
  <c r="O248" i="5"/>
  <c r="O247" i="5"/>
  <c r="O246" i="5"/>
  <c r="O245" i="5"/>
  <c r="O244" i="5"/>
  <c r="O243" i="5"/>
  <c r="O242" i="5"/>
  <c r="O241" i="5"/>
  <c r="O213" i="5"/>
  <c r="O212" i="5"/>
  <c r="O211" i="5"/>
  <c r="O210" i="5"/>
  <c r="O209" i="5"/>
  <c r="O208" i="5"/>
  <c r="O207" i="5"/>
  <c r="O206" i="5"/>
  <c r="O205" i="5"/>
  <c r="O350" i="5"/>
  <c r="O349" i="5"/>
  <c r="O332" i="5"/>
  <c r="O331" i="5"/>
  <c r="O327" i="5"/>
  <c r="O326" i="5"/>
  <c r="O318" i="5"/>
  <c r="E355" i="5"/>
  <c r="A355" i="5"/>
  <c r="E354" i="5"/>
  <c r="A354" i="5"/>
  <c r="E350" i="5"/>
  <c r="A350" i="5"/>
  <c r="E349" i="5"/>
  <c r="A349" i="5"/>
  <c r="E341" i="5"/>
  <c r="A341" i="5"/>
  <c r="E340" i="5"/>
  <c r="A340" i="5"/>
  <c r="E332" i="5"/>
  <c r="A332" i="5"/>
  <c r="E331" i="5"/>
  <c r="A331" i="5"/>
  <c r="O348" i="5"/>
  <c r="O342" i="5"/>
  <c r="O340" i="5"/>
  <c r="O344" i="5"/>
  <c r="O345" i="5"/>
  <c r="O341" i="5"/>
  <c r="O354" i="5"/>
  <c r="O358" i="5"/>
  <c r="O347" i="5"/>
  <c r="O343" i="5"/>
  <c r="O346" i="5"/>
  <c r="C170" i="1"/>
  <c r="O357" i="5"/>
  <c r="O356" i="5"/>
  <c r="O355" i="5"/>
  <c r="E327" i="5" l="1"/>
  <c r="A327" i="5"/>
  <c r="E326" i="5"/>
  <c r="A326" i="5"/>
  <c r="E318" i="5"/>
  <c r="A318" i="5"/>
  <c r="O317" i="5"/>
  <c r="O316" i="5"/>
  <c r="E317" i="5"/>
  <c r="C316" i="5"/>
  <c r="A317" i="5"/>
  <c r="C169" i="1"/>
  <c r="C167" i="1"/>
  <c r="C165" i="1"/>
  <c r="C168" i="1"/>
  <c r="C166" i="1"/>
  <c r="E249" i="5" l="1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13" i="5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244" i="5"/>
  <c r="E243" i="5"/>
  <c r="E242" i="5"/>
  <c r="E241" i="5"/>
  <c r="E208" i="5"/>
  <c r="E207" i="5"/>
  <c r="E206" i="5"/>
  <c r="E205" i="5"/>
  <c r="C244" i="5"/>
  <c r="C243" i="5"/>
  <c r="C242" i="5"/>
  <c r="C241" i="5"/>
  <c r="C208" i="5"/>
  <c r="C207" i="5"/>
  <c r="C206" i="5"/>
  <c r="C205" i="5"/>
  <c r="A207" i="5"/>
  <c r="A208" i="5"/>
  <c r="A242" i="5"/>
  <c r="A244" i="5"/>
  <c r="A243" i="5"/>
  <c r="A241" i="5"/>
  <c r="A206" i="5"/>
  <c r="A205" i="5"/>
  <c r="E143" i="5"/>
  <c r="C143" i="5"/>
  <c r="A143" i="5"/>
  <c r="E142" i="5"/>
  <c r="C142" i="5"/>
  <c r="A142" i="5"/>
  <c r="C164" i="1"/>
  <c r="C144" i="1"/>
  <c r="C140" i="1"/>
  <c r="O143" i="5"/>
  <c r="O142" i="5"/>
  <c r="S26" i="5" l="1"/>
  <c r="S3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295" i="5"/>
  <c r="O289" i="5"/>
  <c r="O283" i="5"/>
  <c r="O97" i="5"/>
  <c r="O96" i="5"/>
  <c r="O95" i="5"/>
  <c r="O94" i="5"/>
  <c r="O93" i="5"/>
  <c r="O32" i="5"/>
  <c r="O30" i="5"/>
  <c r="O26" i="5"/>
  <c r="O3" i="5"/>
  <c r="O198" i="5"/>
  <c r="O176" i="5"/>
  <c r="O128" i="5"/>
  <c r="C154" i="1"/>
  <c r="O189" i="5"/>
  <c r="C139" i="1"/>
  <c r="O148" i="5"/>
  <c r="O196" i="5"/>
  <c r="O162" i="5"/>
  <c r="C150" i="1"/>
  <c r="O187" i="5"/>
  <c r="O158" i="5"/>
  <c r="C124" i="1"/>
  <c r="O193" i="5"/>
  <c r="C157" i="1"/>
  <c r="O202" i="5"/>
  <c r="O123" i="5"/>
  <c r="O195" i="5"/>
  <c r="C162" i="1"/>
  <c r="O199" i="5"/>
  <c r="O174" i="5"/>
  <c r="C152" i="1"/>
  <c r="C95" i="1"/>
  <c r="O201" i="5"/>
  <c r="O132" i="5"/>
  <c r="O152" i="5"/>
  <c r="O194" i="5"/>
  <c r="O149" i="5"/>
  <c r="O147" i="5"/>
  <c r="O191" i="5"/>
  <c r="C122" i="1"/>
  <c r="C126" i="1"/>
  <c r="C161" i="1"/>
  <c r="C159" i="1"/>
  <c r="O144" i="5"/>
  <c r="O140" i="5"/>
  <c r="C96" i="1"/>
  <c r="O161" i="5"/>
  <c r="O135" i="5"/>
  <c r="C127" i="1"/>
  <c r="O133" i="5"/>
  <c r="O130" i="5"/>
  <c r="O139" i="5"/>
  <c r="C137" i="1"/>
  <c r="O141" i="5"/>
  <c r="O155" i="5"/>
  <c r="O138" i="5"/>
  <c r="O200" i="5"/>
  <c r="O129" i="5"/>
  <c r="C138" i="1"/>
  <c r="O168" i="5"/>
  <c r="O134" i="5"/>
  <c r="O188" i="5"/>
  <c r="O159" i="5"/>
  <c r="O203" i="5"/>
  <c r="O151" i="5"/>
  <c r="O156" i="5"/>
  <c r="O179" i="5"/>
  <c r="O146" i="5"/>
  <c r="C94" i="1"/>
  <c r="O169" i="5"/>
  <c r="O150" i="5"/>
  <c r="C160" i="1"/>
  <c r="C92" i="1"/>
  <c r="C129" i="1"/>
  <c r="O175" i="5"/>
  <c r="C125" i="1"/>
  <c r="O124" i="5"/>
  <c r="O204" i="5"/>
  <c r="O153" i="5"/>
  <c r="O166" i="5"/>
  <c r="O137" i="5"/>
  <c r="O126" i="5"/>
  <c r="C31" i="1"/>
  <c r="O160" i="5"/>
  <c r="O131" i="5"/>
  <c r="C123" i="1"/>
  <c r="C29" i="1"/>
  <c r="O157" i="5"/>
  <c r="O184" i="5"/>
  <c r="O183" i="5"/>
  <c r="C130" i="1"/>
  <c r="O197" i="5"/>
  <c r="O165" i="5"/>
  <c r="O136" i="5"/>
  <c r="O186" i="5"/>
  <c r="O185" i="5"/>
  <c r="O125" i="5"/>
  <c r="C93" i="1"/>
  <c r="C128" i="1"/>
  <c r="O190" i="5"/>
  <c r="C163" i="1"/>
  <c r="O167" i="5"/>
  <c r="O192" i="5"/>
  <c r="O154" i="5"/>
  <c r="C156" i="1"/>
  <c r="O182" i="5"/>
  <c r="C158" i="1"/>
  <c r="O145" i="5"/>
  <c r="Q2" i="5" l="1"/>
  <c r="M2" i="5"/>
  <c r="E6" i="6"/>
  <c r="C6" i="6"/>
  <c r="O127" i="5"/>
  <c r="E316" i="5" l="1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295" i="5"/>
  <c r="C295" i="5"/>
  <c r="A295" i="5"/>
  <c r="E289" i="5"/>
  <c r="C289" i="5"/>
  <c r="A289" i="5"/>
  <c r="E283" i="5"/>
  <c r="C283" i="5"/>
  <c r="A283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4" i="5"/>
  <c r="C174" i="5"/>
  <c r="E174" i="5"/>
  <c r="A175" i="5"/>
  <c r="C175" i="5"/>
  <c r="E175" i="5"/>
  <c r="A176" i="5"/>
  <c r="C176" i="5"/>
  <c r="E176" i="5"/>
  <c r="A179" i="5"/>
  <c r="C179" i="5"/>
  <c r="E179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E204" i="5" l="1"/>
  <c r="C204" i="5"/>
  <c r="A20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<sst xmlns="http://schemas.openxmlformats.org/spreadsheetml/2006/main" count="1747" uniqueCount="785">
  <si>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</si>
  <si>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</si>
  <si>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</si>
  <si>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</si>
  <si>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</si>
  <si>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</si>
  <si>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</si>
  <si>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</si>
  <si>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</si>
  <si>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</si>
  <si>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</si>
  <si>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</si>
  <si>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</si>
  <si>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</si>
  <si>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</si>
  <si>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</si>
  <si>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</si>
  <si>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</si>
  <si>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</si>
  <si>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</si>
  <si>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</si>
  <si>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</si>
  <si>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</si>
  <si>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</si>
  <si>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</si>
  <si>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</si>
  <si>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</si>
  <si>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</si>
  <si>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</si>
  <si>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</si>
  <si>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</si>
  <si>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</si>
  <si>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</si>
  <si>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</si>
  <si>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</si>
  <si>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</si>
  <si>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</si>
  <si>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</si>
  <si>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</si>
  <si>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</si>
  <si>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</si>
  <si>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</si>
  <si>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</si>
  <si>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</si>
  <si>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</si>
  <si>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</si>
  <si>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</si>
  <si>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</si>
  <si>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</si>
  <si>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</si>
  <si>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</si>
  <si>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</si>
  <si>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</si>
  <si>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</si>
  <si>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</si>
  <si>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</si>
  <si>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</si>
  <si>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</si>
  <si>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</si>
  <si>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</si>
  <si>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</si>
  <si>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</si>
  <si>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</si>
  <si>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</si>
  <si>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</si>
  <si>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</si>
  <si>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</si>
  <si>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</si>
  <si>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</si>
  <si>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</si>
  <si>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</si>
  <si>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</si>
  <si>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</si>
  <si>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</si>
  <si>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</si>
  <si>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</si>
  <si>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</si>
  <si>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</si>
  <si>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</si>
  <si>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</si>
  <si>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</si>
  <si>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</si>
  <si>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</si>
  <si>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</si>
  <si>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</si>
  <si>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</si>
  <si>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</si>
  <si>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</si>
  <si>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</si>
  <si>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</si>
  <si>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</si>
  <si>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</si>
  <si>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</si>
  <si>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</si>
  <si>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</si>
  <si>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</si>
  <si>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</si>
  <si>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</si>
  <si>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</si>
  <si>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</si>
  <si>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</si>
  <si>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</si>
  <si>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</si>
  <si>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</si>
  <si>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</si>
  <si>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</si>
  <si>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</si>
  <si>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</si>
  <si>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</si>
  <si>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</si>
  <si>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</si>
  <si>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</si>
  <si>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</si>
  <si>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</si>
  <si>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</si>
  <si>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</si>
  <si>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</si>
  <si>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</si>
  <si>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</si>
  <si>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</si>
  <si>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</si>
  <si>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</si>
  <si>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</si>
  <si>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</si>
  <si>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</si>
  <si>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</si>
  <si>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</si>
  <si>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</si>
  <si>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</si>
  <si>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</si>
  <si>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</si>
  <si>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</si>
  <si>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</si>
  <si>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</si>
  <si>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</si>
  <si>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</si>
  <si>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</si>
  <si>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</si>
  <si>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</si>
  <si>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</si>
  <si>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</si>
  <si>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</si>
  <si>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</si>
  <si>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</si>
  <si>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</si>
  <si>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</si>
  <si>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</si>
  <si>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</si>
  <si>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</si>
  <si>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</si>
  <si>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</si>
  <si>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</si>
  <si>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</si>
  <si>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</si>
  <si>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</si>
  <si>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</si>
  <si>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</si>
  <si>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</si>
  <si>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</si>
  <si>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</si>
  <si>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</si>
  <si>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</si>
  <si>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</si>
  <si>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</si>
  <si>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</si>
  <si>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</si>
  <si>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</si>
  <si>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</si>
  <si>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</si>
  <si>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</si>
  <si>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</si>
  <si>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</si>
  <si>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</si>
  <si>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</si>
  <si>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</si>
  <si>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</si>
  <si>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</si>
  <si>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</si>
  <si>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</si>
  <si>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</si>
  <si>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</si>
  <si>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</si>
  <si>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</si>
  <si>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</si>
  <si>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</si>
  <si>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</si>
  <si>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</si>
  <si>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</si>
  <si>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</si>
  <si>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</si>
  <si>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</si>
  <si>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</si>
  <si>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</si>
  <si>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</si>
  <si>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</si>
  <si>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</si>
  <si>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</si>
  <si>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</si>
  <si>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</si>
  <si>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</si>
  <si>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</si>
  <si>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</si>
  <si>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</si>
  <si>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</si>
  <si>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</si>
  <si>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</si>
  <si>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</si>
  <si>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</si>
  <si>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</si>
  <si>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</si>
  <si>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</si>
  <si>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</si>
  <si>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</si>
  <si>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</si>
  <si>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</si>
  <si>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</si>
  <si>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</si>
  <si>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</si>
  <si>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</si>
  <si>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</si>
  <si>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</si>
  <si>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</si>
  <si>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</si>
  <si>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</si>
  <si>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</si>
  <si>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</si>
  <si>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</si>
  <si>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</si>
  <si>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</si>
  <si>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</si>
  <si>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</si>
  <si>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</si>
  <si>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</si>
  <si>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</si>
  <si>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</si>
  <si>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</si>
  <si>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</si>
  <si>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</si>
  <si>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</si>
  <si>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</si>
  <si>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</si>
  <si>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</si>
  <si>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</si>
  <si>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</si>
  <si>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</si>
  <si>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</si>
  <si>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</si>
  <si>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</si>
  <si>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</si>
  <si>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</si>
  <si>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</si>
  <si>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</si>
  <si>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</si>
  <si>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</si>
  <si>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</si>
  <si>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</si>
  <si>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</si>
  <si>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</si>
  <si>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</si>
  <si>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</si>
  <si>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</si>
  <si>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</si>
  <si>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</si>
  <si>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</si>
  <si>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</si>
  <si>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</si>
  <si>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</si>
  <si>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</si>
  <si>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</si>
  <si>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</si>
  <si>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</si>
  <si>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</si>
  <si>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</si>
  <si>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</si>
  <si>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</si>
  <si>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</si>
  <si>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</si>
  <si>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</si>
  <si>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</si>
  <si>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</si>
  <si>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</si>
  <si>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</si>
  <si>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</si>
  <si>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</si>
  <si>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</si>
  <si>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</si>
  <si>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</si>
  <si>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</si>
  <si>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</si>
  <si>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</si>
  <si>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</si>
  <si>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</si>
  <si>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</si>
  <si>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</si>
  <si>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</si>
  <si>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</si>
  <si>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</si>
  <si>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</si>
  <si>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</si>
  <si>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</si>
  <si>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</si>
  <si>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</si>
  <si>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</si>
  <si>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</si>
  <si>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</si>
  <si>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</si>
  <si>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</si>
  <si>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</si>
  <si>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</si>
  <si>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</si>
  <si>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</si>
  <si>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</si>
  <si>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</si>
  <si>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</si>
  <si>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</si>
  <si>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</si>
  <si>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</si>
  <si>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</si>
  <si>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</si>
  <si>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</si>
  <si>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</si>
  <si>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</si>
  <si>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</si>
  <si>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</si>
  <si>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</si>
  <si>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</si>
  <si>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</si>
  <si>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</si>
  <si>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</si>
  <si>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</si>
  <si>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</si>
  <si>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</si>
  <si>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</si>
  <si>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</si>
  <si>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</si>
  <si>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</si>
  <si>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</si>
  <si>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</si>
  <si>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</si>
  <si>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</si>
  <si>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</si>
  <si>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</si>
  <si>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</si>
  <si>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</si>
  <si>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</si>
  <si>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</si>
  <si>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</si>
  <si>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</si>
  <si>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</si>
  <si>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</si>
  <si>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</si>
  <si>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</si>
  <si>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</si>
  <si>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</si>
  <si>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</si>
  <si>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</si>
  <si>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</si>
  <si>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</si>
  <si>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</si>
  <si>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</si>
  <si>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</si>
  <si>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</si>
  <si>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</si>
  <si>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</si>
  <si>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</si>
  <si>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</si>
  <si>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</si>
  <si>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</si>
  <si>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</si>
  <si>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</si>
  <si>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</si>
  <si>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</si>
  <si>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</si>
  <si>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</si>
  <si>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</si>
  <si>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</si>
  <si>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</si>
  <si>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</si>
  <si>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</si>
  <si>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</si>
  <si>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</si>
  <si>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</si>
  <si>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</si>
  <si>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</si>
  <si>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</si>
  <si>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</si>
  <si>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</si>
  <si>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</si>
  <si>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</si>
  <si>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</si>
  <si>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</si>
  <si>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</si>
  <si>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</si>
  <si>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</si>
  <si>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</si>
  <si>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</si>
  <si>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</si>
  <si>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</si>
  <si>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</si>
  <si>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</si>
  <si>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</si>
  <si>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</si>
  <si>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</si>
  <si>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</si>
  <si>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</si>
  <si>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</si>
  <si>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</si>
  <si>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</si>
  <si>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</si>
  <si>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</si>
  <si>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</si>
  <si>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</si>
  <si>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</si>
  <si>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</si>
  <si>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</si>
  <si>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</si>
  <si>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</si>
  <si>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</si>
  <si>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</si>
  <si>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</si>
  <si>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</si>
  <si>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</si>
  <si>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</si>
  <si>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</si>
  <si>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</si>
  <si>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</si>
  <si>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</si>
  <si>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</si>
  <si>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</si>
  <si>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</si>
  <si>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</si>
  <si>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</si>
  <si>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</si>
  <si>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</si>
  <si>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</si>
  <si>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</si>
  <si>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</si>
  <si>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</si>
  <si>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</si>
  <si>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</si>
  <si>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</si>
  <si>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</si>
  <si>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</si>
  <si>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</si>
  <si>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</si>
  <si>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</si>
  <si>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</si>
  <si>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</si>
  <si>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</si>
  <si>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</si>
  <si>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</si>
  <si>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</si>
  <si>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</si>
  <si>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</si>
  <si>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</si>
  <si>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</si>
  <si>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</si>
  <si>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</si>
  <si>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</si>
  <si>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</si>
  <si>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</si>
  <si>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</si>
  <si>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</si>
  <si>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</si>
  <si>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</si>
  <si>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</si>
  <si>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</si>
  <si>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</si>
  <si>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</si>
  <si>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</si>
  <si>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</si>
  <si>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</si>
  <si>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</si>
  <si>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</si>
  <si>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</si>
  <si>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</si>
  <si>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</si>
  <si>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</si>
  <si>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</si>
  <si>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</si>
  <si>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</si>
  <si>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</si>
  <si>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</si>
  <si>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</si>
  <si>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</si>
  <si>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</si>
  <si>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</si>
  <si>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</si>
  <si>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</si>
  <si>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</si>
  <si>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</si>
  <si>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</si>
  <si>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</si>
  <si>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</si>
  <si>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</si>
  <si>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</si>
  <si>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</si>
  <si>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</si>
  <si>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</si>
  <si>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</si>
  <si>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</si>
  <si>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</si>
  <si>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</si>
  <si>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</si>
  <si>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</si>
  <si>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</si>
  <si>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</si>
  <si>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</si>
  <si>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</si>
  <si>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</si>
  <si>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</si>
  <si>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</si>
  <si>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</si>
  <si>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</si>
  <si>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</si>
  <si>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</si>
  <si>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</si>
  <si>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</si>
  <si>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</si>
  <si>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</si>
  <si>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</si>
  <si>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</si>
  <si>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</si>
  <si>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</si>
  <si>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</si>
  <si>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</si>
  <si>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</si>
  <si>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</si>
  <si>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</si>
  <si>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</si>
  <si>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</si>
  <si>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</si>
  <si>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</si>
  <si>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</si>
  <si>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</si>
  <si>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</si>
  <si>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</si>
  <si>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</si>
  <si>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</si>
  <si>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</si>
  <si>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</si>
  <si>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</si>
  <si>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</si>
  <si>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</si>
  <si>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</si>
  <si>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</si>
  <si>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</si>
  <si>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</si>
  <si>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</si>
  <si>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</si>
  <si>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</si>
  <si>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</si>
  <si>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</si>
  <si>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</si>
  <si>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</si>
  <si>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</si>
  <si>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</si>
  <si>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</si>
  <si>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</si>
  <si>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</si>
  <si>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</si>
  <si>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</si>
  <si>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</si>
  <si>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</si>
  <si>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</si>
  <si>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</si>
  <si>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</si>
  <si>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</si>
  <si>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</si>
  <si>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</si>
  <si>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</si>
  <si>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</si>
  <si>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</si>
  <si>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</si>
  <si>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</si>
  <si>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</si>
  <si>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</si>
  <si>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</si>
  <si>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</si>
  <si>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</si>
  <si>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</si>
  <si>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</si>
  <si>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</si>
  <si>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</si>
  <si>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</si>
  <si>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</si>
  <si>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</si>
  <si>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</si>
  <si>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</si>
  <si>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</si>
  <si>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</si>
  <si>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</si>
  <si>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</si>
  <si>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</si>
  <si>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</si>
  <si>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</si>
  <si>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</si>
  <si>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</si>
  <si>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</si>
  <si>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</si>
  <si>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</si>
  <si>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</si>
  <si>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</si>
  <si>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</si>
  <si>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</si>
  <si>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</si>
  <si>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</si>
  <si>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</si>
  <si>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</si>
  <si>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</si>
  <si>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</si>
  <si>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</si>
  <si>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</si>
  <si>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</si>
  <si>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</si>
  <si>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</si>
  <si>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</si>
  <si>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</si>
  <si>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</si>
  <si>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</si>
  <si>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</si>
  <si>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</si>
  <si>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</si>
  <si>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</si>
  <si>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</si>
  <si>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</si>
  <si>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</si>
  <si>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</si>
  <si>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</si>
  <si>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</si>
  <si>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</si>
  <si>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</si>
  <si>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</si>
  <si>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</si>
  <si>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</si>
  <si>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</si>
  <si>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</si>
  <si>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</si>
  <si>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</si>
  <si>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</si>
  <si>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</si>
  <si>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</si>
  <si>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</si>
  <si>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</si>
  <si>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</si>
  <si>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</si>
  <si>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</si>
  <si>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</si>
  <si>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</si>
  <si>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</si>
  <si>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</si>
  <si>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</si>
  <si>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</si>
  <si>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</si>
  <si>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</si>
  <si>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</si>
  <si>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</si>
  <si>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</si>
  <si>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</si>
  <si>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</si>
  <si>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</si>
  <si>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</si>
  <si>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</si>
  <si>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</si>
  <si>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</si>
  <si>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</si>
  <si>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</si>
  <si>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</si>
  <si>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</si>
  <si>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</si>
  <si>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</si>
  <si>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</si>
  <si>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</si>
  <si>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</si>
  <si>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</si>
  <si>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</si>
  <si>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</si>
  <si>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</si>
  <si>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</si>
  <si>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</si>
  <si>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</si>
  <si>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</si>
  <si>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</si>
  <si>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</si>
  <si>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</si>
  <si>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</si>
  <si>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</si>
  <si>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</si>
  <si>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</si>
  <si>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</si>
  <si>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</si>
  <si>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</si>
  <si>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</si>
  <si>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</si>
  <si>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</si>
  <si>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</si>
  <si>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</si>
  <si>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</si>
  <si>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</si>
  <si>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</si>
  <si>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</si>
  <si>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</si>
  <si>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</si>
  <si>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</si>
  <si>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</si>
  <si>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</si>
  <si>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</si>
  <si>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</si>
  <si>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</si>
  <si>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</si>
  <si>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</si>
  <si>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</si>
  <si>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</si>
  <si>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</si>
  <si>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</si>
  <si>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</si>
  <si>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</si>
  <si>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</si>
  <si>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</si>
  <si>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</si>
  <si>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</si>
  <si>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</si>
  <si>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</si>
  <si>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</si>
  <si>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</si>
  <si>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</si>
  <si>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</si>
  <si>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</si>
  <si>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</si>
  <si>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</si>
  <si>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</si>
  <si>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</si>
  <si>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</si>
  <si>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</si>
  <si>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</si>
  <si>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</si>
  <si>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</si>
  <si>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</si>
  <si>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</si>
  <si>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</si>
  <si>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</si>
  <si>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</si>
  <si>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</si>
  <si>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</si>
  <si>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</si>
  <si>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</si>
  <si>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</si>
  <si>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</si>
  <si>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</si>
  <si>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</si>
  <si>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</si>
  <si>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</si>
  <si>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</si>
  <si>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</si>
  <si>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</si>
  <si>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</si>
  <si>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</si>
  <si>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</si>
  <si>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</si>
  <si>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</si>
  <si>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</si>
  <si>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</si>
  <si>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</si>
  <si>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</si>
  <si>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</si>
  <si>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</si>
  <si>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</si>
  <si>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</si>
  <si>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</si>
  <si>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</si>
  <si>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</si>
  <si>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</si>
  <si>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</si>
  <si>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DefaultContainer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</si>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</sst>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8"/>
  <sheetViews>
    <sheetView workbookViewId="0">
      <pane ySplit="1" topLeftCell="A8" activePane="bottomLeft" state="frozen"/>
      <selection pane="bottomLeft" activeCell="A24" sqref="A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777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776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549</v>
      </c>
      <c r="B6" s="10" t="s">
        <v>13</v>
      </c>
      <c r="C6" s="6">
        <f t="shared" ca="1" si="2"/>
        <v>2</v>
      </c>
      <c r="D6" s="10"/>
      <c r="F6" t="s">
        <v>565</v>
      </c>
      <c r="G6">
        <v>5</v>
      </c>
      <c r="H6">
        <v>1</v>
      </c>
    </row>
    <row r="7" spans="1:8" x14ac:dyDescent="0.3">
      <c r="A7" s="10" t="s">
        <v>550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572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577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540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551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574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575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641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642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643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645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646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779</v>
      </c>
      <c r="B25" t="s">
        <v>13</v>
      </c>
      <c r="C25" s="6">
        <f t="shared" ca="1" si="0"/>
        <v>2</v>
      </c>
      <c r="F25" s="10" t="s">
        <v>676</v>
      </c>
      <c r="G25" s="10">
        <v>24</v>
      </c>
      <c r="H25" s="10">
        <v>1</v>
      </c>
    </row>
    <row r="26" spans="1:8" x14ac:dyDescent="0.3">
      <c r="A26" t="s">
        <v>780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730</v>
      </c>
      <c r="G26" s="10">
        <v>25</v>
      </c>
      <c r="H26" s="10">
        <v>1</v>
      </c>
    </row>
    <row r="27" spans="1:8" x14ac:dyDescent="0.3">
      <c r="A27" t="s">
        <v>781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782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3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579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442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685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678</v>
      </c>
      <c r="B37" s="10" t="s">
        <v>675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684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668</v>
      </c>
      <c r="G39" s="10">
        <v>43</v>
      </c>
      <c r="H39" s="10">
        <v>1</v>
      </c>
    </row>
    <row r="40" spans="1:8" x14ac:dyDescent="0.3">
      <c r="A40" s="10" t="s">
        <v>664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734</v>
      </c>
      <c r="B43" s="10" t="s">
        <v>731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736</v>
      </c>
      <c r="B44" s="10" t="s">
        <v>737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453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673</v>
      </c>
      <c r="B47" s="10" t="s">
        <v>667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455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457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710</v>
      </c>
      <c r="B50" s="10" t="s">
        <v>708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713</v>
      </c>
      <c r="B51" s="10" t="s">
        <v>714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458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459</v>
      </c>
      <c r="B53" s="10" t="s">
        <v>25</v>
      </c>
      <c r="C53" s="6">
        <f t="shared" ca="1" si="21"/>
        <v>2</v>
      </c>
      <c r="D53" s="10"/>
      <c r="F53" s="10" t="s">
        <v>483</v>
      </c>
      <c r="G53">
        <v>64</v>
      </c>
      <c r="H53">
        <v>1</v>
      </c>
    </row>
    <row r="54" spans="1:8" x14ac:dyDescent="0.3">
      <c r="A54" s="10" t="s">
        <v>460</v>
      </c>
      <c r="B54" s="10" t="s">
        <v>25</v>
      </c>
      <c r="C54" s="6">
        <f t="shared" ca="1" si="21"/>
        <v>2</v>
      </c>
      <c r="D54" s="10"/>
      <c r="F54" s="10" t="s">
        <v>485</v>
      </c>
      <c r="G54">
        <v>65</v>
      </c>
      <c r="H54">
        <v>1</v>
      </c>
    </row>
    <row r="55" spans="1:8" x14ac:dyDescent="0.3">
      <c r="A55" s="10" t="s">
        <v>461</v>
      </c>
      <c r="B55" s="10" t="s">
        <v>25</v>
      </c>
      <c r="C55" s="6">
        <f t="shared" ca="1" si="21"/>
        <v>2</v>
      </c>
      <c r="D55" s="10"/>
      <c r="F55" t="s">
        <v>520</v>
      </c>
      <c r="G55">
        <v>66</v>
      </c>
      <c r="H55">
        <v>1</v>
      </c>
    </row>
    <row r="56" spans="1:8" x14ac:dyDescent="0.3">
      <c r="A56" s="10" t="s">
        <v>462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530</v>
      </c>
      <c r="G56">
        <v>67</v>
      </c>
      <c r="H56">
        <v>1</v>
      </c>
    </row>
    <row r="57" spans="1:8" s="10" customFormat="1" x14ac:dyDescent="0.3">
      <c r="A57" s="10" t="s">
        <v>463</v>
      </c>
      <c r="B57" s="10" t="s">
        <v>25</v>
      </c>
      <c r="C57" s="6">
        <f t="shared" ca="1" si="21"/>
        <v>2</v>
      </c>
      <c r="F57" s="10" t="s">
        <v>534</v>
      </c>
      <c r="G57">
        <v>68</v>
      </c>
      <c r="H57">
        <v>1</v>
      </c>
    </row>
    <row r="58" spans="1:8" x14ac:dyDescent="0.3">
      <c r="A58" s="10" t="s">
        <v>665</v>
      </c>
      <c r="B58" s="10" t="s">
        <v>25</v>
      </c>
      <c r="C58" s="6">
        <f t="shared" ca="1" si="21"/>
        <v>2</v>
      </c>
      <c r="D58" s="10"/>
      <c r="F58" t="s">
        <v>543</v>
      </c>
      <c r="G58">
        <v>69</v>
      </c>
      <c r="H58">
        <v>1</v>
      </c>
    </row>
    <row r="59" spans="1:8" x14ac:dyDescent="0.3">
      <c r="A59" s="10" t="s">
        <v>666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584</v>
      </c>
      <c r="G59">
        <v>70</v>
      </c>
      <c r="H59">
        <v>1</v>
      </c>
    </row>
    <row r="60" spans="1:8" x14ac:dyDescent="0.3">
      <c r="A60" s="10" t="s">
        <v>464</v>
      </c>
      <c r="B60" s="10" t="s">
        <v>25</v>
      </c>
      <c r="C60" s="6">
        <f t="shared" ca="1" si="21"/>
        <v>2</v>
      </c>
      <c r="D60" s="10"/>
      <c r="F60" s="10" t="s">
        <v>600</v>
      </c>
      <c r="G60" s="10">
        <v>71</v>
      </c>
      <c r="H60" s="10">
        <v>1</v>
      </c>
    </row>
    <row r="61" spans="1:8" x14ac:dyDescent="0.3">
      <c r="A61" s="10" t="s">
        <v>689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651</v>
      </c>
      <c r="G61">
        <v>72</v>
      </c>
      <c r="H61">
        <v>1</v>
      </c>
    </row>
    <row r="62" spans="1:8" x14ac:dyDescent="0.3">
      <c r="A62" s="10" t="s">
        <v>688</v>
      </c>
      <c r="B62" s="10" t="s">
        <v>25</v>
      </c>
      <c r="C62" s="6">
        <f t="shared" ca="1" si="24"/>
        <v>2</v>
      </c>
      <c r="D62" s="10"/>
      <c r="F62" t="s">
        <v>658</v>
      </c>
      <c r="G62">
        <v>73</v>
      </c>
      <c r="H62">
        <v>1</v>
      </c>
    </row>
    <row r="63" spans="1:8" x14ac:dyDescent="0.3">
      <c r="A63" s="10" t="s">
        <v>465</v>
      </c>
      <c r="B63" s="10" t="s">
        <v>25</v>
      </c>
      <c r="C63" s="6">
        <f t="shared" ca="1" si="21"/>
        <v>2</v>
      </c>
      <c r="D63" s="10"/>
      <c r="F63" t="s">
        <v>717</v>
      </c>
      <c r="G63">
        <v>74</v>
      </c>
      <c r="H63">
        <v>1</v>
      </c>
    </row>
    <row r="64" spans="1:8" x14ac:dyDescent="0.3">
      <c r="A64" s="10" t="s">
        <v>707</v>
      </c>
      <c r="B64" s="10" t="s">
        <v>25</v>
      </c>
      <c r="C64" s="6">
        <f t="shared" ca="1" si="21"/>
        <v>2</v>
      </c>
      <c r="D64" s="10"/>
      <c r="F64" t="s">
        <v>742</v>
      </c>
      <c r="G64">
        <v>75</v>
      </c>
      <c r="H64">
        <v>1</v>
      </c>
    </row>
    <row r="65" spans="1:8" x14ac:dyDescent="0.3">
      <c r="A65" s="10" t="s">
        <v>466</v>
      </c>
      <c r="B65" s="10" t="s">
        <v>25</v>
      </c>
      <c r="C65" s="6">
        <f t="shared" ca="1" si="21"/>
        <v>2</v>
      </c>
      <c r="D65" s="10"/>
      <c r="F65" t="s">
        <v>756</v>
      </c>
      <c r="G65">
        <v>76</v>
      </c>
      <c r="H65">
        <v>1</v>
      </c>
    </row>
    <row r="66" spans="1:8" x14ac:dyDescent="0.3">
      <c r="A66" s="10" t="s">
        <v>674</v>
      </c>
      <c r="B66" s="10" t="s">
        <v>183</v>
      </c>
      <c r="C66" s="6">
        <f t="shared" ca="1" si="21"/>
        <v>32</v>
      </c>
      <c r="D66" s="10"/>
      <c r="F66" t="s">
        <v>766</v>
      </c>
      <c r="G66">
        <v>77</v>
      </c>
      <c r="H66">
        <v>1</v>
      </c>
    </row>
    <row r="67" spans="1:8" x14ac:dyDescent="0.3">
      <c r="A67" s="10" t="s">
        <v>467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468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704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469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705</v>
      </c>
      <c r="B71" s="10" t="s">
        <v>675</v>
      </c>
      <c r="C71" s="6">
        <f t="shared" ca="1" si="25"/>
        <v>24</v>
      </c>
      <c r="F71"/>
      <c r="G71"/>
      <c r="H71"/>
    </row>
    <row r="72" spans="1:8" x14ac:dyDescent="0.3">
      <c r="A72" s="10" t="s">
        <v>739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692</v>
      </c>
      <c r="B73" s="10" t="s">
        <v>693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470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695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471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703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472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729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723</v>
      </c>
      <c r="B80" s="10" t="s">
        <v>717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473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697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474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698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662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475</v>
      </c>
      <c r="B86" s="10" t="s">
        <v>657</v>
      </c>
      <c r="C86" s="6">
        <f t="shared" ca="1" si="21"/>
        <v>73</v>
      </c>
      <c r="D86" s="10"/>
    </row>
    <row r="87" spans="1:8" x14ac:dyDescent="0.3">
      <c r="A87" s="10" t="s">
        <v>476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478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700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778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547</v>
      </c>
      <c r="B97" s="10" t="s">
        <v>542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594</v>
      </c>
      <c r="B98" s="10" t="s">
        <v>542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564</v>
      </c>
      <c r="B99" s="10" t="s">
        <v>542</v>
      </c>
      <c r="C99" s="6">
        <f t="shared" ca="1" si="35"/>
        <v>69</v>
      </c>
      <c r="D99" s="10"/>
    </row>
    <row r="100" spans="1:4" x14ac:dyDescent="0.3">
      <c r="A100" s="10" t="s">
        <v>559</v>
      </c>
      <c r="B100" s="10" t="s">
        <v>542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561</v>
      </c>
      <c r="B101" s="10" t="s">
        <v>542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581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583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590</v>
      </c>
      <c r="B104" s="10" t="s">
        <v>584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606</v>
      </c>
      <c r="B105" s="10" t="s">
        <v>584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608</v>
      </c>
      <c r="B106" s="10" t="s">
        <v>599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775</v>
      </c>
      <c r="B107" s="10" t="s">
        <v>599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612</v>
      </c>
      <c r="B108" s="10" t="s">
        <v>584</v>
      </c>
      <c r="C108" s="6">
        <f t="shared" ca="1" si="41"/>
        <v>70</v>
      </c>
      <c r="D108" s="10"/>
    </row>
    <row r="109" spans="1:4" s="10" customFormat="1" x14ac:dyDescent="0.3">
      <c r="A109" s="10" t="s">
        <v>613</v>
      </c>
      <c r="B109" s="10" t="s">
        <v>584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621</v>
      </c>
      <c r="B110" s="10" t="s">
        <v>542</v>
      </c>
      <c r="C110" s="6">
        <f t="shared" ca="1" si="43"/>
        <v>69</v>
      </c>
    </row>
    <row r="111" spans="1:4" x14ac:dyDescent="0.3">
      <c r="A111" s="10" t="s">
        <v>622</v>
      </c>
      <c r="B111" s="10" t="s">
        <v>542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623</v>
      </c>
      <c r="B112" s="10" t="s">
        <v>542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655</v>
      </c>
      <c r="B113" s="10" t="s">
        <v>650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750</v>
      </c>
      <c r="B114" s="10" t="s">
        <v>742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754</v>
      </c>
      <c r="B115" s="10" t="s">
        <v>755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757</v>
      </c>
      <c r="B116" s="10" t="s">
        <v>756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769</v>
      </c>
      <c r="B117" s="10" t="s">
        <v>767</v>
      </c>
      <c r="C117" s="6">
        <f t="shared" ref="C117:C118" ca="1" si="46">VLOOKUP(B117,OFFSET(INDIRECT("$A:$B"),0,MATCH(B$1&amp;"_Verify",INDIRECT("$1:$1"),0)-1),2,0)</f>
        <v>77</v>
      </c>
      <c r="D117" s="10"/>
    </row>
    <row r="118" spans="1:4" x14ac:dyDescent="0.3">
      <c r="A118" s="10" t="s">
        <v>771</v>
      </c>
      <c r="B118" s="10" t="s">
        <v>767</v>
      </c>
      <c r="C118" s="6">
        <f t="shared" ca="1" si="46"/>
        <v>77</v>
      </c>
      <c r="D118" s="10"/>
    </row>
    <row r="119" spans="1:4" x14ac:dyDescent="0.3">
      <c r="A119" s="10" t="s">
        <v>633</v>
      </c>
      <c r="B119" s="10" t="s">
        <v>24</v>
      </c>
      <c r="C119" s="6">
        <f t="shared" ref="C119" ca="1" si="47">VLOOKUP(B119,OFFSET(INDIRECT("$A:$B"),0,MATCH(B$1&amp;"_Verify",INDIRECT("$1:$1"),0)-1),2,0)</f>
        <v>4</v>
      </c>
      <c r="D119" s="10"/>
    </row>
    <row r="120" spans="1:4" x14ac:dyDescent="0.3">
      <c r="A120" s="10" t="s">
        <v>637</v>
      </c>
      <c r="B120" s="10" t="s">
        <v>24</v>
      </c>
      <c r="C120" s="6">
        <f t="shared" ref="C120" ca="1" si="48">VLOOKUP(B120,OFFSET(INDIRECT("$A:$B"),0,MATCH(B$1&amp;"_Verify",INDIRECT("$1:$1"),0)-1),2,0)</f>
        <v>4</v>
      </c>
      <c r="D120" s="10"/>
    </row>
    <row r="121" spans="1:4" x14ac:dyDescent="0.3">
      <c r="A121" s="10" t="s">
        <v>639</v>
      </c>
      <c r="B121" s="10" t="s">
        <v>24</v>
      </c>
      <c r="C121" s="6">
        <f t="shared" ref="C121" ca="1" si="49">VLOOKUP(B121,OFFSET(INDIRECT("$A:$B"),0,MATCH(B$1&amp;"_Verify",INDIRECT("$1:$1"),0)-1),2,0)</f>
        <v>4</v>
      </c>
      <c r="D121" s="10"/>
    </row>
    <row r="122" spans="1:4" x14ac:dyDescent="0.3">
      <c r="A122" t="s">
        <v>244</v>
      </c>
      <c r="B122" t="s">
        <v>21</v>
      </c>
      <c r="C122" s="6">
        <f t="shared" ca="1" si="10"/>
        <v>7</v>
      </c>
    </row>
    <row r="123" spans="1:4" x14ac:dyDescent="0.3">
      <c r="A123" t="s">
        <v>245</v>
      </c>
      <c r="B123" t="s">
        <v>21</v>
      </c>
      <c r="C123" s="6">
        <f t="shared" ca="1" si="10"/>
        <v>7</v>
      </c>
    </row>
    <row r="124" spans="1:4" x14ac:dyDescent="0.3">
      <c r="A124" t="s">
        <v>246</v>
      </c>
      <c r="B124" t="s">
        <v>21</v>
      </c>
      <c r="C124" s="6">
        <f t="shared" ca="1" si="10"/>
        <v>7</v>
      </c>
    </row>
    <row r="125" spans="1:4" x14ac:dyDescent="0.3">
      <c r="A125" t="s">
        <v>247</v>
      </c>
      <c r="B125" t="s">
        <v>21</v>
      </c>
      <c r="C125" s="6">
        <f t="shared" ca="1" si="10"/>
        <v>7</v>
      </c>
    </row>
    <row r="126" spans="1:4" x14ac:dyDescent="0.3">
      <c r="A126" t="s">
        <v>248</v>
      </c>
      <c r="B126" t="s">
        <v>21</v>
      </c>
      <c r="C126" s="6">
        <f t="shared" ca="1" si="10"/>
        <v>7</v>
      </c>
    </row>
    <row r="127" spans="1:4" x14ac:dyDescent="0.3">
      <c r="A127" t="s">
        <v>249</v>
      </c>
      <c r="B127" t="s">
        <v>21</v>
      </c>
      <c r="C127" s="6">
        <f t="shared" ca="1" si="10"/>
        <v>7</v>
      </c>
    </row>
    <row r="128" spans="1:4" x14ac:dyDescent="0.3">
      <c r="A128" t="s">
        <v>250</v>
      </c>
      <c r="B128" t="s">
        <v>21</v>
      </c>
      <c r="C128" s="6">
        <f t="shared" ca="1" si="10"/>
        <v>7</v>
      </c>
    </row>
    <row r="129" spans="1:4" x14ac:dyDescent="0.3">
      <c r="A129" t="s">
        <v>251</v>
      </c>
      <c r="B129" t="s">
        <v>21</v>
      </c>
      <c r="C129" s="6">
        <f t="shared" ca="1" si="10"/>
        <v>7</v>
      </c>
    </row>
    <row r="130" spans="1:4" x14ac:dyDescent="0.3">
      <c r="A130" t="s">
        <v>252</v>
      </c>
      <c r="B130" t="s">
        <v>21</v>
      </c>
      <c r="C130" s="6">
        <f t="shared" ca="1" si="10"/>
        <v>7</v>
      </c>
    </row>
    <row r="131" spans="1:4" x14ac:dyDescent="0.3">
      <c r="A131" s="10" t="s">
        <v>491</v>
      </c>
      <c r="B131" s="10" t="s">
        <v>21</v>
      </c>
      <c r="C131" s="6">
        <f t="shared" ref="C131:C135" ca="1" si="50">VLOOKUP(B131,OFFSET(INDIRECT("$A:$B"),0,MATCH(B$1&amp;"_Verify",INDIRECT("$1:$1"),0)-1),2,0)</f>
        <v>7</v>
      </c>
      <c r="D131" s="10"/>
    </row>
    <row r="132" spans="1:4" x14ac:dyDescent="0.3">
      <c r="A132" s="10" t="s">
        <v>494</v>
      </c>
      <c r="B132" s="10" t="s">
        <v>21</v>
      </c>
      <c r="C132" s="6">
        <f t="shared" ref="C132" ca="1" si="51">VLOOKUP(B132,OFFSET(INDIRECT("$A:$B"),0,MATCH(B$1&amp;"_Verify",INDIRECT("$1:$1"),0)-1),2,0)</f>
        <v>7</v>
      </c>
      <c r="D132" s="10"/>
    </row>
    <row r="133" spans="1:4" x14ac:dyDescent="0.3">
      <c r="A133" s="10" t="s">
        <v>492</v>
      </c>
      <c r="B133" s="10" t="s">
        <v>21</v>
      </c>
      <c r="C133" s="6">
        <f t="shared" ca="1" si="50"/>
        <v>7</v>
      </c>
      <c r="D133" s="10"/>
    </row>
    <row r="134" spans="1:4" x14ac:dyDescent="0.3">
      <c r="A134" s="10" t="s">
        <v>495</v>
      </c>
      <c r="B134" s="10" t="s">
        <v>21</v>
      </c>
      <c r="C134" s="6">
        <f t="shared" ref="C134" ca="1" si="52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ca="1" si="50"/>
        <v>7</v>
      </c>
      <c r="D135" s="10"/>
    </row>
    <row r="136" spans="1:4" x14ac:dyDescent="0.3">
      <c r="A136" s="10" t="s">
        <v>496</v>
      </c>
      <c r="B136" s="10" t="s">
        <v>21</v>
      </c>
      <c r="C136" s="6">
        <f t="shared" ref="C136" ca="1" si="53">VLOOKUP(B136,OFFSET(INDIRECT("$A:$B"),0,MATCH(B$1&amp;"_Verify",INDIRECT("$1:$1"),0)-1),2,0)</f>
        <v>7</v>
      </c>
      <c r="D136" s="10"/>
    </row>
    <row r="137" spans="1:4" x14ac:dyDescent="0.3">
      <c r="A137" t="s">
        <v>253</v>
      </c>
      <c r="B137" t="s">
        <v>21</v>
      </c>
      <c r="C137" s="6">
        <f t="shared" ca="1" si="10"/>
        <v>7</v>
      </c>
    </row>
    <row r="138" spans="1:4" x14ac:dyDescent="0.3">
      <c r="A138" t="s">
        <v>254</v>
      </c>
      <c r="B138" t="s">
        <v>21</v>
      </c>
      <c r="C138" s="6">
        <f t="shared" ca="1" si="10"/>
        <v>7</v>
      </c>
    </row>
    <row r="139" spans="1:4" x14ac:dyDescent="0.3">
      <c r="A139" t="s">
        <v>255</v>
      </c>
      <c r="B139" t="s">
        <v>21</v>
      </c>
      <c r="C139" s="6">
        <f t="shared" ca="1" si="10"/>
        <v>7</v>
      </c>
    </row>
    <row r="140" spans="1:4" x14ac:dyDescent="0.3">
      <c r="A140" t="s">
        <v>268</v>
      </c>
      <c r="B140" t="s">
        <v>270</v>
      </c>
      <c r="C140" s="6">
        <f t="shared" ca="1" si="10"/>
        <v>14</v>
      </c>
    </row>
    <row r="141" spans="1:4" x14ac:dyDescent="0.3">
      <c r="A141" s="10" t="s">
        <v>497</v>
      </c>
      <c r="B141" s="10" t="s">
        <v>270</v>
      </c>
      <c r="C141" s="6">
        <f t="shared" ref="C141:C142" ca="1" si="54">VLOOKUP(B141,OFFSET(INDIRECT("$A:$B"),0,MATCH(B$1&amp;"_Verify",INDIRECT("$1:$1"),0)-1),2,0)</f>
        <v>14</v>
      </c>
      <c r="D141" s="10"/>
    </row>
    <row r="142" spans="1:4" x14ac:dyDescent="0.3">
      <c r="A142" s="10" t="s">
        <v>499</v>
      </c>
      <c r="B142" s="10" t="s">
        <v>270</v>
      </c>
      <c r="C142" s="6">
        <f t="shared" ca="1" si="54"/>
        <v>14</v>
      </c>
      <c r="D142" s="10"/>
    </row>
    <row r="143" spans="1:4" x14ac:dyDescent="0.3">
      <c r="A143" s="10" t="s">
        <v>501</v>
      </c>
      <c r="B143" s="10" t="s">
        <v>270</v>
      </c>
      <c r="C143" s="6">
        <f t="shared" ref="C143" ca="1" si="55">VLOOKUP(B143,OFFSET(INDIRECT("$A:$B"),0,MATCH(B$1&amp;"_Verify",INDIRECT("$1:$1"),0)-1),2,0)</f>
        <v>14</v>
      </c>
      <c r="D143" s="10"/>
    </row>
    <row r="144" spans="1:4" x14ac:dyDescent="0.3">
      <c r="A144" t="s">
        <v>269</v>
      </c>
      <c r="B144" t="s">
        <v>270</v>
      </c>
      <c r="C144" s="6">
        <f t="shared" ca="1" si="10"/>
        <v>14</v>
      </c>
    </row>
    <row r="145" spans="1:4" x14ac:dyDescent="0.3">
      <c r="A145" s="10" t="s">
        <v>502</v>
      </c>
      <c r="B145" s="10" t="s">
        <v>270</v>
      </c>
      <c r="C145" s="6">
        <f t="shared" ref="C145:C146" ca="1" si="56">VLOOKUP(B145,OFFSET(INDIRECT("$A:$B"),0,MATCH(B$1&amp;"_Verify",INDIRECT("$1:$1"),0)-1),2,0)</f>
        <v>14</v>
      </c>
      <c r="D145" s="10"/>
    </row>
    <row r="146" spans="1:4" x14ac:dyDescent="0.3">
      <c r="A146" s="10" t="s">
        <v>503</v>
      </c>
      <c r="B146" s="10" t="s">
        <v>270</v>
      </c>
      <c r="C146" s="6">
        <f t="shared" ca="1" si="56"/>
        <v>14</v>
      </c>
      <c r="D146" s="10"/>
    </row>
    <row r="147" spans="1:4" x14ac:dyDescent="0.3">
      <c r="A147" s="10" t="s">
        <v>504</v>
      </c>
      <c r="B147" s="10" t="s">
        <v>270</v>
      </c>
      <c r="C147" s="6">
        <f t="shared" ref="C147" ca="1" si="57">VLOOKUP(B147,OFFSET(INDIRECT("$A:$B"),0,MATCH(B$1&amp;"_Verify",INDIRECT("$1:$1"),0)-1),2,0)</f>
        <v>14</v>
      </c>
      <c r="D147" s="10"/>
    </row>
    <row r="148" spans="1:4" x14ac:dyDescent="0.3">
      <c r="A148" s="10" t="s">
        <v>505</v>
      </c>
      <c r="B148" s="10" t="s">
        <v>482</v>
      </c>
      <c r="C148" s="6">
        <f t="shared" ref="C148:C149" ca="1" si="58">VLOOKUP(B148,OFFSET(INDIRECT("$A:$B"),0,MATCH(B$1&amp;"_Verify",INDIRECT("$1:$1"),0)-1),2,0)</f>
        <v>64</v>
      </c>
      <c r="D148" s="10"/>
    </row>
    <row r="149" spans="1:4" x14ac:dyDescent="0.3">
      <c r="A149" s="10" t="s">
        <v>506</v>
      </c>
      <c r="B149" s="10" t="s">
        <v>484</v>
      </c>
      <c r="C149" s="6">
        <f t="shared" ca="1" si="58"/>
        <v>65</v>
      </c>
      <c r="D149" s="10"/>
    </row>
    <row r="150" spans="1:4" x14ac:dyDescent="0.3">
      <c r="A150" t="s">
        <v>172</v>
      </c>
      <c r="B150" t="s">
        <v>166</v>
      </c>
      <c r="C150" s="6">
        <f t="shared" ca="1" si="10"/>
        <v>57</v>
      </c>
    </row>
    <row r="151" spans="1:4" x14ac:dyDescent="0.3">
      <c r="A151" s="10" t="s">
        <v>509</v>
      </c>
      <c r="B151" s="10" t="s">
        <v>166</v>
      </c>
      <c r="C151" s="6">
        <f t="shared" ref="C151" ca="1" si="59">VLOOKUP(B151,OFFSET(INDIRECT("$A:$B"),0,MATCH(B$1&amp;"_Verify",INDIRECT("$1:$1"),0)-1),2,0)</f>
        <v>57</v>
      </c>
      <c r="D151" s="10"/>
    </row>
    <row r="152" spans="1:4" x14ac:dyDescent="0.3">
      <c r="A152" t="s">
        <v>173</v>
      </c>
      <c r="B152" t="s">
        <v>166</v>
      </c>
      <c r="C152" s="6">
        <f t="shared" ca="1" si="10"/>
        <v>57</v>
      </c>
    </row>
    <row r="153" spans="1:4" x14ac:dyDescent="0.3">
      <c r="A153" s="10" t="s">
        <v>510</v>
      </c>
      <c r="B153" s="10" t="s">
        <v>166</v>
      </c>
      <c r="C153" s="6">
        <f t="shared" ref="C153" ca="1" si="60">VLOOKUP(B153,OFFSET(INDIRECT("$A:$B"),0,MATCH(B$1&amp;"_Verify",INDIRECT("$1:$1"),0)-1),2,0)</f>
        <v>57</v>
      </c>
      <c r="D153" s="10"/>
    </row>
    <row r="154" spans="1:4" x14ac:dyDescent="0.3">
      <c r="A154" t="s">
        <v>174</v>
      </c>
      <c r="B154" t="s">
        <v>166</v>
      </c>
      <c r="C154" s="6">
        <f t="shared" ca="1" si="10"/>
        <v>57</v>
      </c>
    </row>
    <row r="155" spans="1:4" x14ac:dyDescent="0.3">
      <c r="A155" s="10" t="s">
        <v>511</v>
      </c>
      <c r="B155" s="10" t="s">
        <v>166</v>
      </c>
      <c r="C155" s="6">
        <f t="shared" ref="C155" ca="1" si="61">VLOOKUP(B155,OFFSET(INDIRECT("$A:$B"),0,MATCH(B$1&amp;"_Verify",INDIRECT("$1:$1"),0)-1),2,0)</f>
        <v>57</v>
      </c>
      <c r="D155" s="10"/>
    </row>
    <row r="156" spans="1:4" x14ac:dyDescent="0.3">
      <c r="A156" t="s">
        <v>175</v>
      </c>
      <c r="B156" t="s">
        <v>185</v>
      </c>
      <c r="C156" s="6">
        <f t="shared" ca="1" si="10"/>
        <v>31</v>
      </c>
    </row>
    <row r="157" spans="1:4" x14ac:dyDescent="0.3">
      <c r="A157" t="s">
        <v>176</v>
      </c>
      <c r="B157" t="s">
        <v>183</v>
      </c>
      <c r="C157" s="6">
        <f t="shared" ca="1" si="10"/>
        <v>32</v>
      </c>
    </row>
    <row r="158" spans="1:4" x14ac:dyDescent="0.3">
      <c r="A158" t="s">
        <v>177</v>
      </c>
      <c r="B158" t="s">
        <v>186</v>
      </c>
      <c r="C158" s="6">
        <f t="shared" ca="1" si="10"/>
        <v>33</v>
      </c>
    </row>
    <row r="159" spans="1:4" x14ac:dyDescent="0.3">
      <c r="A159" t="s">
        <v>178</v>
      </c>
      <c r="B159" t="s">
        <v>187</v>
      </c>
      <c r="C159" s="6">
        <f t="shared" ca="1" si="10"/>
        <v>34</v>
      </c>
    </row>
    <row r="160" spans="1:4" x14ac:dyDescent="0.3">
      <c r="A160" t="s">
        <v>179</v>
      </c>
      <c r="B160" t="s">
        <v>188</v>
      </c>
      <c r="C160" s="6">
        <f t="shared" ca="1" si="10"/>
        <v>35</v>
      </c>
    </row>
    <row r="161" spans="1:3" x14ac:dyDescent="0.3">
      <c r="A161" t="s">
        <v>180</v>
      </c>
      <c r="B161" t="s">
        <v>189</v>
      </c>
      <c r="C161" s="6">
        <f t="shared" ca="1" si="10"/>
        <v>36</v>
      </c>
    </row>
    <row r="162" spans="1:3" x14ac:dyDescent="0.3">
      <c r="A162" t="s">
        <v>181</v>
      </c>
      <c r="B162" t="s">
        <v>190</v>
      </c>
      <c r="C162" s="6">
        <f t="shared" ca="1" si="10"/>
        <v>37</v>
      </c>
    </row>
    <row r="163" spans="1:3" x14ac:dyDescent="0.3">
      <c r="A163" t="s">
        <v>182</v>
      </c>
      <c r="B163" t="s">
        <v>191</v>
      </c>
      <c r="C163" s="6">
        <f t="shared" ca="1" si="10"/>
        <v>38</v>
      </c>
    </row>
    <row r="164" spans="1:3" x14ac:dyDescent="0.3">
      <c r="A164" t="s">
        <v>271</v>
      </c>
      <c r="B164" t="s">
        <v>533</v>
      </c>
      <c r="C164" s="6">
        <f t="shared" ref="C164" ca="1" si="62">VLOOKUP(B164,OFFSET(INDIRECT("$A:$B"),0,MATCH(B$1&amp;"_Verify",INDIRECT("$1:$1"),0)-1),2,0)</f>
        <v>68</v>
      </c>
    </row>
    <row r="165" spans="1:3" x14ac:dyDescent="0.3">
      <c r="A165" t="s">
        <v>272</v>
      </c>
      <c r="B165" t="s">
        <v>533</v>
      </c>
      <c r="C165" s="6">
        <f t="shared" ref="C165" ca="1" si="63">VLOOKUP(B165,OFFSET(INDIRECT("$A:$B"),0,MATCH(B$1&amp;"_Verify",INDIRECT("$1:$1"),0)-1),2,0)</f>
        <v>68</v>
      </c>
    </row>
    <row r="166" spans="1:3" x14ac:dyDescent="0.3">
      <c r="A166" t="s">
        <v>292</v>
      </c>
      <c r="B166" t="s">
        <v>94</v>
      </c>
      <c r="C166" s="6">
        <f t="shared" ref="C166:C169" ca="1" si="64">VLOOKUP(B166,OFFSET(INDIRECT("$A:$B"),0,MATCH(B$1&amp;"_Verify",INDIRECT("$1:$1"),0)-1),2,0)</f>
        <v>13</v>
      </c>
    </row>
    <row r="167" spans="1:3" x14ac:dyDescent="0.3">
      <c r="A167" t="s">
        <v>294</v>
      </c>
      <c r="B167" t="s">
        <v>21</v>
      </c>
      <c r="C167" s="6">
        <f t="shared" ca="1" si="64"/>
        <v>7</v>
      </c>
    </row>
    <row r="168" spans="1:3" x14ac:dyDescent="0.3">
      <c r="A168" t="s">
        <v>293</v>
      </c>
      <c r="B168" t="s">
        <v>94</v>
      </c>
      <c r="C168" s="6">
        <f t="shared" ca="1" si="64"/>
        <v>13</v>
      </c>
    </row>
    <row r="169" spans="1:3" x14ac:dyDescent="0.3">
      <c r="A169" t="s">
        <v>296</v>
      </c>
      <c r="B169" t="s">
        <v>21</v>
      </c>
      <c r="C169" s="6">
        <f t="shared" ca="1" si="64"/>
        <v>7</v>
      </c>
    </row>
    <row r="170" spans="1:3" x14ac:dyDescent="0.3">
      <c r="A170" t="s">
        <v>300</v>
      </c>
      <c r="B170" s="10" t="s">
        <v>533</v>
      </c>
      <c r="C170" s="6">
        <f t="shared" ref="C170" ca="1" si="65">VLOOKUP(B170,OFFSET(INDIRECT("$A:$B"),0,MATCH(B$1&amp;"_Verify",INDIRECT("$1:$1"),0)-1),2,0)</f>
        <v>68</v>
      </c>
    </row>
    <row r="171" spans="1:3" x14ac:dyDescent="0.3">
      <c r="A171" t="s">
        <v>301</v>
      </c>
      <c r="B171" s="10" t="s">
        <v>533</v>
      </c>
      <c r="C171" s="6">
        <f t="shared" ref="C171:C173" ca="1" si="66">VLOOKUP(B171,OFFSET(INDIRECT("$A:$B"),0,MATCH(B$1&amp;"_Verify",INDIRECT("$1:$1"),0)-1),2,0)</f>
        <v>68</v>
      </c>
    </row>
    <row r="172" spans="1:3" x14ac:dyDescent="0.3">
      <c r="A172" t="s">
        <v>302</v>
      </c>
      <c r="B172" t="s">
        <v>94</v>
      </c>
      <c r="C172" s="6">
        <f t="shared" ca="1" si="66"/>
        <v>13</v>
      </c>
    </row>
    <row r="173" spans="1:3" x14ac:dyDescent="0.3">
      <c r="A173" t="s">
        <v>303</v>
      </c>
      <c r="B173" t="s">
        <v>226</v>
      </c>
      <c r="C173" s="6">
        <f t="shared" ca="1" si="66"/>
        <v>15</v>
      </c>
    </row>
    <row r="174" spans="1:3" x14ac:dyDescent="0.3">
      <c r="A174" t="s">
        <v>304</v>
      </c>
      <c r="B174" t="s">
        <v>229</v>
      </c>
      <c r="C174" s="6">
        <f t="shared" ref="C174" ca="1" si="67">VLOOKUP(B174,OFFSET(INDIRECT("$A:$B"),0,MATCH(B$1&amp;"_Verify",INDIRECT("$1:$1"),0)-1),2,0)</f>
        <v>16</v>
      </c>
    </row>
    <row r="175" spans="1:3" x14ac:dyDescent="0.3">
      <c r="A175" t="s">
        <v>305</v>
      </c>
      <c r="B175" t="s">
        <v>229</v>
      </c>
      <c r="C175" s="6">
        <f t="shared" ref="C175" ca="1" si="68">VLOOKUP(B175,OFFSET(INDIRECT("$A:$B"),0,MATCH(B$1&amp;"_Verify",INDIRECT("$1:$1"),0)-1),2,0)</f>
        <v>16</v>
      </c>
    </row>
    <row r="176" spans="1:3" x14ac:dyDescent="0.3">
      <c r="A176" t="s">
        <v>308</v>
      </c>
      <c r="B176" t="s">
        <v>230</v>
      </c>
      <c r="C176" s="6">
        <f t="shared" ref="C176" ca="1" si="69">VLOOKUP(B176,OFFSET(INDIRECT("$A:$B"),0,MATCH(B$1&amp;"_Verify",INDIRECT("$1:$1"),0)-1),2,0)</f>
        <v>17</v>
      </c>
    </row>
    <row r="177" spans="1:4" x14ac:dyDescent="0.3">
      <c r="A177" t="s">
        <v>309</v>
      </c>
      <c r="B177" t="s">
        <v>230</v>
      </c>
      <c r="C177" s="6">
        <f t="shared" ref="C177" ca="1" si="70">VLOOKUP(B177,OFFSET(INDIRECT("$A:$B"),0,MATCH(B$1&amp;"_Verify",INDIRECT("$1:$1"),0)-1),2,0)</f>
        <v>17</v>
      </c>
    </row>
    <row r="178" spans="1:4" x14ac:dyDescent="0.3">
      <c r="A178" t="s">
        <v>310</v>
      </c>
      <c r="B178" t="s">
        <v>231</v>
      </c>
      <c r="C178" s="6">
        <f t="shared" ref="C178" ca="1" si="71">VLOOKUP(B178,OFFSET(INDIRECT("$A:$B"),0,MATCH(B$1&amp;"_Verify",INDIRECT("$1:$1"),0)-1),2,0)</f>
        <v>18</v>
      </c>
    </row>
    <row r="179" spans="1:4" x14ac:dyDescent="0.3">
      <c r="A179" t="s">
        <v>311</v>
      </c>
      <c r="B179" t="s">
        <v>231</v>
      </c>
      <c r="C179" s="6">
        <f t="shared" ref="C179" ca="1" si="72">VLOOKUP(B179,OFFSET(INDIRECT("$A:$B"),0,MATCH(B$1&amp;"_Verify",INDIRECT("$1:$1"),0)-1),2,0)</f>
        <v>18</v>
      </c>
    </row>
    <row r="180" spans="1:4" x14ac:dyDescent="0.3">
      <c r="A180" t="s">
        <v>312</v>
      </c>
      <c r="B180" t="s">
        <v>232</v>
      </c>
      <c r="C180" s="6">
        <f t="shared" ref="C180" ca="1" si="73">VLOOKUP(B180,OFFSET(INDIRECT("$A:$B"),0,MATCH(B$1&amp;"_Verify",INDIRECT("$1:$1"),0)-1),2,0)</f>
        <v>19</v>
      </c>
    </row>
    <row r="181" spans="1:4" x14ac:dyDescent="0.3">
      <c r="A181" t="s">
        <v>313</v>
      </c>
      <c r="B181" t="s">
        <v>232</v>
      </c>
      <c r="C181" s="6">
        <f t="shared" ref="C181" ca="1" si="74">VLOOKUP(B181,OFFSET(INDIRECT("$A:$B"),0,MATCH(B$1&amp;"_Verify",INDIRECT("$1:$1"),0)-1),2,0)</f>
        <v>19</v>
      </c>
    </row>
    <row r="182" spans="1:4" x14ac:dyDescent="0.3">
      <c r="A182" t="s">
        <v>315</v>
      </c>
      <c r="B182" t="s">
        <v>241</v>
      </c>
      <c r="C182" s="6">
        <f t="shared" ref="C182:C192" ca="1" si="75">VLOOKUP(B182,OFFSET(INDIRECT("$A:$B"),0,MATCH(B$1&amp;"_Verify",INDIRECT("$1:$1"),0)-1),2,0)</f>
        <v>20</v>
      </c>
    </row>
    <row r="183" spans="1:4" x14ac:dyDescent="0.3">
      <c r="A183" t="s">
        <v>316</v>
      </c>
      <c r="B183" t="s">
        <v>241</v>
      </c>
      <c r="C183" s="6">
        <f t="shared" ca="1" si="75"/>
        <v>20</v>
      </c>
    </row>
    <row r="184" spans="1:4" x14ac:dyDescent="0.3">
      <c r="A184" t="s">
        <v>367</v>
      </c>
      <c r="B184" t="s">
        <v>94</v>
      </c>
      <c r="C184" s="6">
        <f t="shared" ref="C184:C186" ca="1" si="76">VLOOKUP(B184,OFFSET(INDIRECT("$A:$B"),0,MATCH(B$1&amp;"_Verify",INDIRECT("$1:$1"),0)-1),2,0)</f>
        <v>13</v>
      </c>
      <c r="D184" s="6"/>
    </row>
    <row r="185" spans="1:4" x14ac:dyDescent="0.3">
      <c r="A185" t="s">
        <v>369</v>
      </c>
      <c r="B185" t="s">
        <v>340</v>
      </c>
      <c r="C185" s="6">
        <f t="shared" ca="1" si="76"/>
        <v>21</v>
      </c>
    </row>
    <row r="186" spans="1:4" x14ac:dyDescent="0.3">
      <c r="A186" t="s">
        <v>373</v>
      </c>
      <c r="B186" t="s">
        <v>57</v>
      </c>
      <c r="C186" s="6">
        <f t="shared" ca="1" si="76"/>
        <v>11</v>
      </c>
    </row>
    <row r="187" spans="1:4" x14ac:dyDescent="0.3">
      <c r="A187" t="s">
        <v>317</v>
      </c>
      <c r="B187" t="s">
        <v>94</v>
      </c>
      <c r="C187" s="6">
        <f t="shared" ca="1" si="75"/>
        <v>13</v>
      </c>
    </row>
    <row r="188" spans="1:4" x14ac:dyDescent="0.3">
      <c r="A188" t="s">
        <v>319</v>
      </c>
      <c r="B188" t="s">
        <v>21</v>
      </c>
      <c r="C188" s="6">
        <f t="shared" ca="1" si="75"/>
        <v>7</v>
      </c>
    </row>
    <row r="189" spans="1:4" x14ac:dyDescent="0.3">
      <c r="A189" s="10" t="s">
        <v>513</v>
      </c>
      <c r="B189" s="10" t="s">
        <v>94</v>
      </c>
      <c r="C189" s="6">
        <f t="shared" ca="1" si="75"/>
        <v>13</v>
      </c>
      <c r="D189" s="10"/>
    </row>
    <row r="190" spans="1:4" x14ac:dyDescent="0.3">
      <c r="A190" s="10" t="s">
        <v>515</v>
      </c>
      <c r="B190" s="10" t="s">
        <v>21</v>
      </c>
      <c r="C190" s="6">
        <f t="shared" ca="1" si="75"/>
        <v>7</v>
      </c>
      <c r="D190" s="10"/>
    </row>
    <row r="191" spans="1:4" x14ac:dyDescent="0.3">
      <c r="A191" t="s">
        <v>374</v>
      </c>
      <c r="B191" t="s">
        <v>344</v>
      </c>
      <c r="C191" s="6">
        <f t="shared" ca="1" si="75"/>
        <v>61</v>
      </c>
    </row>
    <row r="192" spans="1:4" x14ac:dyDescent="0.3">
      <c r="A192" t="s">
        <v>375</v>
      </c>
      <c r="B192" t="s">
        <v>348</v>
      </c>
      <c r="C192" s="6">
        <f t="shared" ca="1" si="75"/>
        <v>59</v>
      </c>
    </row>
    <row r="193" spans="1:4" x14ac:dyDescent="0.3">
      <c r="A193" t="s">
        <v>320</v>
      </c>
      <c r="B193" t="s">
        <v>242</v>
      </c>
      <c r="C193" s="6">
        <f t="shared" ref="C193:C196" ca="1" si="77">VLOOKUP(B193,OFFSET(INDIRECT("$A:$B"),0,MATCH(B$1&amp;"_Verify",INDIRECT("$1:$1"),0)-1),2,0)</f>
        <v>58</v>
      </c>
    </row>
    <row r="194" spans="1:4" x14ac:dyDescent="0.3">
      <c r="A194" s="10" t="s">
        <v>517</v>
      </c>
      <c r="B194" s="10" t="s">
        <v>242</v>
      </c>
      <c r="C194" s="6">
        <f t="shared" ref="C194" ca="1" si="78">VLOOKUP(B194,OFFSET(INDIRECT("$A:$B"),0,MATCH(B$1&amp;"_Verify",INDIRECT("$1:$1"),0)-1),2,0)</f>
        <v>58</v>
      </c>
      <c r="D194" s="10"/>
    </row>
    <row r="195" spans="1:4" x14ac:dyDescent="0.3">
      <c r="A195" t="s">
        <v>331</v>
      </c>
      <c r="B195" t="s">
        <v>275</v>
      </c>
      <c r="C195" s="6">
        <f t="shared" ca="1" si="77"/>
        <v>40</v>
      </c>
    </row>
    <row r="196" spans="1:4" x14ac:dyDescent="0.3">
      <c r="A196" t="s">
        <v>333</v>
      </c>
      <c r="B196" t="s">
        <v>54</v>
      </c>
      <c r="C196" s="6">
        <f t="shared" ca="1" si="77"/>
        <v>8</v>
      </c>
    </row>
    <row r="197" spans="1:4" x14ac:dyDescent="0.3">
      <c r="A197" t="s">
        <v>322</v>
      </c>
      <c r="B197" t="s">
        <v>276</v>
      </c>
      <c r="C197" s="6">
        <f t="shared" ref="C197" ca="1" si="79">VLOOKUP(B197,OFFSET(INDIRECT("$A:$B"),0,MATCH(B$1&amp;"_Verify",INDIRECT("$1:$1"),0)-1),2,0)</f>
        <v>39</v>
      </c>
    </row>
    <row r="198" spans="1:4" x14ac:dyDescent="0.3">
      <c r="A198" t="s">
        <v>324</v>
      </c>
      <c r="B198" t="s">
        <v>55</v>
      </c>
      <c r="C198" s="6">
        <f t="shared" ref="C198" ca="1" si="80">VLOOKUP(B198,OFFSET(INDIRECT("$A:$B"),0,MATCH(B$1&amp;"_Verify",INDIRECT("$1:$1"),0)-1),2,0)</f>
        <v>9</v>
      </c>
    </row>
    <row r="199" spans="1:4" x14ac:dyDescent="0.3">
      <c r="A199" t="s">
        <v>354</v>
      </c>
      <c r="B199" t="s">
        <v>347</v>
      </c>
      <c r="C199" s="6">
        <f t="shared" ref="C199" ca="1" si="81">VLOOKUP(B199,OFFSET(INDIRECT("$A:$B"),0,MATCH(B$1&amp;"_Verify",INDIRECT("$1:$1"),0)-1),2,0)</f>
        <v>41</v>
      </c>
    </row>
    <row r="200" spans="1:4" x14ac:dyDescent="0.3">
      <c r="A200" t="s">
        <v>355</v>
      </c>
      <c r="B200" t="s">
        <v>286</v>
      </c>
      <c r="C200" s="6">
        <f t="shared" ref="C200" ca="1" si="82">VLOOKUP(B200,OFFSET(INDIRECT("$A:$B"),0,MATCH(B$1&amp;"_Verify",INDIRECT("$1:$1"),0)-1),2,0)</f>
        <v>60</v>
      </c>
    </row>
    <row r="201" spans="1:4" x14ac:dyDescent="0.3">
      <c r="A201" t="s">
        <v>379</v>
      </c>
      <c r="B201" t="s">
        <v>380</v>
      </c>
      <c r="C201" s="6">
        <f t="shared" ref="C201:C203" ca="1" si="83">VLOOKUP(B201,OFFSET(INDIRECT("$A:$B"),0,MATCH(B$1&amp;"_Verify",INDIRECT("$1:$1"),0)-1),2,0)</f>
        <v>62</v>
      </c>
    </row>
    <row r="202" spans="1:4" x14ac:dyDescent="0.3">
      <c r="A202" s="10" t="s">
        <v>523</v>
      </c>
      <c r="B202" s="10" t="s">
        <v>526</v>
      </c>
      <c r="C202" s="6">
        <f t="shared" ca="1" si="83"/>
        <v>66</v>
      </c>
      <c r="D202" s="10"/>
    </row>
    <row r="203" spans="1:4" x14ac:dyDescent="0.3">
      <c r="A203" s="10" t="s">
        <v>525</v>
      </c>
      <c r="B203" s="10" t="s">
        <v>526</v>
      </c>
      <c r="C203" s="6">
        <f t="shared" ca="1" si="83"/>
        <v>66</v>
      </c>
      <c r="D203" s="10"/>
    </row>
    <row r="204" spans="1:4" x14ac:dyDescent="0.3">
      <c r="A204" s="10" t="s">
        <v>539</v>
      </c>
      <c r="B204" s="10" t="s">
        <v>529</v>
      </c>
      <c r="C204" s="6">
        <f t="shared" ref="C204" ca="1" si="84">VLOOKUP(B204,OFFSET(INDIRECT("$A:$B"),0,MATCH(B$1&amp;"_Verify",INDIRECT("$1:$1"),0)-1),2,0)</f>
        <v>67</v>
      </c>
      <c r="D204" s="10"/>
    </row>
    <row r="205" spans="1:4" x14ac:dyDescent="0.3">
      <c r="A205" t="s">
        <v>388</v>
      </c>
      <c r="B205" t="s">
        <v>385</v>
      </c>
      <c r="C205" s="6">
        <f t="shared" ref="C205" ca="1" si="85">VLOOKUP(B205,OFFSET(INDIRECT("$A:$B"),0,MATCH(B$1&amp;"_Verify",INDIRECT("$1:$1"),0)-1),2,0)</f>
        <v>22</v>
      </c>
    </row>
    <row r="206" spans="1:4" x14ac:dyDescent="0.3">
      <c r="A206" t="s">
        <v>402</v>
      </c>
      <c r="B206" t="s">
        <v>385</v>
      </c>
      <c r="C206" s="6">
        <f t="shared" ref="C206" ca="1" si="86">VLOOKUP(B206,OFFSET(INDIRECT("$A:$B"),0,MATCH(B$1&amp;"_Verify",INDIRECT("$1:$1"),0)-1),2,0)</f>
        <v>22</v>
      </c>
    </row>
    <row r="207" spans="1:4" x14ac:dyDescent="0.3">
      <c r="A207" t="s">
        <v>390</v>
      </c>
      <c r="B207" t="s">
        <v>385</v>
      </c>
      <c r="C207" s="6">
        <f t="shared" ref="C207:C208" ca="1" si="87">VLOOKUP(B207,OFFSET(INDIRECT("$A:$B"),0,MATCH(B$1&amp;"_Verify",INDIRECT("$1:$1"),0)-1),2,0)</f>
        <v>22</v>
      </c>
    </row>
    <row r="208" spans="1:4" x14ac:dyDescent="0.3">
      <c r="A208" t="s">
        <v>403</v>
      </c>
      <c r="B208" t="s">
        <v>385</v>
      </c>
      <c r="C208" s="6">
        <f t="shared" ca="1" si="87"/>
        <v>22</v>
      </c>
    </row>
  </sheetData>
  <phoneticPr fontId="1" type="noConversion"/>
  <dataValidations count="1">
    <dataValidation type="list" allowBlank="1" showInputMessage="1" showErrorMessage="1" sqref="B2:B20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1"/>
  <sheetViews>
    <sheetView tabSelected="1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A88" sqref="A8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4" si="0">B3&amp;"_"&amp;TEXT(D3,"00")</f>
        <v>NormalAttack0.4_01</v>
      </c>
      <c r="B3" s="1" t="s">
        <v>777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6" ca="1" si="1">IF(NOT(ISBLANK(N3)),N3,
IF(ISBLANK(M3),"",
VLOOKUP(M3,OFFSET(INDIRECT("$A:$B"),0,MATCH(M$1&amp;"_Verify",INDIRECT("$1:$1"),0)-1),2,0)
))</f>
        <v/>
      </c>
      <c r="S3" s="7" t="str">
        <f t="shared" ref="S3:S17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776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540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647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541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649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780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781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782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NormalAttackSciFiWarrior_01</v>
      </c>
      <c r="B36" s="10" t="s">
        <v>447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0.89500000000000002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NormalAttackPostSciFiWarrior_01</v>
      </c>
      <c r="B37" s="10" t="s">
        <v>685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0.54500000000000004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682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450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553</v>
      </c>
      <c r="O45" s="7">
        <f t="shared" ca="1" si="58"/>
        <v>5</v>
      </c>
      <c r="S45" s="7" t="str">
        <f t="shared" ca="1" si="59"/>
        <v/>
      </c>
      <c r="W45" s="1" t="s">
        <v>738</v>
      </c>
    </row>
    <row r="46" spans="1:23" x14ac:dyDescent="0.3">
      <c r="A46" s="1" t="str">
        <f t="shared" si="42"/>
        <v>NormalAttackGreekWarrior_01</v>
      </c>
      <c r="B46" s="10" t="s">
        <v>451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452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0.25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715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458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460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0.70499999999999996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690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0.67500000000000004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1.325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682</v>
      </c>
    </row>
    <row r="73" spans="1:20" x14ac:dyDescent="0.3">
      <c r="A73" s="1" t="str">
        <f t="shared" si="72"/>
        <v>NormalAttackPreSyria_01</v>
      </c>
      <c r="B73" s="10" t="s">
        <v>739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741</v>
      </c>
    </row>
    <row r="75" spans="1:20" x14ac:dyDescent="0.3">
      <c r="A75" s="1" t="str">
        <f t="shared" si="90"/>
        <v>NormalAttackSyria_01</v>
      </c>
      <c r="B75" s="10" t="s">
        <v>470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724</v>
      </c>
      <c r="U81" s="1" t="s">
        <v>728</v>
      </c>
      <c r="V81" s="1" t="s">
        <v>726</v>
      </c>
      <c r="W81" s="1" t="s">
        <v>725</v>
      </c>
    </row>
    <row r="82" spans="1:23" x14ac:dyDescent="0.3">
      <c r="A82" s="1" t="str">
        <f t="shared" si="72"/>
        <v>NormalAttackGirlWarrior_01</v>
      </c>
      <c r="B82" s="10" t="s">
        <v>473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0.50800000000000001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663</v>
      </c>
    </row>
    <row r="88" spans="1:23" x14ac:dyDescent="0.3">
      <c r="A88" s="1" t="str">
        <f t="shared" si="72"/>
        <v>NormalAttackIceMagician_01</v>
      </c>
      <c r="B88" s="10" t="s">
        <v>476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701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548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594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548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548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560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548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548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582</v>
      </c>
    </row>
    <row r="104" spans="1:23" x14ac:dyDescent="0.3">
      <c r="A104" s="1" t="str">
        <f t="shared" si="126"/>
        <v>AS_SlowCyc_01</v>
      </c>
      <c r="B104" s="1" t="s">
        <v>583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592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586</v>
      </c>
      <c r="W105" s="1" t="s">
        <v>591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586</v>
      </c>
      <c r="W106" s="1" t="s">
        <v>591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609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609</v>
      </c>
    </row>
    <row r="109" spans="1:23" x14ac:dyDescent="0.3">
      <c r="A109" s="1" t="str">
        <f t="shared" si="135"/>
        <v>TeleportOneEyedWizard_BlueClose_01</v>
      </c>
      <c r="B109" s="1" t="s">
        <v>614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617</v>
      </c>
      <c r="U109" s="1" t="s">
        <v>628</v>
      </c>
      <c r="W109" s="1" t="s">
        <v>591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618</v>
      </c>
      <c r="U110" s="1" t="s">
        <v>628</v>
      </c>
      <c r="W110" s="1" t="s">
        <v>591</v>
      </c>
    </row>
    <row r="111" spans="1:23" x14ac:dyDescent="0.3">
      <c r="A111" s="1" t="str">
        <f t="shared" si="141"/>
        <v>RushHeavyKnight_YellowFirst_01</v>
      </c>
      <c r="B111" s="10" t="s">
        <v>620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626</v>
      </c>
      <c r="U111" s="1">
        <v>1.5</v>
      </c>
    </row>
    <row r="112" spans="1:23" x14ac:dyDescent="0.3">
      <c r="A112" s="1" t="str">
        <f t="shared" ref="A112:A120" si="143">B112&amp;"_"&amp;TEXT(D112,"00")</f>
        <v>RushHeavyKnight_YellowSecond_01</v>
      </c>
      <c r="B112" s="10" t="s">
        <v>624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0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627</v>
      </c>
      <c r="U112" s="1">
        <v>1.5</v>
      </c>
    </row>
    <row r="113" spans="1:21" x14ac:dyDescent="0.3">
      <c r="A113" s="1" t="str">
        <f t="shared" si="143"/>
        <v>RushHeavyKnight_YellowThird_01</v>
      </c>
      <c r="B113" s="10" t="s">
        <v>625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548</v>
      </c>
      <c r="U113" s="1">
        <v>1.5</v>
      </c>
    </row>
    <row r="114" spans="1:21" x14ac:dyDescent="0.3">
      <c r="A114" s="1" t="str">
        <f>B114&amp;"_"&amp;TEXT(D114,"00")</f>
        <v>SuicidePolygonalMagma_Blue_01</v>
      </c>
      <c r="B114" s="10" t="s">
        <v>655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651</v>
      </c>
    </row>
    <row r="115" spans="1:21" x14ac:dyDescent="0.3">
      <c r="A115" s="1" t="str">
        <f>B115&amp;"_"&amp;TEXT(D115,"00")</f>
        <v>SleepingDragonTerrorBringer_Red_01</v>
      </c>
      <c r="B115" s="10" t="s">
        <v>749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751</v>
      </c>
      <c r="U115" s="1" t="s">
        <v>752</v>
      </c>
    </row>
    <row r="116" spans="1:21" x14ac:dyDescent="0.3">
      <c r="A116" s="1" t="str">
        <f>B116&amp;"_"&amp;TEXT(D116,"00")</f>
        <v>BurrowOnStartRtsTurret_01</v>
      </c>
      <c r="B116" s="10" t="s">
        <v>757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1" x14ac:dyDescent="0.3">
      <c r="A117" s="1" t="str">
        <f t="shared" ref="A117" si="145">B117&amp;"_"&amp;TEXT(D117,"00")</f>
        <v>AddForceDragonTerrorBringer_Red_01</v>
      </c>
      <c r="B117" s="10" t="s">
        <v>753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1" x14ac:dyDescent="0.3">
      <c r="A118" s="1" t="str">
        <f t="shared" ref="A118:A119" si="147">B118&amp;"_"&amp;TEXT(D118,"00")</f>
        <v>JumpAttackRobotTwo_01</v>
      </c>
      <c r="B118" s="10" t="s">
        <v>768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19" ca="1" si="148">IF(NOT(ISBLANK(N118)),N118,
IF(ISBLANK(M118),"",
VLOOKUP(M118,OFFSET(INDIRECT("$A:$B"),0,MATCH(M$1&amp;"_Verify",INDIRECT("$1:$1"),0)-1),2,0)
))</f>
        <v>1</v>
      </c>
      <c r="S118" s="7" t="str">
        <f t="shared" ref="S118:S119" ca="1" si="149">IF(NOT(ISBLANK(R118)),R118,
IF(ISBLANK(Q118),"",
VLOOKUP(Q118,OFFSET(INDIRECT("$A:$B"),0,MATCH(Q$1&amp;"_Verify",INDIRECT("$1:$1"),0)-1),2,0)
))</f>
        <v/>
      </c>
      <c r="T118" s="1" t="s">
        <v>772</v>
      </c>
    </row>
    <row r="119" spans="1:21" x14ac:dyDescent="0.3">
      <c r="A119" s="1" t="str">
        <f t="shared" si="147"/>
        <v>JumpRunRobotTwo_01</v>
      </c>
      <c r="B119" s="10" t="s">
        <v>770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772</v>
      </c>
    </row>
    <row r="120" spans="1:21" x14ac:dyDescent="0.3">
      <c r="A120" s="1" t="str">
        <f t="shared" si="143"/>
        <v>AddForceCommon_01</v>
      </c>
      <c r="B120" s="10" t="s">
        <v>632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AddForce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3</v>
      </c>
      <c r="N120" s="1">
        <v>0</v>
      </c>
      <c r="O120" s="7">
        <f t="shared" ca="1" si="144"/>
        <v>0</v>
      </c>
      <c r="S120" s="7" t="str">
        <f t="shared" ca="1" si="2"/>
        <v/>
      </c>
    </row>
    <row r="121" spans="1:21" x14ac:dyDescent="0.3">
      <c r="A121" s="1" t="str">
        <f t="shared" ref="A121" si="150">B121&amp;"_"&amp;TEXT(D121,"00")</f>
        <v>AddForceCommonWeak_01</v>
      </c>
      <c r="B121" s="10" t="s">
        <v>638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AddForce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2.5</v>
      </c>
      <c r="N121" s="1">
        <v>0</v>
      </c>
      <c r="O121" s="7">
        <f t="shared" ref="O121" ca="1" si="151">IF(NOT(ISBLANK(N121)),N121,
IF(ISBLANK(M121),"",
VLOOKUP(M121,OFFSET(INDIRECT("$A:$B"),0,MATCH(M$1&amp;"_Verify",INDIRECT("$1:$1"),0)-1),2,0)
))</f>
        <v>0</v>
      </c>
      <c r="S121" s="7" t="str">
        <f t="shared" ca="1" si="2"/>
        <v/>
      </c>
    </row>
    <row r="122" spans="1:21" x14ac:dyDescent="0.3">
      <c r="A122" s="1" t="str">
        <f t="shared" ref="A122" si="152">B122&amp;"_"&amp;TEXT(D122,"00")</f>
        <v>AddForceCommonStrong_01</v>
      </c>
      <c r="B122" s="10" t="s">
        <v>640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N122" s="1">
        <v>0</v>
      </c>
      <c r="O122" s="7">
        <f t="shared" ref="O122" ca="1" si="153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1" x14ac:dyDescent="0.3">
      <c r="A123" s="1" t="str">
        <f t="shared" si="0"/>
        <v>LP_Atk_01</v>
      </c>
      <c r="B123" s="1" t="s">
        <v>256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0.15</v>
      </c>
      <c r="M123" s="1" t="s">
        <v>164</v>
      </c>
      <c r="O123" s="7">
        <f t="shared" ca="1" si="1"/>
        <v>19</v>
      </c>
      <c r="S123" s="7" t="str">
        <f t="shared" ca="1" si="2"/>
        <v/>
      </c>
    </row>
    <row r="124" spans="1:21" x14ac:dyDescent="0.3">
      <c r="A124" s="1" t="str">
        <f t="shared" si="0"/>
        <v>LP_Atk_02</v>
      </c>
      <c r="B124" s="1" t="s">
        <v>256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0.315</v>
      </c>
      <c r="M124" s="1" t="s">
        <v>164</v>
      </c>
      <c r="O124" s="7">
        <f t="shared" ca="1" si="1"/>
        <v>19</v>
      </c>
      <c r="S124" s="7" t="str">
        <f t="shared" ca="1" si="2"/>
        <v/>
      </c>
    </row>
    <row r="125" spans="1:21" x14ac:dyDescent="0.3">
      <c r="A125" s="1" t="str">
        <f t="shared" ref="A125:A133" si="154">B125&amp;"_"&amp;TEXT(D125,"00")</f>
        <v>LP_Atk_03</v>
      </c>
      <c r="B125" s="1" t="s">
        <v>256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0.49500000000000005</v>
      </c>
      <c r="M125" s="1" t="s">
        <v>164</v>
      </c>
      <c r="N125" s="6"/>
      <c r="O125" s="7">
        <f t="shared" ca="1" si="1"/>
        <v>19</v>
      </c>
      <c r="S125" s="7" t="str">
        <f t="shared" ca="1" si="2"/>
        <v/>
      </c>
    </row>
    <row r="126" spans="1:21" x14ac:dyDescent="0.3">
      <c r="A126" s="1" t="str">
        <f t="shared" si="154"/>
        <v>LP_Atk_04</v>
      </c>
      <c r="B126" s="1" t="s">
        <v>256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0.69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1" x14ac:dyDescent="0.3">
      <c r="A127" s="1" t="str">
        <f t="shared" si="154"/>
        <v>LP_Atk_05</v>
      </c>
      <c r="B127" s="1" t="s">
        <v>256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0.89999999999999991</v>
      </c>
      <c r="M127" s="1" t="s">
        <v>164</v>
      </c>
      <c r="O127" s="7">
        <f ca="1">IF(NOT(ISBLANK(N127)),N127,
IF(ISBLANK(M127),"",
VLOOKUP(M127,OFFSET(INDIRECT("$A:$B"),0,MATCH(M$1&amp;"_Verify",INDIRECT("$1:$1"),0)-1),2,0)
))</f>
        <v>19</v>
      </c>
      <c r="S127" s="7" t="str">
        <f t="shared" ca="1" si="2"/>
        <v/>
      </c>
    </row>
    <row r="128" spans="1:21" x14ac:dyDescent="0.3">
      <c r="A128" s="1" t="str">
        <f t="shared" si="154"/>
        <v>LP_Atk_06</v>
      </c>
      <c r="B128" s="1" t="s">
        <v>256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1.125</v>
      </c>
      <c r="M128" s="1" t="s">
        <v>164</v>
      </c>
      <c r="O128" s="7">
        <f t="shared" ref="O128:O179" ca="1" si="155">IF(NOT(ISBLANK(N128)),N128,
IF(ISBLANK(M128),"",
VLOOKUP(M128,OFFSET(INDIRECT("$A:$B"),0,MATCH(M$1&amp;"_Verify",INDIRECT("$1:$1"),0)-1),2,0)
))</f>
        <v>19</v>
      </c>
      <c r="S128" s="7" t="str">
        <f t="shared" ca="1" si="2"/>
        <v/>
      </c>
    </row>
    <row r="129" spans="1:19" x14ac:dyDescent="0.3">
      <c r="A129" s="1" t="str">
        <f t="shared" si="154"/>
        <v>LP_Atk_07</v>
      </c>
      <c r="B129" s="1" t="s">
        <v>256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1.3650000000000002</v>
      </c>
      <c r="M129" s="1" t="s">
        <v>164</v>
      </c>
      <c r="O129" s="7">
        <f t="shared" ca="1" si="155"/>
        <v>19</v>
      </c>
      <c r="S129" s="7" t="str">
        <f t="shared" ca="1" si="2"/>
        <v/>
      </c>
    </row>
    <row r="130" spans="1:19" x14ac:dyDescent="0.3">
      <c r="A130" s="1" t="str">
        <f t="shared" si="154"/>
        <v>LP_Atk_08</v>
      </c>
      <c r="B130" s="1" t="s">
        <v>256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1.62</v>
      </c>
      <c r="M130" s="1" t="s">
        <v>164</v>
      </c>
      <c r="O130" s="7">
        <f t="shared" ca="1" si="155"/>
        <v>19</v>
      </c>
      <c r="S130" s="7" t="str">
        <f t="shared" ca="1" si="2"/>
        <v/>
      </c>
    </row>
    <row r="131" spans="1:19" x14ac:dyDescent="0.3">
      <c r="A131" s="1" t="str">
        <f t="shared" si="154"/>
        <v>LP_Atk_09</v>
      </c>
      <c r="B131" s="1" t="s">
        <v>256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1.89</v>
      </c>
      <c r="M131" s="1" t="s">
        <v>164</v>
      </c>
      <c r="O131" s="7">
        <f t="shared" ca="1" si="155"/>
        <v>19</v>
      </c>
      <c r="S131" s="7" t="str">
        <f t="shared" ca="1" si="2"/>
        <v/>
      </c>
    </row>
    <row r="132" spans="1:19" x14ac:dyDescent="0.3">
      <c r="A132" s="1" t="str">
        <f t="shared" si="154"/>
        <v>LP_AtkBetter_01</v>
      </c>
      <c r="B132" s="1" t="s">
        <v>257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0.25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LP_AtkBetter_02</v>
      </c>
      <c r="B133" s="1" t="s">
        <v>257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0.52500000000000002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ref="A134:A154" si="156">B134&amp;"_"&amp;TEXT(D134,"00")</f>
        <v>LP_AtkBetter_03</v>
      </c>
      <c r="B134" s="1" t="s">
        <v>257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0.82500000000000007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6"/>
        <v>LP_AtkBetter_04</v>
      </c>
      <c r="B135" s="1" t="s">
        <v>257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1.1499999999999999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6"/>
        <v>LP_AtkBetter_05</v>
      </c>
      <c r="B136" s="1" t="s">
        <v>257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1.5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si="156"/>
        <v>LP_AtkBetter_06</v>
      </c>
      <c r="B137" s="1" t="s">
        <v>257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1.875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LP_AtkBetter_07</v>
      </c>
      <c r="B138" s="1" t="s">
        <v>257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2.2749999999999999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LP_AtkBetter_08</v>
      </c>
      <c r="B139" s="1" t="s">
        <v>257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2.7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LP_AtkBetter_09</v>
      </c>
      <c r="B140" s="1" t="s">
        <v>257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3.15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LP_AtkBest_01</v>
      </c>
      <c r="B141" s="1" t="s">
        <v>258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0.45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ref="A142:A143" si="157">B142&amp;"_"&amp;TEXT(D142,"00")</f>
        <v>LP_AtkBest_02</v>
      </c>
      <c r="B142" s="1" t="s">
        <v>258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0.94500000000000006</v>
      </c>
      <c r="M142" s="1" t="s">
        <v>164</v>
      </c>
      <c r="O142" s="7">
        <f t="shared" ref="O142:O143" ca="1" si="158">IF(NOT(ISBLANK(N142)),N142,
IF(ISBLANK(M142),"",
VLOOKUP(M142,OFFSET(INDIRECT("$A:$B"),0,MATCH(M$1&amp;"_Verify",INDIRECT("$1:$1"),0)-1),2,0)
))</f>
        <v>19</v>
      </c>
      <c r="S142" s="7" t="str">
        <f t="shared" ca="1" si="2"/>
        <v/>
      </c>
    </row>
    <row r="143" spans="1:19" x14ac:dyDescent="0.3">
      <c r="A143" s="1" t="str">
        <f t="shared" si="157"/>
        <v>LP_AtkBest_03</v>
      </c>
      <c r="B143" s="1" t="s">
        <v>258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1.4850000000000003</v>
      </c>
      <c r="M143" s="1" t="s">
        <v>164</v>
      </c>
      <c r="O143" s="7">
        <f t="shared" ca="1" si="158"/>
        <v>19</v>
      </c>
      <c r="S143" s="7" t="str">
        <f t="shared" ca="1" si="2"/>
        <v/>
      </c>
    </row>
    <row r="144" spans="1:19" x14ac:dyDescent="0.3">
      <c r="A144" s="1" t="str">
        <f t="shared" si="156"/>
        <v>LP_AtkSpeed_01</v>
      </c>
      <c r="B144" s="1" t="s">
        <v>259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ref="J144:J164" si="159">J123*4.75/6</f>
        <v>0.11875000000000001</v>
      </c>
      <c r="M144" s="1" t="s">
        <v>149</v>
      </c>
      <c r="O144" s="7">
        <f t="shared" ca="1" si="155"/>
        <v>3</v>
      </c>
      <c r="S144" s="7" t="str">
        <f t="shared" ca="1" si="2"/>
        <v/>
      </c>
    </row>
    <row r="145" spans="1:19" x14ac:dyDescent="0.3">
      <c r="A145" s="1" t="str">
        <f t="shared" si="156"/>
        <v>LP_AtkSpeed_02</v>
      </c>
      <c r="B145" s="1" t="s">
        <v>259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9"/>
        <v>0.24937500000000001</v>
      </c>
      <c r="M145" s="1" t="s">
        <v>149</v>
      </c>
      <c r="O145" s="7">
        <f t="shared" ca="1" si="155"/>
        <v>3</v>
      </c>
      <c r="S145" s="7" t="str">
        <f t="shared" ca="1" si="2"/>
        <v/>
      </c>
    </row>
    <row r="146" spans="1:19" x14ac:dyDescent="0.3">
      <c r="A146" s="1" t="str">
        <f t="shared" si="156"/>
        <v>LP_AtkSpeed_03</v>
      </c>
      <c r="B146" s="1" t="s">
        <v>259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9"/>
        <v>0.39187500000000003</v>
      </c>
      <c r="M146" s="1" t="s">
        <v>149</v>
      </c>
      <c r="O146" s="7">
        <f t="shared" ca="1" si="155"/>
        <v>3</v>
      </c>
      <c r="S146" s="7" t="str">
        <f t="shared" ca="1" si="2"/>
        <v/>
      </c>
    </row>
    <row r="147" spans="1:19" x14ac:dyDescent="0.3">
      <c r="A147" s="1" t="str">
        <f t="shared" si="156"/>
        <v>LP_AtkSpeed_04</v>
      </c>
      <c r="B147" s="1" t="s">
        <v>259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9"/>
        <v>0.54625000000000001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LP_AtkSpeed_05</v>
      </c>
      <c r="B148" s="1" t="s">
        <v>259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0.71249999999999991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LP_AtkSpeed_06</v>
      </c>
      <c r="B149" s="1" t="s">
        <v>259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0.890625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LP_AtkSpeed_07</v>
      </c>
      <c r="B150" s="1" t="s">
        <v>259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1.0806250000000002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LP_AtkSpeed_08</v>
      </c>
      <c r="B151" s="1" t="s">
        <v>259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1.2825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LP_AtkSpeed_09</v>
      </c>
      <c r="B152" s="1" t="s">
        <v>259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1.4962499999999999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LP_AtkSpeedBetter_01</v>
      </c>
      <c r="B153" s="1" t="s">
        <v>260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0.19791666666666666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LP_AtkSpeedBetter_02</v>
      </c>
      <c r="B154" s="1" t="s">
        <v>260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0.41562499999999997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ref="A155:A175" si="160">B155&amp;"_"&amp;TEXT(D155,"00")</f>
        <v>LP_AtkSpeedBetter_03</v>
      </c>
      <c r="B155" s="1" t="s">
        <v>260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0.65312500000000007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60"/>
        <v>LP_AtkSpeedBetter_04</v>
      </c>
      <c r="B156" s="1" t="s">
        <v>260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0.91041666666666654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60"/>
        <v>LP_AtkSpeedBetter_05</v>
      </c>
      <c r="B157" s="1" t="s">
        <v>260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1.1875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si="160"/>
        <v>LP_AtkSpeedBetter_06</v>
      </c>
      <c r="B158" s="1" t="s">
        <v>260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1.484375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LP_AtkSpeedBetter_07</v>
      </c>
      <c r="B159" s="1" t="s">
        <v>260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1.8010416666666667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LP_AtkSpeedBetter_08</v>
      </c>
      <c r="B160" s="1" t="s">
        <v>260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2.1375000000000002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LP_AtkSpeedBetter_09</v>
      </c>
      <c r="B161" s="1" t="s">
        <v>260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2.4937499999999999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LP_AtkSpeedBest_01</v>
      </c>
      <c r="B162" s="1" t="s">
        <v>261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0.35625000000000001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ref="A163:A164" si="161">B163&amp;"_"&amp;TEXT(D163,"00")</f>
        <v>LP_AtkSpeedBest_02</v>
      </c>
      <c r="B163" s="1" t="s">
        <v>261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0.74812500000000004</v>
      </c>
      <c r="M163" s="1" t="s">
        <v>149</v>
      </c>
      <c r="O163" s="7">
        <f t="shared" ref="O163:O164" ca="1" si="162">IF(NOT(ISBLANK(N163)),N163,
IF(ISBLANK(M163),"",
VLOOKUP(M163,OFFSET(INDIRECT("$A:$B"),0,MATCH(M$1&amp;"_Verify",INDIRECT("$1:$1"),0)-1),2,0)
))</f>
        <v>3</v>
      </c>
      <c r="S163" s="7" t="str">
        <f t="shared" ca="1" si="2"/>
        <v/>
      </c>
    </row>
    <row r="164" spans="1:19" x14ac:dyDescent="0.3">
      <c r="A164" s="1" t="str">
        <f t="shared" si="161"/>
        <v>LP_AtkSpeedBest_03</v>
      </c>
      <c r="B164" s="1" t="s">
        <v>261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1.1756250000000004</v>
      </c>
      <c r="M164" s="1" t="s">
        <v>149</v>
      </c>
      <c r="O164" s="7">
        <f t="shared" ca="1" si="162"/>
        <v>3</v>
      </c>
      <c r="S164" s="7" t="str">
        <f t="shared" ca="1" si="2"/>
        <v/>
      </c>
    </row>
    <row r="165" spans="1:19" x14ac:dyDescent="0.3">
      <c r="A165" s="1" t="str">
        <f t="shared" si="160"/>
        <v>LP_Crit_01</v>
      </c>
      <c r="B165" s="1" t="s">
        <v>262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73" si="163">J123*4.5/6</f>
        <v>0.11249999999999999</v>
      </c>
      <c r="M165" s="1" t="s">
        <v>541</v>
      </c>
      <c r="O165" s="7">
        <f t="shared" ca="1" si="155"/>
        <v>20</v>
      </c>
      <c r="S165" s="7" t="str">
        <f t="shared" ca="1" si="2"/>
        <v/>
      </c>
    </row>
    <row r="166" spans="1:19" x14ac:dyDescent="0.3">
      <c r="A166" s="1" t="str">
        <f t="shared" si="160"/>
        <v>LP_Crit_02</v>
      </c>
      <c r="B166" s="1" t="s">
        <v>262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63"/>
        <v>0.23624999999999999</v>
      </c>
      <c r="M166" s="1" t="s">
        <v>541</v>
      </c>
      <c r="O166" s="7">
        <f t="shared" ca="1" si="155"/>
        <v>20</v>
      </c>
      <c r="S166" s="7" t="str">
        <f t="shared" ca="1" si="2"/>
        <v/>
      </c>
    </row>
    <row r="167" spans="1:19" x14ac:dyDescent="0.3">
      <c r="A167" s="1" t="str">
        <f t="shared" si="160"/>
        <v>LP_Crit_03</v>
      </c>
      <c r="B167" s="1" t="s">
        <v>262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63"/>
        <v>0.37125000000000002</v>
      </c>
      <c r="M167" s="1" t="s">
        <v>541</v>
      </c>
      <c r="O167" s="7">
        <f t="shared" ca="1" si="155"/>
        <v>20</v>
      </c>
      <c r="S167" s="7" t="str">
        <f t="shared" ca="1" si="2"/>
        <v/>
      </c>
    </row>
    <row r="168" spans="1:19" x14ac:dyDescent="0.3">
      <c r="A168" s="1" t="str">
        <f t="shared" si="160"/>
        <v>LP_Crit_04</v>
      </c>
      <c r="B168" s="1" t="s">
        <v>262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63"/>
        <v>0.51749999999999996</v>
      </c>
      <c r="M168" s="1" t="s">
        <v>541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LP_Crit_05</v>
      </c>
      <c r="B169" s="1" t="s">
        <v>262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0.67499999999999993</v>
      </c>
      <c r="M169" s="1" t="s">
        <v>541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ref="A170:A173" si="164">B170&amp;"_"&amp;TEXT(D170,"00")</f>
        <v>LP_Crit_06</v>
      </c>
      <c r="B170" s="1" t="s">
        <v>262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0.84375</v>
      </c>
      <c r="M170" s="1" t="s">
        <v>541</v>
      </c>
      <c r="O170" s="7">
        <f t="shared" ref="O170:O173" ca="1" si="165">IF(NOT(ISBLANK(N170)),N170,
IF(ISBLANK(M170),"",
VLOOKUP(M170,OFFSET(INDIRECT("$A:$B"),0,MATCH(M$1&amp;"_Verify",INDIRECT("$1:$1"),0)-1),2,0)
))</f>
        <v>20</v>
      </c>
      <c r="S170" s="7" t="str">
        <f t="shared" ca="1" si="2"/>
        <v/>
      </c>
    </row>
    <row r="171" spans="1:19" x14ac:dyDescent="0.3">
      <c r="A171" s="1" t="str">
        <f t="shared" si="164"/>
        <v>LP_Crit_07</v>
      </c>
      <c r="B171" s="1" t="s">
        <v>262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1.0237500000000002</v>
      </c>
      <c r="M171" s="1" t="s">
        <v>541</v>
      </c>
      <c r="O171" s="7">
        <f t="shared" ca="1" si="165"/>
        <v>20</v>
      </c>
      <c r="S171" s="7" t="str">
        <f t="shared" ca="1" si="2"/>
        <v/>
      </c>
    </row>
    <row r="172" spans="1:19" x14ac:dyDescent="0.3">
      <c r="A172" s="1" t="str">
        <f t="shared" si="164"/>
        <v>LP_Crit_08</v>
      </c>
      <c r="B172" s="1" t="s">
        <v>262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1.2150000000000001</v>
      </c>
      <c r="M172" s="1" t="s">
        <v>541</v>
      </c>
      <c r="O172" s="7">
        <f t="shared" ca="1" si="165"/>
        <v>20</v>
      </c>
      <c r="S172" s="7" t="str">
        <f t="shared" ca="1" si="2"/>
        <v/>
      </c>
    </row>
    <row r="173" spans="1:19" x14ac:dyDescent="0.3">
      <c r="A173" s="1" t="str">
        <f t="shared" si="164"/>
        <v>LP_Crit_09</v>
      </c>
      <c r="B173" s="1" t="s">
        <v>262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1.4174999999999998</v>
      </c>
      <c r="M173" s="1" t="s">
        <v>541</v>
      </c>
      <c r="O173" s="7">
        <f t="shared" ca="1" si="165"/>
        <v>20</v>
      </c>
      <c r="S173" s="7" t="str">
        <f t="shared" ca="1" si="2"/>
        <v/>
      </c>
    </row>
    <row r="174" spans="1:19" x14ac:dyDescent="0.3">
      <c r="A174" s="1" t="str">
        <f t="shared" si="160"/>
        <v>LP_CritBetter_01</v>
      </c>
      <c r="B174" s="1" t="s">
        <v>263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78" si="166">J132*4.5/6</f>
        <v>0.1875</v>
      </c>
      <c r="M174" s="1" t="s">
        <v>541</v>
      </c>
      <c r="O174" s="7">
        <f t="shared" ca="1" si="155"/>
        <v>20</v>
      </c>
      <c r="S174" s="7" t="str">
        <f t="shared" ca="1" si="2"/>
        <v/>
      </c>
    </row>
    <row r="175" spans="1:19" x14ac:dyDescent="0.3">
      <c r="A175" s="1" t="str">
        <f t="shared" si="160"/>
        <v>LP_CritBetter_02</v>
      </c>
      <c r="B175" s="1" t="s">
        <v>263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6"/>
        <v>0.39375000000000004</v>
      </c>
      <c r="M175" s="1" t="s">
        <v>541</v>
      </c>
      <c r="O175" s="7">
        <f t="shared" ca="1" si="155"/>
        <v>20</v>
      </c>
      <c r="S175" s="7" t="str">
        <f t="shared" ca="1" si="2"/>
        <v/>
      </c>
    </row>
    <row r="176" spans="1:19" x14ac:dyDescent="0.3">
      <c r="A176" s="1" t="str">
        <f t="shared" ref="A176:A179" si="167">B176&amp;"_"&amp;TEXT(D176,"00")</f>
        <v>LP_CritBetter_03</v>
      </c>
      <c r="B176" s="1" t="s">
        <v>263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6"/>
        <v>0.61875000000000002</v>
      </c>
      <c r="M176" s="1" t="s">
        <v>541</v>
      </c>
      <c r="O176" s="7">
        <f t="shared" ca="1" si="155"/>
        <v>20</v>
      </c>
      <c r="S176" s="7" t="str">
        <f t="shared" ca="1" si="2"/>
        <v/>
      </c>
    </row>
    <row r="177" spans="1:19" x14ac:dyDescent="0.3">
      <c r="A177" s="1" t="str">
        <f t="shared" ref="A177:A178" si="168">B177&amp;"_"&amp;TEXT(D177,"00")</f>
        <v>LP_CritBetter_04</v>
      </c>
      <c r="B177" s="1" t="s">
        <v>263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6"/>
        <v>0.86249999999999993</v>
      </c>
      <c r="M177" s="1" t="s">
        <v>541</v>
      </c>
      <c r="O177" s="7">
        <f t="shared" ref="O177:O178" ca="1" si="169">IF(NOT(ISBLANK(N177)),N177,
IF(ISBLANK(M177),"",
VLOOKUP(M177,OFFSET(INDIRECT("$A:$B"),0,MATCH(M$1&amp;"_Verify",INDIRECT("$1:$1"),0)-1),2,0)
))</f>
        <v>20</v>
      </c>
      <c r="S177" s="7" t="str">
        <f t="shared" ca="1" si="2"/>
        <v/>
      </c>
    </row>
    <row r="178" spans="1:19" x14ac:dyDescent="0.3">
      <c r="A178" s="1" t="str">
        <f t="shared" si="168"/>
        <v>LP_CritBetter_05</v>
      </c>
      <c r="B178" s="1" t="s">
        <v>263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1.125</v>
      </c>
      <c r="M178" s="1" t="s">
        <v>541</v>
      </c>
      <c r="O178" s="7">
        <f t="shared" ca="1" si="169"/>
        <v>20</v>
      </c>
      <c r="S178" s="7" t="str">
        <f t="shared" ca="1" si="2"/>
        <v/>
      </c>
    </row>
    <row r="179" spans="1:19" x14ac:dyDescent="0.3">
      <c r="A179" s="1" t="str">
        <f t="shared" si="167"/>
        <v>LP_CritBest_01</v>
      </c>
      <c r="B179" s="1" t="s">
        <v>264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ref="J179:J181" si="170">J141*4.5/6</f>
        <v>0.33749999999999997</v>
      </c>
      <c r="M179" s="1" t="s">
        <v>541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71">B180&amp;"_"&amp;TEXT(D180,"00")</f>
        <v>LP_CritBest_02</v>
      </c>
      <c r="B180" s="1" t="s">
        <v>264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0"/>
        <v>0.7087500000000001</v>
      </c>
      <c r="M180" s="1" t="s">
        <v>541</v>
      </c>
      <c r="O180" s="7">
        <f t="shared" ref="O180:O181" ca="1" si="172">IF(NOT(ISBLANK(N180)),N180,
IF(ISBLANK(M180),"",
VLOOKUP(M180,OFFSET(INDIRECT("$A:$B"),0,MATCH(M$1&amp;"_Verify",INDIRECT("$1:$1"),0)-1),2,0)
))</f>
        <v>20</v>
      </c>
      <c r="S180" s="7" t="str">
        <f t="shared" ref="S180:S243" ca="1" si="173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71"/>
        <v>LP_CritBest_03</v>
      </c>
      <c r="B181" s="1" t="s">
        <v>264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0"/>
        <v>1.1137500000000002</v>
      </c>
      <c r="M181" s="1" t="s">
        <v>541</v>
      </c>
      <c r="O181" s="7">
        <f t="shared" ca="1" si="172"/>
        <v>20</v>
      </c>
      <c r="S181" s="7" t="str">
        <f t="shared" ca="1" si="173"/>
        <v/>
      </c>
    </row>
    <row r="182" spans="1:19" x14ac:dyDescent="0.3">
      <c r="A182" s="1" t="str">
        <f t="shared" ref="A182:A200" si="174">B182&amp;"_"&amp;TEXT(D182,"00")</f>
        <v>LP_MaxHp_01</v>
      </c>
      <c r="B182" s="1" t="s">
        <v>265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202" si="175">J123*2.5/6</f>
        <v>6.25E-2</v>
      </c>
      <c r="M182" s="1" t="s">
        <v>163</v>
      </c>
      <c r="O182" s="7">
        <f t="shared" ref="O182:O318" ca="1" si="176">IF(NOT(ISBLANK(N182)),N182,
IF(ISBLANK(M182),"",
VLOOKUP(M182,OFFSET(INDIRECT("$A:$B"),0,MATCH(M$1&amp;"_Verify",INDIRECT("$1:$1"),0)-1),2,0)
))</f>
        <v>18</v>
      </c>
      <c r="S182" s="7" t="str">
        <f t="shared" ca="1" si="173"/>
        <v/>
      </c>
    </row>
    <row r="183" spans="1:19" x14ac:dyDescent="0.3">
      <c r="A183" s="1" t="str">
        <f t="shared" si="174"/>
        <v>LP_MaxHp_02</v>
      </c>
      <c r="B183" s="1" t="s">
        <v>265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5"/>
        <v>0.13125000000000001</v>
      </c>
      <c r="M183" s="1" t="s">
        <v>163</v>
      </c>
      <c r="O183" s="7">
        <f t="shared" ca="1" si="176"/>
        <v>18</v>
      </c>
      <c r="S183" s="7" t="str">
        <f t="shared" ca="1" si="173"/>
        <v/>
      </c>
    </row>
    <row r="184" spans="1:19" x14ac:dyDescent="0.3">
      <c r="A184" s="1" t="str">
        <f t="shared" si="174"/>
        <v>LP_MaxHp_03</v>
      </c>
      <c r="B184" s="1" t="s">
        <v>265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5"/>
        <v>0.20625000000000002</v>
      </c>
      <c r="M184" s="1" t="s">
        <v>163</v>
      </c>
      <c r="O184" s="7">
        <f t="shared" ca="1" si="176"/>
        <v>18</v>
      </c>
      <c r="S184" s="7" t="str">
        <f t="shared" ca="1" si="173"/>
        <v/>
      </c>
    </row>
    <row r="185" spans="1:19" x14ac:dyDescent="0.3">
      <c r="A185" s="1" t="str">
        <f t="shared" si="174"/>
        <v>LP_MaxHp_04</v>
      </c>
      <c r="B185" s="1" t="s">
        <v>265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5"/>
        <v>0.28749999999999998</v>
      </c>
      <c r="M185" s="1" t="s">
        <v>163</v>
      </c>
      <c r="O185" s="7">
        <f t="shared" ca="1" si="176"/>
        <v>18</v>
      </c>
      <c r="S185" s="7" t="str">
        <f t="shared" ca="1" si="173"/>
        <v/>
      </c>
    </row>
    <row r="186" spans="1:19" x14ac:dyDescent="0.3">
      <c r="A186" s="1" t="str">
        <f t="shared" si="174"/>
        <v>LP_MaxHp_05</v>
      </c>
      <c r="B186" s="1" t="s">
        <v>265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0.375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LP_MaxHp_06</v>
      </c>
      <c r="B187" s="1" t="s">
        <v>265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0.46875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LP_MaxHp_07</v>
      </c>
      <c r="B188" s="1" t="s">
        <v>265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0.56875000000000009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LP_MaxHp_08</v>
      </c>
      <c r="B189" s="1" t="s">
        <v>265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0.67500000000000016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LP_MaxHp_09</v>
      </c>
      <c r="B190" s="1" t="s">
        <v>265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0.78749999999999998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LP_MaxHpBetter_01</v>
      </c>
      <c r="B191" s="1" t="s">
        <v>266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0.10416666666666667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LP_MaxHpBetter_02</v>
      </c>
      <c r="B192" s="1" t="s">
        <v>266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0.21875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LP_MaxHpBetter_03</v>
      </c>
      <c r="B193" s="1" t="s">
        <v>266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0.34375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LP_MaxHpBetter_04</v>
      </c>
      <c r="B194" s="1" t="s">
        <v>266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0.47916666666666669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LP_MaxHpBetter_05</v>
      </c>
      <c r="B195" s="1" t="s">
        <v>266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0.625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LP_MaxHpBetter_06</v>
      </c>
      <c r="B196" s="1" t="s">
        <v>266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0.78125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LP_MaxHpBetter_07</v>
      </c>
      <c r="B197" s="1" t="s">
        <v>266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0.94791666666666663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LP_MaxHpBetter_08</v>
      </c>
      <c r="B198" s="1" t="s">
        <v>266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1.125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LP_MaxHpBetter_09</v>
      </c>
      <c r="B199" s="1" t="s">
        <v>266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1.3125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LP_MaxHpBest_01</v>
      </c>
      <c r="B200" s="1" t="s">
        <v>267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0.1875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ref="A201:A244" si="177">B201&amp;"_"&amp;TEXT(D201,"00")</f>
        <v>LP_MaxHpBest_02</v>
      </c>
      <c r="B201" s="1" t="s">
        <v>267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0.39375000000000004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7"/>
        <v>LP_MaxHpBest_03</v>
      </c>
      <c r="B202" s="1" t="s">
        <v>267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0.61875000000000013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7"/>
        <v>LP_MaxHpBest_04</v>
      </c>
      <c r="B203" s="1" t="s">
        <v>267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0.86249999999999993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si="177"/>
        <v>LP_MaxHpBest_05</v>
      </c>
      <c r="B204" s="1" t="s">
        <v>267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1.125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LP_ReduceDmgProjectile_01</v>
      </c>
      <c r="B205" s="1" t="s">
        <v>268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ref="J205:J222" si="178">J123*4/6</f>
        <v>9.9999999999999992E-2</v>
      </c>
      <c r="O205" s="7" t="str">
        <f t="shared" ca="1" si="176"/>
        <v/>
      </c>
      <c r="S205" s="7" t="str">
        <f t="shared" ca="1" si="173"/>
        <v/>
      </c>
    </row>
    <row r="206" spans="1:19" x14ac:dyDescent="0.3">
      <c r="A206" s="1" t="str">
        <f t="shared" si="177"/>
        <v>LP_ReduceDmgProjectile_02</v>
      </c>
      <c r="B206" s="1" t="s">
        <v>268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8"/>
        <v>0.21</v>
      </c>
      <c r="O206" s="7" t="str">
        <f t="shared" ca="1" si="176"/>
        <v/>
      </c>
      <c r="S206" s="7" t="str">
        <f t="shared" ca="1" si="173"/>
        <v/>
      </c>
    </row>
    <row r="207" spans="1:19" x14ac:dyDescent="0.3">
      <c r="A207" s="1" t="str">
        <f t="shared" si="177"/>
        <v>LP_ReduceDmgProjectile_03</v>
      </c>
      <c r="B207" s="1" t="s">
        <v>268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8"/>
        <v>0.33</v>
      </c>
      <c r="O207" s="7" t="str">
        <f t="shared" ca="1" si="176"/>
        <v/>
      </c>
      <c r="S207" s="7" t="str">
        <f t="shared" ca="1" si="173"/>
        <v/>
      </c>
    </row>
    <row r="208" spans="1:19" x14ac:dyDescent="0.3">
      <c r="A208" s="1" t="str">
        <f t="shared" si="177"/>
        <v>LP_ReduceDmgProjectile_04</v>
      </c>
      <c r="B208" s="1" t="s">
        <v>268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8"/>
        <v>0.45999999999999996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ref="A209:A212" si="179">B209&amp;"_"&amp;TEXT(D209,"00")</f>
        <v>LP_ReduceDmgProjectile_05</v>
      </c>
      <c r="B209" s="1" t="s">
        <v>268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0.6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9"/>
        <v>LP_ReduceDmgProjectile_06</v>
      </c>
      <c r="B210" s="1" t="s">
        <v>268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0.75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9"/>
        <v>LP_ReduceDmgProjectile_07</v>
      </c>
      <c r="B211" s="1" t="s">
        <v>268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0.91000000000000014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si="179"/>
        <v>LP_ReduceDmgProjectile_08</v>
      </c>
      <c r="B212" s="1" t="s">
        <v>268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1.08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ref="A213:A235" si="180">B213&amp;"_"&amp;TEXT(D213,"00")</f>
        <v>LP_ReduceDmgProjectile_09</v>
      </c>
      <c r="B213" s="1" t="s">
        <v>268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1.26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80"/>
        <v>LP_ReduceDmgProjectileBetter_01</v>
      </c>
      <c r="B214" s="1" t="s">
        <v>497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0.16666666666666666</v>
      </c>
      <c r="O214" s="7" t="str">
        <f t="shared" ref="O214:O235" ca="1" si="181">IF(NOT(ISBLANK(N214)),N214,
IF(ISBLANK(M214),"",
VLOOKUP(M214,OFFSET(INDIRECT("$A:$B"),0,MATCH(M$1&amp;"_Verify",INDIRECT("$1:$1"),0)-1),2,0)
))</f>
        <v/>
      </c>
      <c r="S214" s="7" t="str">
        <f t="shared" ca="1" si="173"/>
        <v/>
      </c>
    </row>
    <row r="215" spans="1:19" x14ac:dyDescent="0.3">
      <c r="A215" s="1" t="str">
        <f t="shared" si="180"/>
        <v>LP_ReduceDmgProjectileBetter_02</v>
      </c>
      <c r="B215" s="1" t="s">
        <v>497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0.35000000000000003</v>
      </c>
      <c r="O215" s="7" t="str">
        <f t="shared" ca="1" si="181"/>
        <v/>
      </c>
      <c r="S215" s="7" t="str">
        <f t="shared" ca="1" si="173"/>
        <v/>
      </c>
    </row>
    <row r="216" spans="1:19" x14ac:dyDescent="0.3">
      <c r="A216" s="1" t="str">
        <f t="shared" si="180"/>
        <v>LP_ReduceDmgProjectileBetter_03</v>
      </c>
      <c r="B216" s="1" t="s">
        <v>497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0.55000000000000004</v>
      </c>
      <c r="O216" s="7" t="str">
        <f t="shared" ca="1" si="181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LP_ReduceDmgProjectileBetter_04</v>
      </c>
      <c r="B217" s="1" t="s">
        <v>497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0.76666666666666661</v>
      </c>
      <c r="O217" s="7" t="str">
        <f t="shared" ca="1" si="181"/>
        <v/>
      </c>
      <c r="S217" s="7" t="str">
        <f t="shared" ca="1" si="173"/>
        <v/>
      </c>
    </row>
    <row r="218" spans="1:19" x14ac:dyDescent="0.3">
      <c r="A218" s="1" t="str">
        <f t="shared" ref="A218:A222" si="182">B218&amp;"_"&amp;TEXT(D218,"00")</f>
        <v>LP_ReduceDmgProjectileBetter_05</v>
      </c>
      <c r="B218" s="1" t="s">
        <v>497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1</v>
      </c>
      <c r="O218" s="7" t="str">
        <f t="shared" ref="O218:O222" ca="1" si="183">IF(NOT(ISBLANK(N218)),N218,
IF(ISBLANK(M218),"",
VLOOKUP(M218,OFFSET(INDIRECT("$A:$B"),0,MATCH(M$1&amp;"_Verify",INDIRECT("$1:$1"),0)-1),2,0)
))</f>
        <v/>
      </c>
      <c r="S218" s="7" t="str">
        <f t="shared" ca="1" si="173"/>
        <v/>
      </c>
    </row>
    <row r="219" spans="1:19" x14ac:dyDescent="0.3">
      <c r="A219" s="1" t="str">
        <f t="shared" si="182"/>
        <v>LP_ReduceDmgProjectileBetter_06</v>
      </c>
      <c r="B219" s="1" t="s">
        <v>497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1.25</v>
      </c>
      <c r="O219" s="7" t="str">
        <f t="shared" ca="1" si="183"/>
        <v/>
      </c>
      <c r="S219" s="7" t="str">
        <f t="shared" ca="1" si="173"/>
        <v/>
      </c>
    </row>
    <row r="220" spans="1:19" x14ac:dyDescent="0.3">
      <c r="A220" s="1" t="str">
        <f t="shared" si="182"/>
        <v>LP_ReduceDmgProjectileBetter_07</v>
      </c>
      <c r="B220" s="1" t="s">
        <v>497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1.5166666666666666</v>
      </c>
      <c r="O220" s="7" t="str">
        <f t="shared" ca="1" si="183"/>
        <v/>
      </c>
      <c r="S220" s="7" t="str">
        <f t="shared" ca="1" si="173"/>
        <v/>
      </c>
    </row>
    <row r="221" spans="1:19" x14ac:dyDescent="0.3">
      <c r="A221" s="1" t="str">
        <f t="shared" si="182"/>
        <v>LP_ReduceDmgProjectileBetter_08</v>
      </c>
      <c r="B221" s="1" t="s">
        <v>497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1.8</v>
      </c>
      <c r="O221" s="7" t="str">
        <f t="shared" ca="1" si="183"/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LP_ReduceDmgProjectileBetter_09</v>
      </c>
      <c r="B222" s="1" t="s">
        <v>497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2.1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0"/>
        <v>LP_ReduceDmgMelee_01</v>
      </c>
      <c r="B223" s="1" t="s">
        <v>498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ref="I223:I240" si="184">J123*4/6</f>
        <v>9.9999999999999992E-2</v>
      </c>
      <c r="O223" s="7" t="str">
        <f t="shared" ca="1" si="181"/>
        <v/>
      </c>
      <c r="S223" s="7" t="str">
        <f t="shared" ca="1" si="173"/>
        <v/>
      </c>
    </row>
    <row r="224" spans="1:19" x14ac:dyDescent="0.3">
      <c r="A224" s="1" t="str">
        <f t="shared" si="180"/>
        <v>LP_ReduceDmgMelee_02</v>
      </c>
      <c r="B224" s="1" t="s">
        <v>498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84"/>
        <v>0.21</v>
      </c>
      <c r="O224" s="7" t="str">
        <f t="shared" ca="1" si="181"/>
        <v/>
      </c>
      <c r="S224" s="7" t="str">
        <f t="shared" ca="1" si="173"/>
        <v/>
      </c>
    </row>
    <row r="225" spans="1:19" x14ac:dyDescent="0.3">
      <c r="A225" s="1" t="str">
        <f t="shared" si="180"/>
        <v>LP_ReduceDmgMelee_03</v>
      </c>
      <c r="B225" s="1" t="s">
        <v>498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84"/>
        <v>0.33</v>
      </c>
      <c r="O225" s="7" t="str">
        <f t="shared" ca="1" si="181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LP_ReduceDmgMelee_04</v>
      </c>
      <c r="B226" s="1" t="s">
        <v>498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84"/>
        <v>0.45999999999999996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LP_ReduceDmgMelee_05</v>
      </c>
      <c r="B227" s="1" t="s">
        <v>498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0.6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LP_ReduceDmgMelee_06</v>
      </c>
      <c r="B228" s="1" t="s">
        <v>498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0.75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LP_ReduceDmgMelee_07</v>
      </c>
      <c r="B229" s="1" t="s">
        <v>498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0.91000000000000014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LP_ReduceDmgMelee_08</v>
      </c>
      <c r="B230" s="1" t="s">
        <v>498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1.08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LP_ReduceDmgMelee_09</v>
      </c>
      <c r="B231" s="1" t="s">
        <v>498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1.26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LP_ReduceDmgMeleeBetter_01</v>
      </c>
      <c r="B232" s="1" t="s">
        <v>500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0.16666666666666666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LP_ReduceDmgMeleeBetter_02</v>
      </c>
      <c r="B233" s="1" t="s">
        <v>500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0.35000000000000003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LP_ReduceDmgMeleeBetter_03</v>
      </c>
      <c r="B234" s="1" t="s">
        <v>500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0.55000000000000004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LP_ReduceDmgMeleeBetter_04</v>
      </c>
      <c r="B235" s="1" t="s">
        <v>500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0.76666666666666661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ref="A236:A240" si="185">B236&amp;"_"&amp;TEXT(D236,"00")</f>
        <v>LP_ReduceDmgMeleeBetter_05</v>
      </c>
      <c r="B236" s="1" t="s">
        <v>500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1</v>
      </c>
      <c r="O236" s="7" t="str">
        <f t="shared" ref="O236:O240" ca="1" si="186">IF(NOT(ISBLANK(N236)),N236,
IF(ISBLANK(M236),"",
VLOOKUP(M236,OFFSET(INDIRECT("$A:$B"),0,MATCH(M$1&amp;"_Verify",INDIRECT("$1:$1"),0)-1),2,0)
))</f>
        <v/>
      </c>
      <c r="S236" s="7" t="str">
        <f t="shared" ca="1" si="173"/>
        <v/>
      </c>
    </row>
    <row r="237" spans="1:19" x14ac:dyDescent="0.3">
      <c r="A237" s="1" t="str">
        <f t="shared" si="185"/>
        <v>LP_ReduceDmgMeleeBetter_06</v>
      </c>
      <c r="B237" s="1" t="s">
        <v>500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1.25</v>
      </c>
      <c r="O237" s="7" t="str">
        <f t="shared" ca="1" si="186"/>
        <v/>
      </c>
      <c r="S237" s="7" t="str">
        <f t="shared" ca="1" si="173"/>
        <v/>
      </c>
    </row>
    <row r="238" spans="1:19" x14ac:dyDescent="0.3">
      <c r="A238" s="1" t="str">
        <f t="shared" si="185"/>
        <v>LP_ReduceDmgMeleeBetter_07</v>
      </c>
      <c r="B238" s="1" t="s">
        <v>500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1.5166666666666666</v>
      </c>
      <c r="O238" s="7" t="str">
        <f t="shared" ca="1" si="186"/>
        <v/>
      </c>
      <c r="S238" s="7" t="str">
        <f t="shared" ca="1" si="173"/>
        <v/>
      </c>
    </row>
    <row r="239" spans="1:19" x14ac:dyDescent="0.3">
      <c r="A239" s="1" t="str">
        <f t="shared" si="185"/>
        <v>LP_ReduceDmgMeleeBetter_08</v>
      </c>
      <c r="B239" s="1" t="s">
        <v>500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1.8</v>
      </c>
      <c r="O239" s="7" t="str">
        <f t="shared" ca="1" si="186"/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LP_ReduceDmgMeleeBetter_09</v>
      </c>
      <c r="B240" s="1" t="s">
        <v>500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2.1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77"/>
        <v>LP_ReduceDmgClose_01</v>
      </c>
      <c r="B241" s="1" t="s">
        <v>269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ref="K241:K258" si="187">J123*4/6</f>
        <v>9.9999999999999992E-2</v>
      </c>
      <c r="O241" s="7" t="str">
        <f t="shared" ca="1" si="176"/>
        <v/>
      </c>
      <c r="S241" s="7" t="str">
        <f t="shared" ca="1" si="173"/>
        <v/>
      </c>
    </row>
    <row r="242" spans="1:19" x14ac:dyDescent="0.3">
      <c r="A242" s="1" t="str">
        <f t="shared" si="177"/>
        <v>LP_ReduceDmgClose_02</v>
      </c>
      <c r="B242" s="1" t="s">
        <v>269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7"/>
        <v>0.21</v>
      </c>
      <c r="O242" s="7" t="str">
        <f t="shared" ca="1" si="176"/>
        <v/>
      </c>
      <c r="S242" s="7" t="str">
        <f t="shared" ca="1" si="173"/>
        <v/>
      </c>
    </row>
    <row r="243" spans="1:19" x14ac:dyDescent="0.3">
      <c r="A243" s="1" t="str">
        <f t="shared" si="177"/>
        <v>LP_ReduceDmgClose_03</v>
      </c>
      <c r="B243" s="1" t="s">
        <v>269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7"/>
        <v>0.33</v>
      </c>
      <c r="O243" s="7" t="str">
        <f t="shared" ca="1" si="17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LP_ReduceDmgClose_04</v>
      </c>
      <c r="B244" s="1" t="s">
        <v>269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7"/>
        <v>0.45999999999999996</v>
      </c>
      <c r="O244" s="7" t="str">
        <f t="shared" ca="1" si="176"/>
        <v/>
      </c>
      <c r="S244" s="7" t="str">
        <f t="shared" ref="S244:S287" ca="1" si="188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62" si="189">B245&amp;"_"&amp;TEXT(D245,"00")</f>
        <v>LP_ReduceDmgClose_05</v>
      </c>
      <c r="B245" s="1" t="s">
        <v>269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0.6</v>
      </c>
      <c r="O245" s="7" t="str">
        <f t="shared" ca="1" si="176"/>
        <v/>
      </c>
      <c r="S245" s="7" t="str">
        <f t="shared" ca="1" si="188"/>
        <v/>
      </c>
    </row>
    <row r="246" spans="1:19" x14ac:dyDescent="0.3">
      <c r="A246" s="1" t="str">
        <f t="shared" si="189"/>
        <v>LP_ReduceDmgClose_06</v>
      </c>
      <c r="B246" s="1" t="s">
        <v>269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0.75</v>
      </c>
      <c r="O246" s="7" t="str">
        <f t="shared" ca="1" si="176"/>
        <v/>
      </c>
      <c r="S246" s="7" t="str">
        <f t="shared" ca="1" si="188"/>
        <v/>
      </c>
    </row>
    <row r="247" spans="1:19" x14ac:dyDescent="0.3">
      <c r="A247" s="1" t="str">
        <f t="shared" si="189"/>
        <v>LP_ReduceDmgClose_07</v>
      </c>
      <c r="B247" s="1" t="s">
        <v>269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0.91000000000000014</v>
      </c>
      <c r="O247" s="7" t="str">
        <f t="shared" ca="1" si="176"/>
        <v/>
      </c>
      <c r="S247" s="7" t="str">
        <f t="shared" ca="1" si="188"/>
        <v/>
      </c>
    </row>
    <row r="248" spans="1:19" x14ac:dyDescent="0.3">
      <c r="A248" s="1" t="str">
        <f t="shared" si="189"/>
        <v>LP_ReduceDmgClose_08</v>
      </c>
      <c r="B248" s="1" t="s">
        <v>269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1.08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LP_ReduceDmgClose_09</v>
      </c>
      <c r="B249" s="1" t="s">
        <v>269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1.26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LP_ReduceDmgCloseBetter_01</v>
      </c>
      <c r="B250" s="1" t="s">
        <v>502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0.16666666666666666</v>
      </c>
      <c r="O250" s="7" t="str">
        <f t="shared" ref="O250:O267" ca="1" si="190">IF(NOT(ISBLANK(N250)),N250,
IF(ISBLANK(M250),"",
VLOOKUP(M250,OFFSET(INDIRECT("$A:$B"),0,MATCH(M$1&amp;"_Verify",INDIRECT("$1:$1"),0)-1),2,0)
))</f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LP_ReduceDmgCloseBetter_02</v>
      </c>
      <c r="B251" s="1" t="s">
        <v>502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0.35000000000000003</v>
      </c>
      <c r="O251" s="7" t="str">
        <f t="shared" ca="1" si="190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LP_ReduceDmgCloseBetter_03</v>
      </c>
      <c r="B252" s="1" t="s">
        <v>502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0.55000000000000004</v>
      </c>
      <c r="O252" s="7" t="str">
        <f t="shared" ca="1" si="190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LP_ReduceDmgCloseBetter_04</v>
      </c>
      <c r="B253" s="1" t="s">
        <v>502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0.76666666666666661</v>
      </c>
      <c r="O253" s="7" t="str">
        <f t="shared" ca="1" si="190"/>
        <v/>
      </c>
      <c r="S253" s="7" t="str">
        <f t="shared" ca="1" si="188"/>
        <v/>
      </c>
    </row>
    <row r="254" spans="1:19" x14ac:dyDescent="0.3">
      <c r="A254" s="1" t="str">
        <f t="shared" ref="A254:A258" si="191">B254&amp;"_"&amp;TEXT(D254,"00")</f>
        <v>LP_ReduceDmgCloseBetter_05</v>
      </c>
      <c r="B254" s="1" t="s">
        <v>502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1</v>
      </c>
      <c r="O254" s="7" t="str">
        <f t="shared" ref="O254:O258" ca="1" si="192">IF(NOT(ISBLANK(N254)),N254,
IF(ISBLANK(M254),"",
VLOOKUP(M254,OFFSET(INDIRECT("$A:$B"),0,MATCH(M$1&amp;"_Verify",INDIRECT("$1:$1"),0)-1),2,0)
))</f>
        <v/>
      </c>
      <c r="S254" s="7" t="str">
        <f t="shared" ca="1" si="188"/>
        <v/>
      </c>
    </row>
    <row r="255" spans="1:19" x14ac:dyDescent="0.3">
      <c r="A255" s="1" t="str">
        <f t="shared" si="191"/>
        <v>LP_ReduceDmgCloseBetter_06</v>
      </c>
      <c r="B255" s="1" t="s">
        <v>502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1.25</v>
      </c>
      <c r="O255" s="7" t="str">
        <f t="shared" ca="1" si="192"/>
        <v/>
      </c>
      <c r="S255" s="7" t="str">
        <f t="shared" ca="1" si="188"/>
        <v/>
      </c>
    </row>
    <row r="256" spans="1:19" x14ac:dyDescent="0.3">
      <c r="A256" s="1" t="str">
        <f t="shared" si="191"/>
        <v>LP_ReduceDmgCloseBetter_07</v>
      </c>
      <c r="B256" s="1" t="s">
        <v>502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1.5166666666666666</v>
      </c>
      <c r="O256" s="7" t="str">
        <f t="shared" ca="1" si="192"/>
        <v/>
      </c>
      <c r="S256" s="7" t="str">
        <f t="shared" ca="1" si="188"/>
        <v/>
      </c>
    </row>
    <row r="257" spans="1:19" x14ac:dyDescent="0.3">
      <c r="A257" s="1" t="str">
        <f t="shared" si="191"/>
        <v>LP_ReduceDmgCloseBetter_08</v>
      </c>
      <c r="B257" s="1" t="s">
        <v>502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1.8</v>
      </c>
      <c r="O257" s="7" t="str">
        <f t="shared" ca="1" si="192"/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LP_ReduceDmgCloseBetter_09</v>
      </c>
      <c r="B258" s="1" t="s">
        <v>502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2.1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89"/>
        <v>LP_ReduceDmgTrap_01</v>
      </c>
      <c r="B259" s="1" t="s">
        <v>503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ref="L259:L276" si="193">J123*4/6</f>
        <v>9.9999999999999992E-2</v>
      </c>
      <c r="O259" s="7" t="str">
        <f t="shared" ca="1" si="190"/>
        <v/>
      </c>
      <c r="S259" s="7" t="str">
        <f t="shared" ca="1" si="188"/>
        <v/>
      </c>
    </row>
    <row r="260" spans="1:19" x14ac:dyDescent="0.3">
      <c r="A260" s="1" t="str">
        <f t="shared" si="189"/>
        <v>LP_ReduceDmgTrap_02</v>
      </c>
      <c r="B260" s="1" t="s">
        <v>503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3"/>
        <v>0.21</v>
      </c>
      <c r="O260" s="7" t="str">
        <f t="shared" ca="1" si="190"/>
        <v/>
      </c>
      <c r="S260" s="7" t="str">
        <f t="shared" ca="1" si="188"/>
        <v/>
      </c>
    </row>
    <row r="261" spans="1:19" x14ac:dyDescent="0.3">
      <c r="A261" s="1" t="str">
        <f t="shared" si="189"/>
        <v>LP_ReduceDmgTrap_03</v>
      </c>
      <c r="B261" s="1" t="s">
        <v>503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3"/>
        <v>0.33</v>
      </c>
      <c r="O261" s="7" t="str">
        <f t="shared" ca="1" si="190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LP_ReduceDmgTrap_04</v>
      </c>
      <c r="B262" s="1" t="s">
        <v>503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3"/>
        <v>0.45999999999999996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ref="A263:A279" si="194">B263&amp;"_"&amp;TEXT(D263,"00")</f>
        <v>LP_ReduceDmgTrap_05</v>
      </c>
      <c r="B263" s="1" t="s">
        <v>503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0.6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94"/>
        <v>LP_ReduceDmgTrap_06</v>
      </c>
      <c r="B264" s="1" t="s">
        <v>503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0.75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94"/>
        <v>LP_ReduceDmgTrap_07</v>
      </c>
      <c r="B265" s="1" t="s">
        <v>503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0.91000000000000014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si="194"/>
        <v>LP_ReduceDmgTrap_08</v>
      </c>
      <c r="B266" s="1" t="s">
        <v>503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1.08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LP_ReduceDmgTrap_09</v>
      </c>
      <c r="B267" s="1" t="s">
        <v>503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1.26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LP_ReduceDmgTrapBetter_01</v>
      </c>
      <c r="B268" s="1" t="s">
        <v>504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0.16666666666666666</v>
      </c>
      <c r="O268" s="7" t="str">
        <f t="shared" ref="O268:O282" ca="1" si="195">IF(NOT(ISBLANK(N268)),N268,
IF(ISBLANK(M268),"",
VLOOKUP(M268,OFFSET(INDIRECT("$A:$B"),0,MATCH(M$1&amp;"_Verify",INDIRECT("$1:$1"),0)-1),2,0)
))</f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LP_ReduceDmgTrapBetter_02</v>
      </c>
      <c r="B269" s="1" t="s">
        <v>504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0.35000000000000003</v>
      </c>
      <c r="O269" s="7" t="str">
        <f t="shared" ca="1" si="195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LP_ReduceDmgTrapBetter_03</v>
      </c>
      <c r="B270" s="1" t="s">
        <v>504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0.55000000000000004</v>
      </c>
      <c r="O270" s="7" t="str">
        <f t="shared" ca="1" si="195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LP_ReduceDmgTrapBetter_04</v>
      </c>
      <c r="B271" s="1" t="s">
        <v>504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0.76666666666666661</v>
      </c>
      <c r="O271" s="7" t="str">
        <f t="shared" ca="1" si="195"/>
        <v/>
      </c>
      <c r="S271" s="7" t="str">
        <f t="shared" ca="1" si="188"/>
        <v/>
      </c>
    </row>
    <row r="272" spans="1:19" x14ac:dyDescent="0.3">
      <c r="A272" s="1" t="str">
        <f t="shared" ref="A272:A276" si="196">B272&amp;"_"&amp;TEXT(D272,"00")</f>
        <v>LP_ReduceDmgTrapBetter_05</v>
      </c>
      <c r="B272" s="1" t="s">
        <v>504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1</v>
      </c>
      <c r="O272" s="7" t="str">
        <f t="shared" ref="O272:O276" ca="1" si="197">IF(NOT(ISBLANK(N272)),N272,
IF(ISBLANK(M272),"",
VLOOKUP(M272,OFFSET(INDIRECT("$A:$B"),0,MATCH(M$1&amp;"_Verify",INDIRECT("$1:$1"),0)-1),2,0)
))</f>
        <v/>
      </c>
      <c r="S272" s="7" t="str">
        <f t="shared" ca="1" si="188"/>
        <v/>
      </c>
    </row>
    <row r="273" spans="1:19" x14ac:dyDescent="0.3">
      <c r="A273" s="1" t="str">
        <f t="shared" si="196"/>
        <v>LP_ReduceDmgTrapBetter_06</v>
      </c>
      <c r="B273" s="1" t="s">
        <v>504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1.25</v>
      </c>
      <c r="O273" s="7" t="str">
        <f t="shared" ca="1" si="197"/>
        <v/>
      </c>
      <c r="S273" s="7" t="str">
        <f t="shared" ca="1" si="188"/>
        <v/>
      </c>
    </row>
    <row r="274" spans="1:19" x14ac:dyDescent="0.3">
      <c r="A274" s="1" t="str">
        <f t="shared" si="196"/>
        <v>LP_ReduceDmgTrapBetter_07</v>
      </c>
      <c r="B274" s="1" t="s">
        <v>504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1.5166666666666666</v>
      </c>
      <c r="O274" s="7" t="str">
        <f t="shared" ca="1" si="197"/>
        <v/>
      </c>
      <c r="S274" s="7" t="str">
        <f t="shared" ca="1" si="188"/>
        <v/>
      </c>
    </row>
    <row r="275" spans="1:19" x14ac:dyDescent="0.3">
      <c r="A275" s="1" t="str">
        <f t="shared" si="196"/>
        <v>LP_ReduceDmgTrapBetter_08</v>
      </c>
      <c r="B275" s="1" t="s">
        <v>504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1.8</v>
      </c>
      <c r="O275" s="7" t="str">
        <f t="shared" ca="1" si="197"/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LP_ReduceDmgTrapBetter_09</v>
      </c>
      <c r="B276" s="1" t="s">
        <v>504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2.1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4"/>
        <v>LP_ReduceContinuousDmg_01</v>
      </c>
      <c r="B277" s="1" t="s">
        <v>507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ReduceContinuousDamage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1</v>
      </c>
      <c r="K277" s="1">
        <v>0.5</v>
      </c>
      <c r="O277" s="7" t="str">
        <f t="shared" ca="1" si="195"/>
        <v/>
      </c>
      <c r="S277" s="7" t="str">
        <f t="shared" ca="1" si="188"/>
        <v/>
      </c>
    </row>
    <row r="278" spans="1:19" x14ac:dyDescent="0.3">
      <c r="A278" s="1" t="str">
        <f t="shared" si="194"/>
        <v>LP_ReduceContinuousDmg_02</v>
      </c>
      <c r="B278" s="1" t="s">
        <v>507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ReduceContinuousDamage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4.1900000000000004</v>
      </c>
      <c r="K278" s="1">
        <v>0.5</v>
      </c>
      <c r="O278" s="7" t="str">
        <f t="shared" ca="1" si="195"/>
        <v/>
      </c>
      <c r="S278" s="7" t="str">
        <f t="shared" ca="1" si="188"/>
        <v/>
      </c>
    </row>
    <row r="279" spans="1:19" x14ac:dyDescent="0.3">
      <c r="A279" s="1" t="str">
        <f t="shared" si="194"/>
        <v>LP_ReduceContinuousDmg_03</v>
      </c>
      <c r="B279" s="1" t="s">
        <v>507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ReduceContinuousDamage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9.57</v>
      </c>
      <c r="K279" s="1">
        <v>0.5</v>
      </c>
      <c r="O279" s="7" t="str">
        <f t="shared" ca="1" si="195"/>
        <v/>
      </c>
      <c r="S279" s="7" t="str">
        <f t="shared" ca="1" si="188"/>
        <v/>
      </c>
    </row>
    <row r="280" spans="1:19" x14ac:dyDescent="0.3">
      <c r="A280" s="1" t="str">
        <f t="shared" ref="A280:A282" si="198">B280&amp;"_"&amp;TEXT(D280,"00")</f>
        <v>LP_DefenseStrongDmg_01</v>
      </c>
      <c r="B280" s="1" t="s">
        <v>508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DefenseStrongDamage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0.24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8"/>
        <v>LP_DefenseStrongDmg_02</v>
      </c>
      <c r="B281" s="1" t="s">
        <v>508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DefenseStrongDamage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0.20869565217391306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8"/>
        <v>LP_DefenseStrongDmg_03</v>
      </c>
      <c r="B282" s="1" t="s">
        <v>508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DefenseStrongDamage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0.18147448015122877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318" si="199">B283&amp;"_"&amp;TEXT(D283,"00")</f>
        <v>LP_ExtraGold_01</v>
      </c>
      <c r="B283" s="1" t="s">
        <v>172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0.05</v>
      </c>
      <c r="O283" s="7" t="str">
        <f t="shared" ca="1" si="176"/>
        <v/>
      </c>
      <c r="S283" s="7" t="str">
        <f t="shared" ca="1" si="188"/>
        <v/>
      </c>
    </row>
    <row r="284" spans="1:19" x14ac:dyDescent="0.3">
      <c r="A284" s="1" t="str">
        <f t="shared" ref="A284:A286" si="200">B284&amp;"_"&amp;TEXT(D284,"00")</f>
        <v>LP_ExtraGold_02</v>
      </c>
      <c r="B284" s="1" t="s">
        <v>172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0.10500000000000001</v>
      </c>
      <c r="O284" s="7" t="str">
        <f t="shared" ref="O284:O286" ca="1" si="201">IF(NOT(ISBLANK(N284)),N284,
IF(ISBLANK(M284),"",
VLOOKUP(M284,OFFSET(INDIRECT("$A:$B"),0,MATCH(M$1&amp;"_Verify",INDIRECT("$1:$1"),0)-1),2,0)
))</f>
        <v/>
      </c>
      <c r="S284" s="7" t="str">
        <f t="shared" ca="1" si="188"/>
        <v/>
      </c>
    </row>
    <row r="285" spans="1:19" x14ac:dyDescent="0.3">
      <c r="A285" s="1" t="str">
        <f t="shared" si="200"/>
        <v>LP_ExtraGold_03</v>
      </c>
      <c r="B285" s="1" t="s">
        <v>172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v>0.16500000000000004</v>
      </c>
      <c r="O285" s="7" t="str">
        <f t="shared" ca="1" si="201"/>
        <v/>
      </c>
      <c r="S285" s="7" t="str">
        <f t="shared" ca="1" si="188"/>
        <v/>
      </c>
    </row>
    <row r="286" spans="1:19" x14ac:dyDescent="0.3">
      <c r="A286" s="1" t="str">
        <f t="shared" si="200"/>
        <v>LP_ExtraGoldBetter_01</v>
      </c>
      <c r="B286" s="1" t="s">
        <v>509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288" si="202">J283*5/3</f>
        <v>8.3333333333333329E-2</v>
      </c>
      <c r="O286" s="7" t="str">
        <f t="shared" ca="1" si="201"/>
        <v/>
      </c>
      <c r="S286" s="7" t="str">
        <f t="shared" ca="1" si="188"/>
        <v/>
      </c>
    </row>
    <row r="287" spans="1:19" x14ac:dyDescent="0.3">
      <c r="A287" s="1" t="str">
        <f t="shared" ref="A287:A288" si="203">B287&amp;"_"&amp;TEXT(D287,"00")</f>
        <v>LP_ExtraGoldBetter_02</v>
      </c>
      <c r="B287" s="1" t="s">
        <v>509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02"/>
        <v>0.17500000000000002</v>
      </c>
      <c r="O287" s="7" t="str">
        <f t="shared" ref="O287:O288" ca="1" si="204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3"/>
        <v>LP_ExtraGoldBetter_03</v>
      </c>
      <c r="B288" s="1" t="s">
        <v>509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02"/>
        <v>0.27500000000000008</v>
      </c>
      <c r="O288" s="7" t="str">
        <f t="shared" ca="1" si="204"/>
        <v/>
      </c>
      <c r="S288" s="7" t="str">
        <f t="shared" ref="S288:S327" ca="1" si="20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199"/>
        <v>LP_ItemChanceBoost_01</v>
      </c>
      <c r="B289" s="1" t="s">
        <v>173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v>2.5000000000000001E-2</v>
      </c>
      <c r="O289" s="7" t="str">
        <f t="shared" ca="1" si="176"/>
        <v/>
      </c>
      <c r="S289" s="7" t="str">
        <f t="shared" ca="1" si="205"/>
        <v/>
      </c>
    </row>
    <row r="290" spans="1:19" x14ac:dyDescent="0.3">
      <c r="A290" s="1" t="str">
        <f t="shared" ref="A290:A292" si="206">B290&amp;"_"&amp;TEXT(D290,"00")</f>
        <v>LP_ItemChanceBoost_02</v>
      </c>
      <c r="B290" s="1" t="s">
        <v>173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v>5.2500000000000005E-2</v>
      </c>
      <c r="O290" s="7" t="str">
        <f t="shared" ref="O290:O292" ca="1" si="207">IF(NOT(ISBLANK(N290)),N290,
IF(ISBLANK(M290),"",
VLOOKUP(M290,OFFSET(INDIRECT("$A:$B"),0,MATCH(M$1&amp;"_Verify",INDIRECT("$1:$1"),0)-1),2,0)
))</f>
        <v/>
      </c>
      <c r="S290" s="7" t="str">
        <f t="shared" ca="1" si="205"/>
        <v/>
      </c>
    </row>
    <row r="291" spans="1:19" x14ac:dyDescent="0.3">
      <c r="A291" s="1" t="str">
        <f t="shared" si="206"/>
        <v>LP_ItemChanceBoost_03</v>
      </c>
      <c r="B291" s="1" t="s">
        <v>173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v>8.2500000000000018E-2</v>
      </c>
      <c r="O291" s="7" t="str">
        <f t="shared" ca="1" si="207"/>
        <v/>
      </c>
      <c r="S291" s="7" t="str">
        <f t="shared" ca="1" si="205"/>
        <v/>
      </c>
    </row>
    <row r="292" spans="1:19" x14ac:dyDescent="0.3">
      <c r="A292" s="1" t="str">
        <f t="shared" si="206"/>
        <v>LP_ItemChanceBoostBetter_01</v>
      </c>
      <c r="B292" s="1" t="s">
        <v>510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ref="K292:K294" si="208">K289*5/3</f>
        <v>4.1666666666666664E-2</v>
      </c>
      <c r="O292" s="7" t="str">
        <f t="shared" ca="1" si="207"/>
        <v/>
      </c>
      <c r="S292" s="7" t="str">
        <f t="shared" ca="1" si="205"/>
        <v/>
      </c>
    </row>
    <row r="293" spans="1:19" x14ac:dyDescent="0.3">
      <c r="A293" s="1" t="str">
        <f t="shared" ref="A293:A294" si="209">B293&amp;"_"&amp;TEXT(D293,"00")</f>
        <v>LP_ItemChanceBoostBetter_02</v>
      </c>
      <c r="B293" s="1" t="s">
        <v>510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08"/>
        <v>8.7500000000000008E-2</v>
      </c>
      <c r="O293" s="7" t="str">
        <f t="shared" ref="O293:O294" ca="1" si="210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9"/>
        <v>LP_ItemChanceBoostBetter_03</v>
      </c>
      <c r="B294" s="1" t="s">
        <v>510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08"/>
        <v>0.13750000000000004</v>
      </c>
      <c r="O294" s="7" t="str">
        <f t="shared" ca="1" si="210"/>
        <v/>
      </c>
      <c r="S294" s="7" t="str">
        <f t="shared" ca="1" si="205"/>
        <v/>
      </c>
    </row>
    <row r="295" spans="1:19" x14ac:dyDescent="0.3">
      <c r="A295" s="1" t="str">
        <f t="shared" si="199"/>
        <v>LP_HealChanceBoost_01</v>
      </c>
      <c r="B295" s="1" t="s">
        <v>174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v>0.16666666699999999</v>
      </c>
      <c r="O295" s="7" t="str">
        <f t="shared" ca="1" si="176"/>
        <v/>
      </c>
      <c r="S295" s="7" t="str">
        <f t="shared" ca="1" si="205"/>
        <v/>
      </c>
    </row>
    <row r="296" spans="1:19" x14ac:dyDescent="0.3">
      <c r="A296" s="1" t="str">
        <f t="shared" ref="A296:A298" si="211">B296&amp;"_"&amp;TEXT(D296,"00")</f>
        <v>LP_HealChanceBoost_02</v>
      </c>
      <c r="B296" s="1" t="s">
        <v>174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v>0.35</v>
      </c>
      <c r="O296" s="7" t="str">
        <f t="shared" ref="O296:O298" ca="1" si="212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11"/>
        <v>LP_HealChanceBoost_03</v>
      </c>
      <c r="B297" s="1" t="s">
        <v>174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v>0.55000000000000004</v>
      </c>
      <c r="O297" s="7" t="str">
        <f t="shared" ca="1" si="212"/>
        <v/>
      </c>
      <c r="S297" s="7" t="str">
        <f t="shared" ca="1" si="205"/>
        <v/>
      </c>
    </row>
    <row r="298" spans="1:19" x14ac:dyDescent="0.3">
      <c r="A298" s="1" t="str">
        <f t="shared" si="211"/>
        <v>LP_HealChanceBoostBetter_01</v>
      </c>
      <c r="B298" s="1" t="s">
        <v>511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00" si="213">L295*5/3</f>
        <v>0.27777777833333334</v>
      </c>
      <c r="O298" s="7" t="str">
        <f t="shared" ca="1" si="212"/>
        <v/>
      </c>
      <c r="S298" s="7" t="str">
        <f t="shared" ref="S298:S300" ca="1" si="214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00" si="215">B299&amp;"_"&amp;TEXT(D299,"00")</f>
        <v>LP_HealChanceBoostBetter_02</v>
      </c>
      <c r="B299" s="1" t="s">
        <v>511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13"/>
        <v>0.58333333333333337</v>
      </c>
      <c r="O299" s="7" t="str">
        <f t="shared" ref="O299:O300" ca="1" si="216">IF(NOT(ISBLANK(N299)),N299,
IF(ISBLANK(M299),"",
VLOOKUP(M299,OFFSET(INDIRECT("$A:$B"),0,MATCH(M$1&amp;"_Verify",INDIRECT("$1:$1"),0)-1),2,0)
))</f>
        <v/>
      </c>
      <c r="S299" s="7" t="str">
        <f t="shared" ca="1" si="214"/>
        <v/>
      </c>
    </row>
    <row r="300" spans="1:19" x14ac:dyDescent="0.3">
      <c r="A300" s="1" t="str">
        <f t="shared" si="215"/>
        <v>LP_HealChanceBoostBetter_03</v>
      </c>
      <c r="B300" s="1" t="s">
        <v>511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13"/>
        <v>0.91666666666666663</v>
      </c>
      <c r="O300" s="7" t="str">
        <f t="shared" ca="1" si="216"/>
        <v/>
      </c>
      <c r="S300" s="7" t="str">
        <f t="shared" ca="1" si="214"/>
        <v/>
      </c>
    </row>
    <row r="301" spans="1:19" x14ac:dyDescent="0.3">
      <c r="A301" s="1" t="str">
        <f t="shared" si="199"/>
        <v>LP_MonsterThrough_01</v>
      </c>
      <c r="B301" s="1" t="s">
        <v>175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MonsterThroughHitObject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76"/>
        <v>1</v>
      </c>
      <c r="S301" s="7" t="str">
        <f t="shared" ca="1" si="205"/>
        <v/>
      </c>
    </row>
    <row r="302" spans="1:19" x14ac:dyDescent="0.3">
      <c r="A302" s="1" t="str">
        <f t="shared" si="199"/>
        <v>LP_MonsterThrough_02</v>
      </c>
      <c r="B302" s="1" t="s">
        <v>175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MonsterThroughHitObject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76"/>
        <v>2</v>
      </c>
      <c r="S302" s="7" t="str">
        <f t="shared" ca="1" si="205"/>
        <v/>
      </c>
    </row>
    <row r="303" spans="1:19" x14ac:dyDescent="0.3">
      <c r="A303" s="1" t="str">
        <f t="shared" si="199"/>
        <v>LP_Ricochet_01</v>
      </c>
      <c r="B303" s="1" t="s">
        <v>176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RicochetHitObject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76"/>
        <v>1</v>
      </c>
      <c r="S303" s="7" t="str">
        <f t="shared" ca="1" si="205"/>
        <v/>
      </c>
    </row>
    <row r="304" spans="1:19" x14ac:dyDescent="0.3">
      <c r="A304" s="1" t="str">
        <f t="shared" si="199"/>
        <v>LP_Ricochet_02</v>
      </c>
      <c r="B304" s="1" t="s">
        <v>176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RicochetHitObject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76"/>
        <v>2</v>
      </c>
      <c r="S304" s="7" t="str">
        <f t="shared" ref="S304:S306" ca="1" si="217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si="199"/>
        <v>LP_BounceWallQuad_01</v>
      </c>
      <c r="B305" s="1" t="s">
        <v>177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BounceWallQuadHitObject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1</v>
      </c>
      <c r="O305" s="7">
        <f t="shared" ca="1" si="176"/>
        <v>1</v>
      </c>
      <c r="S305" s="7" t="str">
        <f t="shared" ca="1" si="217"/>
        <v/>
      </c>
    </row>
    <row r="306" spans="1:19" x14ac:dyDescent="0.3">
      <c r="A306" s="1" t="str">
        <f t="shared" si="199"/>
        <v>LP_BounceWallQuad_02</v>
      </c>
      <c r="B306" s="1" t="s">
        <v>177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BounceWallQuadHitObject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2</v>
      </c>
      <c r="O306" s="7">
        <f t="shared" ca="1" si="176"/>
        <v>2</v>
      </c>
      <c r="S306" s="7" t="str">
        <f t="shared" ca="1" si="217"/>
        <v/>
      </c>
    </row>
    <row r="307" spans="1:19" x14ac:dyDescent="0.3">
      <c r="A307" s="1" t="str">
        <f t="shared" si="199"/>
        <v>LP_Parallel_01</v>
      </c>
      <c r="B307" s="1" t="s">
        <v>178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ParallelHitObject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0.6</v>
      </c>
      <c r="N307" s="1">
        <v>1</v>
      </c>
      <c r="O307" s="7">
        <f t="shared" ca="1" si="176"/>
        <v>1</v>
      </c>
      <c r="S307" s="7" t="str">
        <f t="shared" ca="1" si="205"/>
        <v/>
      </c>
    </row>
    <row r="308" spans="1:19" x14ac:dyDescent="0.3">
      <c r="A308" s="1" t="str">
        <f t="shared" si="199"/>
        <v>LP_Parallel_02</v>
      </c>
      <c r="B308" s="1" t="s">
        <v>178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ParallelHitObject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0.6</v>
      </c>
      <c r="N308" s="1">
        <v>2</v>
      </c>
      <c r="O308" s="7">
        <f t="shared" ca="1" si="176"/>
        <v>2</v>
      </c>
      <c r="S308" s="7" t="str">
        <f t="shared" ca="1" si="205"/>
        <v/>
      </c>
    </row>
    <row r="309" spans="1:19" x14ac:dyDescent="0.3">
      <c r="A309" s="1" t="str">
        <f t="shared" si="199"/>
        <v>LP_DiagonalNwayGenerator_01</v>
      </c>
      <c r="B309" s="1" t="s">
        <v>179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DiagonalNwayGenerator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76"/>
        <v>1</v>
      </c>
      <c r="S309" s="7" t="str">
        <f t="shared" ca="1" si="205"/>
        <v/>
      </c>
    </row>
    <row r="310" spans="1:19" x14ac:dyDescent="0.3">
      <c r="A310" s="1" t="str">
        <f t="shared" si="199"/>
        <v>LP_DiagonalNwayGenerator_02</v>
      </c>
      <c r="B310" s="1" t="s">
        <v>179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DiagonalNwayGenerator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76"/>
        <v>2</v>
      </c>
      <c r="S310" s="7" t="str">
        <f t="shared" ca="1" si="205"/>
        <v/>
      </c>
    </row>
    <row r="311" spans="1:19" x14ac:dyDescent="0.3">
      <c r="A311" s="1" t="str">
        <f t="shared" si="199"/>
        <v>LP_LeftRightNwayGenerator_01</v>
      </c>
      <c r="B311" s="1" t="s">
        <v>180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LeftRightNwayGenerator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76"/>
        <v>1</v>
      </c>
      <c r="S311" s="7" t="str">
        <f t="shared" ca="1" si="205"/>
        <v/>
      </c>
    </row>
    <row r="312" spans="1:19" x14ac:dyDescent="0.3">
      <c r="A312" s="1" t="str">
        <f t="shared" si="199"/>
        <v>LP_LeftRightNwayGenerator_02</v>
      </c>
      <c r="B312" s="1" t="s">
        <v>180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LeftRightNwayGenerator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76"/>
        <v>2</v>
      </c>
      <c r="S312" s="7" t="str">
        <f t="shared" ca="1" si="205"/>
        <v/>
      </c>
    </row>
    <row r="313" spans="1:19" x14ac:dyDescent="0.3">
      <c r="A313" s="1" t="str">
        <f t="shared" si="199"/>
        <v>LP_BackNwayGenerator_01</v>
      </c>
      <c r="B313" s="1" t="s">
        <v>181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BackNwayGenerator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76"/>
        <v>1</v>
      </c>
      <c r="S313" s="7" t="str">
        <f t="shared" ca="1" si="205"/>
        <v/>
      </c>
    </row>
    <row r="314" spans="1:19" x14ac:dyDescent="0.3">
      <c r="A314" s="1" t="str">
        <f t="shared" si="199"/>
        <v>LP_BackNwayGenerator_02</v>
      </c>
      <c r="B314" s="1" t="s">
        <v>181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BackNwayGenerator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76"/>
        <v>2</v>
      </c>
      <c r="S314" s="7" t="str">
        <f t="shared" ca="1" si="205"/>
        <v/>
      </c>
    </row>
    <row r="315" spans="1:19" x14ac:dyDescent="0.3">
      <c r="A315" s="1" t="str">
        <f t="shared" si="199"/>
        <v>LP_Repeat_01</v>
      </c>
      <c r="B315" s="1" t="s">
        <v>182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RepeatHitObject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0.3</v>
      </c>
      <c r="N315" s="1">
        <v>1</v>
      </c>
      <c r="O315" s="7">
        <f t="shared" ca="1" si="176"/>
        <v>1</v>
      </c>
      <c r="S315" s="7" t="str">
        <f t="shared" ca="1" si="205"/>
        <v/>
      </c>
    </row>
    <row r="316" spans="1:19" x14ac:dyDescent="0.3">
      <c r="A316" s="1" t="str">
        <f t="shared" si="199"/>
        <v>LP_Repeat_02</v>
      </c>
      <c r="B316" s="1" t="s">
        <v>182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RepeatHitObject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0.3</v>
      </c>
      <c r="N316" s="1">
        <v>2</v>
      </c>
      <c r="O316" s="7">
        <f t="shared" ca="1" si="176"/>
        <v>2</v>
      </c>
      <c r="S316" s="7" t="str">
        <f t="shared" ca="1" si="205"/>
        <v/>
      </c>
    </row>
    <row r="317" spans="1:19" x14ac:dyDescent="0.3">
      <c r="A317" s="1" t="str">
        <f t="shared" si="199"/>
        <v>LP_HealOnKill_01</v>
      </c>
      <c r="B317" s="1" t="s">
        <v>271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ref="K317:K330" si="218">J123</f>
        <v>0.15</v>
      </c>
      <c r="O317" s="7" t="str">
        <f t="shared" ref="O317" ca="1" si="219">IF(NOT(ISBLANK(N317)),N317,
IF(ISBLANK(M317),"",
VLOOKUP(M317,OFFSET(INDIRECT("$A:$B"),0,MATCH(M$1&amp;"_Verify",INDIRECT("$1:$1"),0)-1),2,0)
))</f>
        <v/>
      </c>
      <c r="S317" s="7" t="str">
        <f t="shared" ca="1" si="205"/>
        <v/>
      </c>
    </row>
    <row r="318" spans="1:19" x14ac:dyDescent="0.3">
      <c r="A318" s="1" t="str">
        <f t="shared" si="199"/>
        <v>LP_HealOnKill_02</v>
      </c>
      <c r="B318" s="1" t="s">
        <v>271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18"/>
        <v>0.315</v>
      </c>
      <c r="O318" s="7" t="str">
        <f t="shared" ca="1" si="176"/>
        <v/>
      </c>
      <c r="S318" s="7" t="str">
        <f t="shared" ca="1" si="205"/>
        <v/>
      </c>
    </row>
    <row r="319" spans="1:19" x14ac:dyDescent="0.3">
      <c r="A319" s="1" t="str">
        <f t="shared" ref="A319:A321" si="220">B319&amp;"_"&amp;TEXT(D319,"00")</f>
        <v>LP_HealOnKill_03</v>
      </c>
      <c r="B319" s="1" t="s">
        <v>271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18"/>
        <v>0.49500000000000005</v>
      </c>
      <c r="O319" s="7" t="str">
        <f t="shared" ref="O319:O321" ca="1" si="221">IF(NOT(ISBLANK(N319)),N319,
IF(ISBLANK(M319),"",
VLOOKUP(M319,OFFSET(INDIRECT("$A:$B"),0,MATCH(M$1&amp;"_Verify",INDIRECT("$1:$1"),0)-1),2,0)
))</f>
        <v/>
      </c>
      <c r="S319" s="7" t="str">
        <f t="shared" ref="S319:S321" ca="1" si="222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20"/>
        <v>LP_HealOnKill_04</v>
      </c>
      <c r="B320" s="1" t="s">
        <v>271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18"/>
        <v>0.69</v>
      </c>
      <c r="O320" s="7" t="str">
        <f t="shared" ca="1" si="221"/>
        <v/>
      </c>
      <c r="S320" s="7" t="str">
        <f t="shared" ca="1" si="222"/>
        <v/>
      </c>
    </row>
    <row r="321" spans="1:21" x14ac:dyDescent="0.3">
      <c r="A321" s="1" t="str">
        <f t="shared" si="220"/>
        <v>LP_HealOnKill_05</v>
      </c>
      <c r="B321" s="1" t="s">
        <v>271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0.89999999999999991</v>
      </c>
      <c r="O321" s="7" t="str">
        <f t="shared" ca="1" si="221"/>
        <v/>
      </c>
      <c r="S321" s="7" t="str">
        <f t="shared" ca="1" si="222"/>
        <v/>
      </c>
    </row>
    <row r="322" spans="1:21" x14ac:dyDescent="0.3">
      <c r="A322" s="1" t="str">
        <f t="shared" ref="A322:A325" si="223">B322&amp;"_"&amp;TEXT(D322,"00")</f>
        <v>LP_HealOnKill_06</v>
      </c>
      <c r="B322" s="1" t="s">
        <v>271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1.125</v>
      </c>
      <c r="O322" s="7" t="str">
        <f t="shared" ref="O322:O325" ca="1" si="224">IF(NOT(ISBLANK(N322)),N322,
IF(ISBLANK(M322),"",
VLOOKUP(M322,OFFSET(INDIRECT("$A:$B"),0,MATCH(M$1&amp;"_Verify",INDIRECT("$1:$1"),0)-1),2,0)
))</f>
        <v/>
      </c>
      <c r="S322" s="7" t="str">
        <f t="shared" ref="S322:S325" ca="1" si="225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3"/>
        <v>LP_HealOnKill_07</v>
      </c>
      <c r="B323" s="1" t="s">
        <v>271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1.3650000000000002</v>
      </c>
      <c r="O323" s="7" t="str">
        <f t="shared" ca="1" si="224"/>
        <v/>
      </c>
      <c r="S323" s="7" t="str">
        <f t="shared" ca="1" si="225"/>
        <v/>
      </c>
    </row>
    <row r="324" spans="1:21" x14ac:dyDescent="0.3">
      <c r="A324" s="1" t="str">
        <f t="shared" si="223"/>
        <v>LP_HealOnKill_08</v>
      </c>
      <c r="B324" s="1" t="s">
        <v>271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1.62</v>
      </c>
      <c r="O324" s="7" t="str">
        <f t="shared" ca="1" si="224"/>
        <v/>
      </c>
      <c r="S324" s="7" t="str">
        <f t="shared" ca="1" si="225"/>
        <v/>
      </c>
    </row>
    <row r="325" spans="1:21" x14ac:dyDescent="0.3">
      <c r="A325" s="1" t="str">
        <f t="shared" si="223"/>
        <v>LP_HealOnKill_09</v>
      </c>
      <c r="B325" s="1" t="s">
        <v>271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1.89</v>
      </c>
      <c r="O325" s="7" t="str">
        <f t="shared" ca="1" si="224"/>
        <v/>
      </c>
      <c r="S325" s="7" t="str">
        <f t="shared" ca="1" si="225"/>
        <v/>
      </c>
    </row>
    <row r="326" spans="1:21" x14ac:dyDescent="0.3">
      <c r="A326" s="1" t="str">
        <f t="shared" ref="A326:A341" si="226">B326&amp;"_"&amp;TEXT(D326,"00")</f>
        <v>LP_HealOnKillBetter_01</v>
      </c>
      <c r="B326" s="1" t="s">
        <v>272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0.25</v>
      </c>
      <c r="O326" s="7" t="str">
        <f t="shared" ref="O326:O355" ca="1" si="227">IF(NOT(ISBLANK(N326)),N326,
IF(ISBLANK(M326),"",
VLOOKUP(M326,OFFSET(INDIRECT("$A:$B"),0,MATCH(M$1&amp;"_Verify",INDIRECT("$1:$1"),0)-1),2,0)
))</f>
        <v/>
      </c>
      <c r="S326" s="7" t="str">
        <f t="shared" ca="1" si="205"/>
        <v/>
      </c>
    </row>
    <row r="327" spans="1:21" x14ac:dyDescent="0.3">
      <c r="A327" s="1" t="str">
        <f t="shared" si="226"/>
        <v>LP_HealOnKillBetter_02</v>
      </c>
      <c r="B327" s="1" t="s">
        <v>272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0.52500000000000002</v>
      </c>
      <c r="O327" s="7" t="str">
        <f t="shared" ca="1" si="227"/>
        <v/>
      </c>
      <c r="S327" s="7" t="str">
        <f t="shared" ca="1" si="205"/>
        <v/>
      </c>
    </row>
    <row r="328" spans="1:21" x14ac:dyDescent="0.3">
      <c r="A328" s="1" t="str">
        <f t="shared" ref="A328:A330" si="228">B328&amp;"_"&amp;TEXT(D328,"00")</f>
        <v>LP_HealOnKillBetter_03</v>
      </c>
      <c r="B328" s="1" t="s">
        <v>272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0.82500000000000007</v>
      </c>
      <c r="O328" s="7" t="str">
        <f t="shared" ref="O328:O330" ca="1" si="229">IF(NOT(ISBLANK(N328)),N328,
IF(ISBLANK(M328),"",
VLOOKUP(M328,OFFSET(INDIRECT("$A:$B"),0,MATCH(M$1&amp;"_Verify",INDIRECT("$1:$1"),0)-1),2,0)
))</f>
        <v/>
      </c>
      <c r="S328" s="7" t="str">
        <f t="shared" ref="S328:S330" ca="1" si="230">IF(NOT(ISBLANK(R328)),R328,
IF(ISBLANK(Q328),"",
VLOOKUP(Q328,OFFSET(INDIRECT("$A:$B"),0,MATCH(Q$1&amp;"_Verify",INDIRECT("$1:$1"),0)-1),2,0)
))</f>
        <v/>
      </c>
    </row>
    <row r="329" spans="1:21" x14ac:dyDescent="0.3">
      <c r="A329" s="1" t="str">
        <f t="shared" si="228"/>
        <v>LP_HealOnKillBetter_04</v>
      </c>
      <c r="B329" s="1" t="s">
        <v>272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1.1499999999999999</v>
      </c>
      <c r="O329" s="7" t="str">
        <f t="shared" ca="1" si="229"/>
        <v/>
      </c>
      <c r="S329" s="7" t="str">
        <f t="shared" ca="1" si="230"/>
        <v/>
      </c>
    </row>
    <row r="330" spans="1:21" x14ac:dyDescent="0.3">
      <c r="A330" s="1" t="str">
        <f t="shared" si="228"/>
        <v>LP_HealOnKillBetter_05</v>
      </c>
      <c r="B330" s="1" t="s">
        <v>272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1.5</v>
      </c>
      <c r="O330" s="7" t="str">
        <f t="shared" ca="1" si="229"/>
        <v/>
      </c>
      <c r="S330" s="7" t="str">
        <f t="shared" ca="1" si="230"/>
        <v/>
      </c>
    </row>
    <row r="331" spans="1:21" x14ac:dyDescent="0.3">
      <c r="A331" s="1" t="str">
        <f t="shared" si="226"/>
        <v>LP_AtkSpeedUpOnEncounter_01</v>
      </c>
      <c r="B331" s="1" t="s">
        <v>297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7"/>
        <v/>
      </c>
      <c r="Q331" s="1" t="s">
        <v>298</v>
      </c>
      <c r="S331" s="7">
        <f t="shared" ref="S331:S382" ca="1" si="231">IF(NOT(ISBLANK(R331)),R331,
IF(ISBLANK(Q331),"",
VLOOKUP(Q331,OFFSET(INDIRECT("$A:$B"),0,MATCH(Q$1&amp;"_Verify",INDIRECT("$1:$1"),0)-1),2,0)
))</f>
        <v>1</v>
      </c>
      <c r="U331" s="1" t="s">
        <v>299</v>
      </c>
    </row>
    <row r="332" spans="1:21" x14ac:dyDescent="0.3">
      <c r="A332" s="1" t="str">
        <f t="shared" si="226"/>
        <v>LP_AtkSpeedUpOnEncounter_02</v>
      </c>
      <c r="B332" s="1" t="s">
        <v>297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7"/>
        <v/>
      </c>
      <c r="Q332" s="1" t="s">
        <v>298</v>
      </c>
      <c r="S332" s="7">
        <f t="shared" ca="1" si="231"/>
        <v>1</v>
      </c>
      <c r="U332" s="1" t="s">
        <v>299</v>
      </c>
    </row>
    <row r="333" spans="1:21" x14ac:dyDescent="0.3">
      <c r="A333" s="1" t="str">
        <f t="shared" ref="A333:A339" si="232">B333&amp;"_"&amp;TEXT(D333,"00")</f>
        <v>LP_AtkSpeedUpOnEncounter_03</v>
      </c>
      <c r="B333" s="1" t="s">
        <v>297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ref="O333:O339" ca="1" si="233">IF(NOT(ISBLANK(N333)),N333,
IF(ISBLANK(M333),"",
VLOOKUP(M333,OFFSET(INDIRECT("$A:$B"),0,MATCH(M$1&amp;"_Verify",INDIRECT("$1:$1"),0)-1),2,0)
))</f>
        <v/>
      </c>
      <c r="Q333" s="1" t="s">
        <v>298</v>
      </c>
      <c r="S333" s="7">
        <f t="shared" ca="1" si="231"/>
        <v>1</v>
      </c>
      <c r="U333" s="1" t="s">
        <v>299</v>
      </c>
    </row>
    <row r="334" spans="1:21" x14ac:dyDescent="0.3">
      <c r="A334" s="1" t="str">
        <f t="shared" si="232"/>
        <v>LP_AtkSpeedUpOnEncounter_04</v>
      </c>
      <c r="B334" s="1" t="s">
        <v>297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33"/>
        <v/>
      </c>
      <c r="Q334" s="1" t="s">
        <v>298</v>
      </c>
      <c r="S334" s="7">
        <f t="shared" ca="1" si="231"/>
        <v>1</v>
      </c>
      <c r="U334" s="1" t="s">
        <v>299</v>
      </c>
    </row>
    <row r="335" spans="1:21" x14ac:dyDescent="0.3">
      <c r="A335" s="1" t="str">
        <f t="shared" si="232"/>
        <v>LP_AtkSpeedUpOnEncounter_05</v>
      </c>
      <c r="B335" s="1" t="s">
        <v>297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33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si="232"/>
        <v>LP_AtkSpeedUpOnEncounter_06</v>
      </c>
      <c r="B336" s="1" t="s">
        <v>297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ca="1" si="233"/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LP_AtkSpeedUpOnEncounter_07</v>
      </c>
      <c r="B337" s="1" t="s">
        <v>297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LP_AtkSpeedUpOnEncounter_08</v>
      </c>
      <c r="B338" s="1" t="s">
        <v>297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LP_AtkSpeedUpOnEncounter_09</v>
      </c>
      <c r="B339" s="1" t="s">
        <v>297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26"/>
        <v>LP_AtkSpeedUpOnEncounter_Spd_01</v>
      </c>
      <c r="B340" s="1" t="s">
        <v>294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4.5</v>
      </c>
      <c r="J340" s="1">
        <f t="shared" ref="J340:J348" si="234">J123*4.5/6*2.5</f>
        <v>0.28125</v>
      </c>
      <c r="M340" s="1" t="s">
        <v>149</v>
      </c>
      <c r="O340" s="7">
        <f t="shared" ca="1" si="227"/>
        <v>3</v>
      </c>
      <c r="R340" s="1">
        <v>1</v>
      </c>
      <c r="S340" s="7">
        <f t="shared" ca="1" si="231"/>
        <v>1</v>
      </c>
      <c r="W340" s="1" t="s">
        <v>366</v>
      </c>
    </row>
    <row r="341" spans="1:23" x14ac:dyDescent="0.3">
      <c r="A341" s="1" t="str">
        <f t="shared" si="226"/>
        <v>LP_AtkSpeedUpOnEncounter_Spd_02</v>
      </c>
      <c r="B341" s="1" t="s">
        <v>294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5</v>
      </c>
      <c r="J341" s="1">
        <f t="shared" si="234"/>
        <v>0.59062499999999996</v>
      </c>
      <c r="M341" s="1" t="s">
        <v>149</v>
      </c>
      <c r="O341" s="7">
        <f t="shared" ca="1" si="227"/>
        <v>3</v>
      </c>
      <c r="R341" s="1">
        <v>1</v>
      </c>
      <c r="S341" s="7">
        <f t="shared" ca="1" si="231"/>
        <v>1</v>
      </c>
      <c r="W341" s="1" t="s">
        <v>366</v>
      </c>
    </row>
    <row r="342" spans="1:23" x14ac:dyDescent="0.3">
      <c r="A342" s="1" t="str">
        <f t="shared" ref="A342:A348" si="235">B342&amp;"_"&amp;TEXT(D342,"00")</f>
        <v>LP_AtkSpeedUpOnEncounter_Spd_03</v>
      </c>
      <c r="B342" s="1" t="s">
        <v>294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5.5</v>
      </c>
      <c r="J342" s="1">
        <f t="shared" si="234"/>
        <v>0.92812500000000009</v>
      </c>
      <c r="M342" s="1" t="s">
        <v>149</v>
      </c>
      <c r="O342" s="7">
        <f t="shared" ref="O342:O348" ca="1" si="236">IF(NOT(ISBLANK(N342)),N342,
IF(ISBLANK(M342),"",
VLOOKUP(M342,OFFSET(INDIRECT("$A:$B"),0,MATCH(M$1&amp;"_Verify",INDIRECT("$1:$1"),0)-1),2,0)
))</f>
        <v>3</v>
      </c>
      <c r="R342" s="1">
        <v>1</v>
      </c>
      <c r="S342" s="7">
        <f t="shared" ca="1" si="231"/>
        <v>1</v>
      </c>
      <c r="W342" s="1" t="s">
        <v>366</v>
      </c>
    </row>
    <row r="343" spans="1:23" x14ac:dyDescent="0.3">
      <c r="A343" s="1" t="str">
        <f t="shared" si="235"/>
        <v>LP_AtkSpeedUpOnEncounter_Spd_04</v>
      </c>
      <c r="B343" s="1" t="s">
        <v>294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6</v>
      </c>
      <c r="J343" s="1">
        <f t="shared" si="234"/>
        <v>1.29375</v>
      </c>
      <c r="M343" s="1" t="s">
        <v>149</v>
      </c>
      <c r="O343" s="7">
        <f t="shared" ca="1" si="236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35"/>
        <v>LP_AtkSpeedUpOnEncounter_Spd_05</v>
      </c>
      <c r="B344" s="1" t="s">
        <v>294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6.5</v>
      </c>
      <c r="J344" s="1">
        <f t="shared" si="234"/>
        <v>1.6874999999999998</v>
      </c>
      <c r="M344" s="1" t="s">
        <v>149</v>
      </c>
      <c r="O344" s="7">
        <f t="shared" ca="1" si="236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si="235"/>
        <v>LP_AtkSpeedUpOnEncounter_Spd_06</v>
      </c>
      <c r="B345" s="1" t="s">
        <v>294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7</v>
      </c>
      <c r="J345" s="1">
        <f t="shared" si="234"/>
        <v>2.109375</v>
      </c>
      <c r="M345" s="1" t="s">
        <v>149</v>
      </c>
      <c r="O345" s="7">
        <f t="shared" ca="1" si="236"/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LP_AtkSpeedUpOnEncounter_Spd_07</v>
      </c>
      <c r="B346" s="1" t="s">
        <v>294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7.5</v>
      </c>
      <c r="J346" s="1">
        <f t="shared" si="234"/>
        <v>2.5593750000000002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LP_AtkSpeedUpOnEncounter_Spd_08</v>
      </c>
      <c r="B347" s="1" t="s">
        <v>294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8</v>
      </c>
      <c r="J347" s="1">
        <f t="shared" si="234"/>
        <v>3.0375000000000001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LP_AtkSpeedUpOnEncounter_Spd_09</v>
      </c>
      <c r="B348" s="1" t="s">
        <v>294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 t="shared" si="234"/>
        <v>3.5437499999999993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ref="A349:A355" si="237">B349&amp;"_"&amp;TEXT(D349,"00")</f>
        <v>LP_AtkSpeedUpOnEncounterBetter_01</v>
      </c>
      <c r="B349" s="1" t="s">
        <v>293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7"/>
        <v/>
      </c>
      <c r="Q349" s="1" t="s">
        <v>298</v>
      </c>
      <c r="S349" s="7">
        <f t="shared" ca="1" si="231"/>
        <v>1</v>
      </c>
      <c r="U349" s="1" t="s">
        <v>295</v>
      </c>
    </row>
    <row r="350" spans="1:23" x14ac:dyDescent="0.3">
      <c r="A350" s="1" t="str">
        <f t="shared" si="237"/>
        <v>LP_AtkSpeedUpOnEncounterBetter_02</v>
      </c>
      <c r="B350" s="1" t="s">
        <v>293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7"/>
        <v/>
      </c>
      <c r="Q350" s="1" t="s">
        <v>298</v>
      </c>
      <c r="S350" s="7">
        <f t="shared" ca="1" si="231"/>
        <v>1</v>
      </c>
      <c r="U350" s="1" t="s">
        <v>295</v>
      </c>
    </row>
    <row r="351" spans="1:23" x14ac:dyDescent="0.3">
      <c r="A351" s="1" t="str">
        <f t="shared" ref="A351:A353" si="238">B351&amp;"_"&amp;TEXT(D351,"00")</f>
        <v>LP_AtkSpeedUpOnEncounterBetter_03</v>
      </c>
      <c r="B351" s="1" t="s">
        <v>293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ref="O351:O353" ca="1" si="239">IF(NOT(ISBLANK(N351)),N351,
IF(ISBLANK(M351),"",
VLOOKUP(M351,OFFSET(INDIRECT("$A:$B"),0,MATCH(M$1&amp;"_Verify",INDIRECT("$1:$1"),0)-1),2,0)
))</f>
        <v/>
      </c>
      <c r="Q351" s="1" t="s">
        <v>298</v>
      </c>
      <c r="S351" s="7">
        <f t="shared" ca="1" si="231"/>
        <v>1</v>
      </c>
      <c r="U351" s="1" t="s">
        <v>295</v>
      </c>
    </row>
    <row r="352" spans="1:23" x14ac:dyDescent="0.3">
      <c r="A352" s="1" t="str">
        <f t="shared" si="238"/>
        <v>LP_AtkSpeedUpOnEncounterBetter_04</v>
      </c>
      <c r="B352" s="1" t="s">
        <v>293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39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8"/>
        <v>LP_AtkSpeedUpOnEncounterBetter_05</v>
      </c>
      <c r="B353" s="1" t="s">
        <v>293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39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si="237"/>
        <v>LP_AtkSpeedUpOnEncounterBetter_Spd_01</v>
      </c>
      <c r="B354" s="1" t="s">
        <v>296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4.5</v>
      </c>
      <c r="J354" s="1">
        <f>J132*4.5/6*2.5</f>
        <v>0.46875</v>
      </c>
      <c r="M354" s="1" t="s">
        <v>149</v>
      </c>
      <c r="O354" s="7">
        <f t="shared" ca="1" si="227"/>
        <v>3</v>
      </c>
      <c r="R354" s="1">
        <v>1</v>
      </c>
      <c r="S354" s="7">
        <f t="shared" ca="1" si="231"/>
        <v>1</v>
      </c>
      <c r="W354" s="1" t="s">
        <v>366</v>
      </c>
    </row>
    <row r="355" spans="1:23" x14ac:dyDescent="0.3">
      <c r="A355" s="1" t="str">
        <f t="shared" si="237"/>
        <v>LP_AtkSpeedUpOnEncounterBetter_Spd_02</v>
      </c>
      <c r="B355" s="1" t="s">
        <v>296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5.5</v>
      </c>
      <c r="J355" s="1">
        <f>J133*4.5/6*2.5</f>
        <v>0.98437500000000011</v>
      </c>
      <c r="M355" s="1" t="s">
        <v>149</v>
      </c>
      <c r="O355" s="7">
        <f t="shared" ca="1" si="227"/>
        <v>3</v>
      </c>
      <c r="R355" s="1">
        <v>1</v>
      </c>
      <c r="S355" s="7">
        <f t="shared" ca="1" si="231"/>
        <v>1</v>
      </c>
      <c r="W355" s="1" t="s">
        <v>366</v>
      </c>
    </row>
    <row r="356" spans="1:23" x14ac:dyDescent="0.3">
      <c r="A356" s="1" t="str">
        <f t="shared" ref="A356:A358" si="240">B356&amp;"_"&amp;TEXT(D356,"00")</f>
        <v>LP_AtkSpeedUpOnEncounterBetter_Spd_03</v>
      </c>
      <c r="B356" s="1" t="s">
        <v>296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6.5</v>
      </c>
      <c r="J356" s="1">
        <f>J134*4.5/6*2.5</f>
        <v>1.546875</v>
      </c>
      <c r="M356" s="1" t="s">
        <v>149</v>
      </c>
      <c r="O356" s="7">
        <f t="shared" ref="O356:O358" ca="1" si="241">IF(NOT(ISBLANK(N356)),N356,
IF(ISBLANK(M356),"",
VLOOKUP(M356,OFFSET(INDIRECT("$A:$B"),0,MATCH(M$1&amp;"_Verify",INDIRECT("$1:$1"),0)-1),2,0)
))</f>
        <v>3</v>
      </c>
      <c r="R356" s="1">
        <v>1</v>
      </c>
      <c r="S356" s="7">
        <f t="shared" ca="1" si="231"/>
        <v>1</v>
      </c>
      <c r="W356" s="1" t="s">
        <v>366</v>
      </c>
    </row>
    <row r="357" spans="1:23" x14ac:dyDescent="0.3">
      <c r="A357" s="1" t="str">
        <f t="shared" si="240"/>
        <v>LP_AtkSpeedUpOnEncounterBetter_Spd_04</v>
      </c>
      <c r="B357" s="1" t="s">
        <v>296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7.5</v>
      </c>
      <c r="J357" s="1">
        <f>J135*4.5/6*2.5</f>
        <v>2.15625</v>
      </c>
      <c r="M357" s="1" t="s">
        <v>149</v>
      </c>
      <c r="O357" s="7">
        <f t="shared" ca="1" si="241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40"/>
        <v>LP_AtkSpeedUpOnEncounterBetter_Spd_05</v>
      </c>
      <c r="B358" s="1" t="s">
        <v>296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8.5</v>
      </c>
      <c r="J358" s="1">
        <f>J136*4.5/6*2.5</f>
        <v>2.8125</v>
      </c>
      <c r="M358" s="1" t="s">
        <v>149</v>
      </c>
      <c r="O358" s="7">
        <f t="shared" ca="1" si="241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3" si="242">B359&amp;"_"&amp;TEXT(D359,"00")</f>
        <v>LP_VampireOnAttack_01</v>
      </c>
      <c r="B359" s="1" t="s">
        <v>300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ref="L359:L372" si="243">J123</f>
        <v>0.15</v>
      </c>
      <c r="O359" s="7" t="str">
        <f t="shared" ref="O359:O363" ca="1" si="244">IF(NOT(ISBLANK(N359)),N359,
IF(ISBLANK(M359),"",
VLOOKUP(M359,OFFSET(INDIRECT("$A:$B"),0,MATCH(M$1&amp;"_Verify",INDIRECT("$1:$1"),0)-1),2,0)
))</f>
        <v/>
      </c>
      <c r="S359" s="7" t="str">
        <f t="shared" ca="1" si="231"/>
        <v/>
      </c>
    </row>
    <row r="360" spans="1:23" x14ac:dyDescent="0.3">
      <c r="A360" s="1" t="str">
        <f t="shared" si="242"/>
        <v>LP_VampireOnAttack_02</v>
      </c>
      <c r="B360" s="1" t="s">
        <v>300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3"/>
        <v>0.315</v>
      </c>
      <c r="O360" s="7" t="str">
        <f t="shared" ca="1" si="244"/>
        <v/>
      </c>
      <c r="S360" s="7" t="str">
        <f t="shared" ca="1" si="231"/>
        <v/>
      </c>
    </row>
    <row r="361" spans="1:23" x14ac:dyDescent="0.3">
      <c r="A361" s="1" t="str">
        <f t="shared" si="242"/>
        <v>LP_VampireOnAttack_03</v>
      </c>
      <c r="B361" s="1" t="s">
        <v>300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3"/>
        <v>0.49500000000000005</v>
      </c>
      <c r="O361" s="7" t="str">
        <f t="shared" ca="1" si="244"/>
        <v/>
      </c>
      <c r="S361" s="7" t="str">
        <f t="shared" ca="1" si="231"/>
        <v/>
      </c>
    </row>
    <row r="362" spans="1:23" x14ac:dyDescent="0.3">
      <c r="A362" s="1" t="str">
        <f t="shared" si="242"/>
        <v>LP_VampireOnAttack_04</v>
      </c>
      <c r="B362" s="1" t="s">
        <v>300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3"/>
        <v>0.69</v>
      </c>
      <c r="O362" s="7" t="str">
        <f t="shared" ca="1" si="244"/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LP_VampireOnAttack_05</v>
      </c>
      <c r="B363" s="1" t="s">
        <v>300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0.89999999999999991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ref="A364:A367" si="245">B364&amp;"_"&amp;TEXT(D364,"00")</f>
        <v>LP_VampireOnAttack_06</v>
      </c>
      <c r="B364" s="1" t="s">
        <v>300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1.125</v>
      </c>
      <c r="O364" s="7" t="str">
        <f t="shared" ref="O364:O367" ca="1" si="246">IF(NOT(ISBLANK(N364)),N364,
IF(ISBLANK(M364),"",
VLOOKUP(M364,OFFSET(INDIRECT("$A:$B"),0,MATCH(M$1&amp;"_Verify",INDIRECT("$1:$1"),0)-1),2,0)
))</f>
        <v/>
      </c>
      <c r="S364" s="7" t="str">
        <f t="shared" ref="S364:S367" ca="1" si="247">IF(NOT(ISBLANK(R364)),R364,
IF(ISBLANK(Q364),"",
VLOOKUP(Q364,OFFSET(INDIRECT("$A:$B"),0,MATCH(Q$1&amp;"_Verify",INDIRECT("$1:$1"),0)-1),2,0)
))</f>
        <v/>
      </c>
    </row>
    <row r="365" spans="1:23" x14ac:dyDescent="0.3">
      <c r="A365" s="1" t="str">
        <f t="shared" si="245"/>
        <v>LP_VampireOnAttack_07</v>
      </c>
      <c r="B365" s="1" t="s">
        <v>300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1.3650000000000002</v>
      </c>
      <c r="O365" s="7" t="str">
        <f t="shared" ca="1" si="246"/>
        <v/>
      </c>
      <c r="S365" s="7" t="str">
        <f t="shared" ca="1" si="247"/>
        <v/>
      </c>
    </row>
    <row r="366" spans="1:23" x14ac:dyDescent="0.3">
      <c r="A366" s="1" t="str">
        <f t="shared" si="245"/>
        <v>LP_VampireOnAttack_08</v>
      </c>
      <c r="B366" s="1" t="s">
        <v>300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1.62</v>
      </c>
      <c r="O366" s="7" t="str">
        <f t="shared" ca="1" si="246"/>
        <v/>
      </c>
      <c r="S366" s="7" t="str">
        <f t="shared" ca="1" si="247"/>
        <v/>
      </c>
    </row>
    <row r="367" spans="1:23" x14ac:dyDescent="0.3">
      <c r="A367" s="1" t="str">
        <f t="shared" si="245"/>
        <v>LP_VampireOnAttack_09</v>
      </c>
      <c r="B367" s="1" t="s">
        <v>300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1.89</v>
      </c>
      <c r="O367" s="7" t="str">
        <f t="shared" ca="1" si="246"/>
        <v/>
      </c>
      <c r="S367" s="7" t="str">
        <f t="shared" ca="1" si="247"/>
        <v/>
      </c>
    </row>
    <row r="368" spans="1:23" x14ac:dyDescent="0.3">
      <c r="A368" s="1" t="str">
        <f t="shared" ref="A368:A372" si="248">B368&amp;"_"&amp;TEXT(D368,"00")</f>
        <v>LP_VampireOnAttackBetter_01</v>
      </c>
      <c r="B368" s="1" t="s">
        <v>301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0.25</v>
      </c>
      <c r="O368" s="7" t="str">
        <f t="shared" ref="O368:O372" ca="1" si="249">IF(NOT(ISBLANK(N368)),N368,
IF(ISBLANK(M368),"",
VLOOKUP(M368,OFFSET(INDIRECT("$A:$B"),0,MATCH(M$1&amp;"_Verify",INDIRECT("$1:$1"),0)-1),2,0)
))</f>
        <v/>
      </c>
      <c r="S368" s="7" t="str">
        <f t="shared" ca="1" si="231"/>
        <v/>
      </c>
    </row>
    <row r="369" spans="1:21" x14ac:dyDescent="0.3">
      <c r="A369" s="1" t="str">
        <f t="shared" si="248"/>
        <v>LP_VampireOnAttackBetter_02</v>
      </c>
      <c r="B369" s="1" t="s">
        <v>301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0.52500000000000002</v>
      </c>
      <c r="O369" s="7" t="str">
        <f t="shared" ca="1" si="249"/>
        <v/>
      </c>
      <c r="S369" s="7" t="str">
        <f t="shared" ca="1" si="231"/>
        <v/>
      </c>
    </row>
    <row r="370" spans="1:21" x14ac:dyDescent="0.3">
      <c r="A370" s="1" t="str">
        <f t="shared" si="248"/>
        <v>LP_VampireOnAttackBetter_03</v>
      </c>
      <c r="B370" s="1" t="s">
        <v>301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0.82500000000000007</v>
      </c>
      <c r="O370" s="7" t="str">
        <f t="shared" ca="1" si="249"/>
        <v/>
      </c>
      <c r="S370" s="7" t="str">
        <f t="shared" ca="1" si="231"/>
        <v/>
      </c>
    </row>
    <row r="371" spans="1:21" x14ac:dyDescent="0.3">
      <c r="A371" s="1" t="str">
        <f t="shared" si="248"/>
        <v>LP_VampireOnAttackBetter_04</v>
      </c>
      <c r="B371" s="1" t="s">
        <v>301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1.1499999999999999</v>
      </c>
      <c r="O371" s="7" t="str">
        <f t="shared" ca="1" si="249"/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LP_VampireOnAttackBetter_05</v>
      </c>
      <c r="B372" s="1" t="s">
        <v>301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1.5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ref="A373:A377" si="250">B373&amp;"_"&amp;TEXT(D373,"00")</f>
        <v>LP_RecoverOnAttacked_01</v>
      </c>
      <c r="B373" s="1" t="s">
        <v>302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ref="O373:O377" ca="1" si="251">IF(NOT(ISBLANK(N373)),N373,
IF(ISBLANK(M373),"",
VLOOKUP(M373,OFFSET(INDIRECT("$A:$B"),0,MATCH(M$1&amp;"_Verify",INDIRECT("$1:$1"),0)-1),2,0)
))</f>
        <v/>
      </c>
      <c r="Q373" s="1" t="s">
        <v>225</v>
      </c>
      <c r="S373" s="7">
        <f t="shared" ca="1" si="231"/>
        <v>4</v>
      </c>
      <c r="U373" s="1" t="s">
        <v>303</v>
      </c>
    </row>
    <row r="374" spans="1:21" x14ac:dyDescent="0.3">
      <c r="A374" s="1" t="str">
        <f t="shared" si="250"/>
        <v>LP_RecoverOnAttacked_02</v>
      </c>
      <c r="B374" s="1" t="s">
        <v>302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51"/>
        <v/>
      </c>
      <c r="Q374" s="1" t="s">
        <v>225</v>
      </c>
      <c r="S374" s="7">
        <f t="shared" ca="1" si="231"/>
        <v>4</v>
      </c>
      <c r="U374" s="1" t="s">
        <v>303</v>
      </c>
    </row>
    <row r="375" spans="1:21" x14ac:dyDescent="0.3">
      <c r="A375" s="1" t="str">
        <f t="shared" si="250"/>
        <v>LP_RecoverOnAttacked_03</v>
      </c>
      <c r="B375" s="1" t="s">
        <v>302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51"/>
        <v/>
      </c>
      <c r="Q375" s="1" t="s">
        <v>225</v>
      </c>
      <c r="S375" s="7">
        <f t="shared" ca="1" si="231"/>
        <v>4</v>
      </c>
      <c r="U375" s="1" t="s">
        <v>303</v>
      </c>
    </row>
    <row r="376" spans="1:21" x14ac:dyDescent="0.3">
      <c r="A376" s="1" t="str">
        <f t="shared" si="250"/>
        <v>LP_RecoverOnAttacked_04</v>
      </c>
      <c r="B376" s="1" t="s">
        <v>302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51"/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LP_RecoverOnAttacked_05</v>
      </c>
      <c r="B377" s="1" t="s">
        <v>302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ref="A378:A382" si="252">B378&amp;"_"&amp;TEXT(D378,"00")</f>
        <v>LP_RecoverOnAttacked_Heal_01</v>
      </c>
      <c r="B378" s="1" t="s">
        <v>303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HealOverTime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f t="shared" ref="I378:I382" si="253">J378*5+0.1</f>
        <v>4.6999999999999984</v>
      </c>
      <c r="J378" s="1">
        <f t="shared" ref="J378:J381" si="254">J379+0.08</f>
        <v>0.91999999999999982</v>
      </c>
      <c r="L378" s="1">
        <v>8.8888888888888892E-2</v>
      </c>
      <c r="O378" s="7" t="str">
        <f t="shared" ref="O378:O382" ca="1" si="255">IF(NOT(ISBLANK(N378)),N378,
IF(ISBLANK(M378),"",
VLOOKUP(M378,OFFSET(INDIRECT("$A:$B"),0,MATCH(M$1&amp;"_Verify",INDIRECT("$1:$1"),0)-1),2,0)
))</f>
        <v/>
      </c>
      <c r="S378" s="7" t="str">
        <f t="shared" ca="1" si="231"/>
        <v/>
      </c>
    </row>
    <row r="379" spans="1:21" x14ac:dyDescent="0.3">
      <c r="A379" s="1" t="str">
        <f t="shared" si="252"/>
        <v>LP_RecoverOnAttacked_Heal_02</v>
      </c>
      <c r="B379" s="1" t="s">
        <v>303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HealOverTime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f t="shared" si="253"/>
        <v>4.2999999999999989</v>
      </c>
      <c r="J379" s="1">
        <f t="shared" si="254"/>
        <v>0.83999999999999986</v>
      </c>
      <c r="L379" s="1">
        <v>0.12537313432835823</v>
      </c>
      <c r="O379" s="7" t="str">
        <f t="shared" ca="1" si="255"/>
        <v/>
      </c>
      <c r="S379" s="7" t="str">
        <f t="shared" ca="1" si="231"/>
        <v/>
      </c>
    </row>
    <row r="380" spans="1:21" x14ac:dyDescent="0.3">
      <c r="A380" s="1" t="str">
        <f t="shared" si="252"/>
        <v>LP_RecoverOnAttacked_Heal_03</v>
      </c>
      <c r="B380" s="1" t="s">
        <v>303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HealOverTime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f t="shared" si="253"/>
        <v>3.8999999999999995</v>
      </c>
      <c r="J380" s="1">
        <f t="shared" si="254"/>
        <v>0.7599999999999999</v>
      </c>
      <c r="L380" s="1">
        <v>0.14505494505494507</v>
      </c>
      <c r="O380" s="7" t="str">
        <f t="shared" ca="1" si="255"/>
        <v/>
      </c>
      <c r="S380" s="7" t="str">
        <f t="shared" ca="1" si="231"/>
        <v/>
      </c>
    </row>
    <row r="381" spans="1:21" x14ac:dyDescent="0.3">
      <c r="A381" s="1" t="str">
        <f t="shared" si="252"/>
        <v>LP_RecoverOnAttacked_Heal_04</v>
      </c>
      <c r="B381" s="1" t="s">
        <v>303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si="253"/>
        <v>3.4999999999999996</v>
      </c>
      <c r="J381" s="1">
        <f t="shared" si="254"/>
        <v>0.67999999999999994</v>
      </c>
      <c r="L381" s="1">
        <v>0.15726495726495726</v>
      </c>
      <c r="O381" s="7" t="str">
        <f t="shared" ca="1" si="255"/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LP_RecoverOnAttacked_Heal_05</v>
      </c>
      <c r="B382" s="1" t="s">
        <v>303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3.1</v>
      </c>
      <c r="J382" s="1">
        <v>0.6</v>
      </c>
      <c r="L382" s="1">
        <v>0.16551724137931034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ref="A383:A387" si="256">B383&amp;"_"&amp;TEXT(D383,"00")</f>
        <v>LP_ReflectOnAttacked_01</v>
      </c>
      <c r="B383" s="1" t="s">
        <v>306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0.93377528089887663</v>
      </c>
      <c r="O383" s="7" t="str">
        <f t="shared" ref="O383:O387" ca="1" si="257">IF(NOT(ISBLANK(N383)),N383,
IF(ISBLANK(M383),"",
VLOOKUP(M383,OFFSET(INDIRECT("$A:$B"),0,MATCH(M$1&amp;"_Verify",INDIRECT("$1:$1"),0)-1),2,0)
))</f>
        <v/>
      </c>
      <c r="S383" s="7" t="str">
        <f t="shared" ref="S383:S450" ca="1" si="258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256"/>
        <v>LP_ReflectOnAttacked_02</v>
      </c>
      <c r="B384" s="1" t="s">
        <v>306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2.2014964610717898</v>
      </c>
      <c r="O384" s="7" t="str">
        <f t="shared" ca="1" si="257"/>
        <v/>
      </c>
      <c r="S384" s="7" t="str">
        <f t="shared" ca="1" si="258"/>
        <v/>
      </c>
    </row>
    <row r="385" spans="1:19" x14ac:dyDescent="0.3">
      <c r="A385" s="1" t="str">
        <f t="shared" si="256"/>
        <v>LP_ReflectOnAttacked_03</v>
      </c>
      <c r="B385" s="1" t="s">
        <v>306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3.8477338195077495</v>
      </c>
      <c r="O385" s="7" t="str">
        <f t="shared" ca="1" si="257"/>
        <v/>
      </c>
      <c r="S385" s="7" t="str">
        <f t="shared" ca="1" si="258"/>
        <v/>
      </c>
    </row>
    <row r="386" spans="1:19" x14ac:dyDescent="0.3">
      <c r="A386" s="1" t="str">
        <f t="shared" si="256"/>
        <v>LP_ReflectOnAttacked_04</v>
      </c>
      <c r="B386" s="1" t="s">
        <v>306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5.9275139063862792</v>
      </c>
      <c r="O386" s="7" t="str">
        <f t="shared" ca="1" si="257"/>
        <v/>
      </c>
      <c r="S386" s="7" t="str">
        <f t="shared" ca="1" si="258"/>
        <v/>
      </c>
    </row>
    <row r="387" spans="1:19" x14ac:dyDescent="0.3">
      <c r="A387" s="1" t="str">
        <f t="shared" si="256"/>
        <v>LP_ReflectOnAttacked_05</v>
      </c>
      <c r="B387" s="1" t="s">
        <v>306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8.5104402985074614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ref="A388:A395" si="259">B388&amp;"_"&amp;TEXT(D388,"00")</f>
        <v>LP_ReflectOnAttackedBetter_01</v>
      </c>
      <c r="B388" s="1" t="s">
        <v>307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1.6960408163265315</v>
      </c>
      <c r="O388" s="7" t="str">
        <f t="shared" ref="O388:O395" ca="1" si="260">IF(NOT(ISBLANK(N388)),N388,
IF(ISBLANK(M388),"",
VLOOKUP(M388,OFFSET(INDIRECT("$A:$B"),0,MATCH(M$1&amp;"_Verify",INDIRECT("$1:$1"),0)-1),2,0)
))</f>
        <v/>
      </c>
      <c r="S388" s="7" t="str">
        <f t="shared" ca="1" si="258"/>
        <v/>
      </c>
    </row>
    <row r="389" spans="1:19" x14ac:dyDescent="0.3">
      <c r="A389" s="1" t="str">
        <f t="shared" si="259"/>
        <v>LP_ReflectOnAttackedBetter_02</v>
      </c>
      <c r="B389" s="1" t="s">
        <v>307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4.5603870967741944</v>
      </c>
      <c r="O389" s="7" t="str">
        <f t="shared" ca="1" si="260"/>
        <v/>
      </c>
      <c r="S389" s="7" t="str">
        <f t="shared" ca="1" si="258"/>
        <v/>
      </c>
    </row>
    <row r="390" spans="1:19" x14ac:dyDescent="0.3">
      <c r="A390" s="1" t="str">
        <f t="shared" si="259"/>
        <v>LP_ReflectOnAttackedBetter_03</v>
      </c>
      <c r="B390" s="1" t="s">
        <v>307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8.9988443328550947</v>
      </c>
      <c r="O390" s="7" t="str">
        <f t="shared" ca="1" si="260"/>
        <v/>
      </c>
      <c r="S390" s="7" t="str">
        <f t="shared" ca="1" si="258"/>
        <v/>
      </c>
    </row>
    <row r="391" spans="1:19" x14ac:dyDescent="0.3">
      <c r="A391" s="1" t="str">
        <f t="shared" si="259"/>
        <v>LP_AtkUpOnLowerHp_01</v>
      </c>
      <c r="B391" s="1" t="s">
        <v>308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0.35</v>
      </c>
      <c r="O391" s="7" t="str">
        <f t="shared" ca="1" si="260"/>
        <v/>
      </c>
      <c r="S391" s="7" t="str">
        <f t="shared" ca="1" si="258"/>
        <v/>
      </c>
    </row>
    <row r="392" spans="1:19" x14ac:dyDescent="0.3">
      <c r="A392" s="1" t="str">
        <f t="shared" si="259"/>
        <v>LP_AtkUpOnLowerHp_02</v>
      </c>
      <c r="B392" s="1" t="s">
        <v>308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0.73499999999999999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LP_AtkUpOnLowerHp_03</v>
      </c>
      <c r="B393" s="1" t="s">
        <v>308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1.1549999999999998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LP_AtkUpOnLowerHp_04</v>
      </c>
      <c r="B394" s="1" t="s">
        <v>308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1.6099999999999999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LP_AtkUpOnLowerHp_05</v>
      </c>
      <c r="B395" s="1" t="s">
        <v>308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2.1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ref="A396:A399" si="261">B396&amp;"_"&amp;TEXT(D396,"00")</f>
        <v>LP_AtkUpOnLowerHp_06</v>
      </c>
      <c r="B396" s="1" t="s">
        <v>308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2.625</v>
      </c>
      <c r="O396" s="7" t="str">
        <f t="shared" ref="O396:O399" ca="1" si="262">IF(NOT(ISBLANK(N396)),N396,
IF(ISBLANK(M396),"",
VLOOKUP(M396,OFFSET(INDIRECT("$A:$B"),0,MATCH(M$1&amp;"_Verify",INDIRECT("$1:$1"),0)-1),2,0)
))</f>
        <v/>
      </c>
      <c r="S396" s="7" t="str">
        <f t="shared" ref="S396:S399" ca="1" si="26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261"/>
        <v>LP_AtkUpOnLowerHp_07</v>
      </c>
      <c r="B397" s="1" t="s">
        <v>308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3.1850000000000005</v>
      </c>
      <c r="O397" s="7" t="str">
        <f t="shared" ca="1" si="262"/>
        <v/>
      </c>
      <c r="S397" s="7" t="str">
        <f t="shared" ca="1" si="263"/>
        <v/>
      </c>
    </row>
    <row r="398" spans="1:19" x14ac:dyDescent="0.3">
      <c r="A398" s="1" t="str">
        <f t="shared" si="261"/>
        <v>LP_AtkUpOnLowerHp_08</v>
      </c>
      <c r="B398" s="1" t="s">
        <v>308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3.7800000000000007</v>
      </c>
      <c r="O398" s="7" t="str">
        <f t="shared" ca="1" si="262"/>
        <v/>
      </c>
      <c r="S398" s="7" t="str">
        <f t="shared" ca="1" si="263"/>
        <v/>
      </c>
    </row>
    <row r="399" spans="1:19" x14ac:dyDescent="0.3">
      <c r="A399" s="1" t="str">
        <f t="shared" si="261"/>
        <v>LP_AtkUpOnLowerHp_09</v>
      </c>
      <c r="B399" s="1" t="s">
        <v>308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4.41</v>
      </c>
      <c r="O399" s="7" t="str">
        <f t="shared" ca="1" si="262"/>
        <v/>
      </c>
      <c r="S399" s="7" t="str">
        <f t="shared" ca="1" si="263"/>
        <v/>
      </c>
    </row>
    <row r="400" spans="1:19" x14ac:dyDescent="0.3">
      <c r="A400" s="1" t="str">
        <f t="shared" ref="A400:A406" si="264">B400&amp;"_"&amp;TEXT(D400,"00")</f>
        <v>LP_AtkUpOnLowerHpBetter_01</v>
      </c>
      <c r="B400" s="1" t="s">
        <v>309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0.58333333333333337</v>
      </c>
      <c r="O400" s="7" t="str">
        <f t="shared" ref="O400:O406" ca="1" si="265">IF(NOT(ISBLANK(N400)),N400,
IF(ISBLANK(M400),"",
VLOOKUP(M400,OFFSET(INDIRECT("$A:$B"),0,MATCH(M$1&amp;"_Verify",INDIRECT("$1:$1"),0)-1),2,0)
))</f>
        <v/>
      </c>
      <c r="S400" s="7" t="str">
        <f t="shared" ca="1" si="258"/>
        <v/>
      </c>
    </row>
    <row r="401" spans="1:19" x14ac:dyDescent="0.3">
      <c r="A401" s="1" t="str">
        <f t="shared" si="264"/>
        <v>LP_AtkUpOnLowerHpBetter_02</v>
      </c>
      <c r="B401" s="1" t="s">
        <v>309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1.2250000000000001</v>
      </c>
      <c r="O401" s="7" t="str">
        <f t="shared" ca="1" si="265"/>
        <v/>
      </c>
      <c r="S401" s="7" t="str">
        <f t="shared" ca="1" si="258"/>
        <v/>
      </c>
    </row>
    <row r="402" spans="1:19" x14ac:dyDescent="0.3">
      <c r="A402" s="1" t="str">
        <f t="shared" si="264"/>
        <v>LP_AtkUpOnLowerHpBetter_03</v>
      </c>
      <c r="B402" s="1" t="s">
        <v>309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1.9250000000000003</v>
      </c>
      <c r="O402" s="7" t="str">
        <f t="shared" ca="1" si="265"/>
        <v/>
      </c>
      <c r="S402" s="7" t="str">
        <f t="shared" ca="1" si="258"/>
        <v/>
      </c>
    </row>
    <row r="403" spans="1:19" x14ac:dyDescent="0.3">
      <c r="A403" s="1" t="str">
        <f t="shared" ref="A403:A404" si="266">B403&amp;"_"&amp;TEXT(D403,"00")</f>
        <v>LP_AtkUpOnLowerHpBetter_04</v>
      </c>
      <c r="B403" s="1" t="s">
        <v>309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2.6833333333333331</v>
      </c>
      <c r="O403" s="7" t="str">
        <f t="shared" ref="O403:O404" ca="1" si="267">IF(NOT(ISBLANK(N403)),N403,
IF(ISBLANK(M403),"",
VLOOKUP(M403,OFFSET(INDIRECT("$A:$B"),0,MATCH(M$1&amp;"_Verify",INDIRECT("$1:$1"),0)-1),2,0)
))</f>
        <v/>
      </c>
      <c r="S403" s="7" t="str">
        <f t="shared" ref="S403:S404" ca="1" si="268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66"/>
        <v>LP_AtkUpOnLowerHpBetter_05</v>
      </c>
      <c r="B404" s="1" t="s">
        <v>309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3.5000000000000004</v>
      </c>
      <c r="O404" s="7" t="str">
        <f t="shared" ca="1" si="267"/>
        <v/>
      </c>
      <c r="S404" s="7" t="str">
        <f t="shared" ca="1" si="268"/>
        <v/>
      </c>
    </row>
    <row r="405" spans="1:19" x14ac:dyDescent="0.3">
      <c r="A405" s="1" t="str">
        <f t="shared" si="264"/>
        <v>LP_CritDmgUpOnLowerHp_01</v>
      </c>
      <c r="B405" s="1" t="s">
        <v>310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0.5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si="264"/>
        <v>LP_CritDmgUpOnLowerHp_02</v>
      </c>
      <c r="B406" s="1" t="s">
        <v>310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1.05</v>
      </c>
      <c r="O406" s="7" t="str">
        <f t="shared" ca="1" si="265"/>
        <v/>
      </c>
      <c r="S406" s="7" t="str">
        <f t="shared" ca="1" si="258"/>
        <v/>
      </c>
    </row>
    <row r="407" spans="1:19" x14ac:dyDescent="0.3">
      <c r="A407" s="1" t="str">
        <f t="shared" ref="A407:A409" si="269">B407&amp;"_"&amp;TEXT(D407,"00")</f>
        <v>LP_CritDmgUpOnLowerHp_03</v>
      </c>
      <c r="B407" s="1" t="s">
        <v>310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1.6500000000000001</v>
      </c>
      <c r="O407" s="7" t="str">
        <f t="shared" ref="O407:O409" ca="1" si="270">IF(NOT(ISBLANK(N407)),N407,
IF(ISBLANK(M407),"",
VLOOKUP(M407,OFFSET(INDIRECT("$A:$B"),0,MATCH(M$1&amp;"_Verify",INDIRECT("$1:$1"),0)-1),2,0)
))</f>
        <v/>
      </c>
      <c r="S407" s="7" t="str">
        <f t="shared" ca="1" si="258"/>
        <v/>
      </c>
    </row>
    <row r="408" spans="1:19" x14ac:dyDescent="0.3">
      <c r="A408" s="1" t="str">
        <f t="shared" si="269"/>
        <v>LP_CritDmgUpOnLowerHp_04</v>
      </c>
      <c r="B408" s="1" t="s">
        <v>310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2.2999999999999998</v>
      </c>
      <c r="O408" s="7" t="str">
        <f t="shared" ca="1" si="270"/>
        <v/>
      </c>
      <c r="S408" s="7" t="str">
        <f t="shared" ref="S408:S409" ca="1" si="271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269"/>
        <v>LP_CritDmgUpOnLowerHp_05</v>
      </c>
      <c r="B409" s="1" t="s">
        <v>310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3</v>
      </c>
      <c r="O409" s="7" t="str">
        <f t="shared" ca="1" si="270"/>
        <v/>
      </c>
      <c r="S409" s="7" t="str">
        <f t="shared" ca="1" si="271"/>
        <v/>
      </c>
    </row>
    <row r="410" spans="1:19" x14ac:dyDescent="0.3">
      <c r="A410" s="1" t="str">
        <f t="shared" ref="A410:A421" si="272">B410&amp;"_"&amp;TEXT(D410,"00")</f>
        <v>LP_CritDmgUpOnLowerHpBetter_01</v>
      </c>
      <c r="B410" s="1" t="s">
        <v>311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</v>
      </c>
      <c r="O410" s="7" t="str">
        <f t="shared" ref="O410:O421" ca="1" si="273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ref="A411" si="274">B411&amp;"_"&amp;TEXT(D411,"00")</f>
        <v>LP_CritDmgUpOnLowerHpBetter_02</v>
      </c>
      <c r="B411" s="1" t="s">
        <v>311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2.1</v>
      </c>
      <c r="O411" s="7" t="str">
        <f t="shared" ref="O411" ca="1" si="275">IF(NOT(ISBLANK(N411)),N411,
IF(ISBLANK(M411),"",
VLOOKUP(M411,OFFSET(INDIRECT("$A:$B"),0,MATCH(M$1&amp;"_Verify",INDIRECT("$1:$1"),0)-1),2,0)
))</f>
        <v/>
      </c>
      <c r="S411" s="7" t="str">
        <f t="shared" ref="S411" ca="1" si="27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ref="A412" si="277">B412&amp;"_"&amp;TEXT(D412,"00")</f>
        <v>LP_CritDmgUpOnLowerHpBetter_03</v>
      </c>
      <c r="B412" s="1" t="s">
        <v>311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3.3</v>
      </c>
      <c r="O412" s="7" t="str">
        <f t="shared" ref="O412" ca="1" si="278">IF(NOT(ISBLANK(N412)),N412,
IF(ISBLANK(M412),"",
VLOOKUP(M412,OFFSET(INDIRECT("$A:$B"),0,MATCH(M$1&amp;"_Verify",INDIRECT("$1:$1"),0)-1),2,0)
))</f>
        <v/>
      </c>
      <c r="S412" s="7" t="str">
        <f t="shared" ref="S412" ca="1" si="279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272"/>
        <v>LP_InstantKill_01</v>
      </c>
      <c r="B413" s="1" t="s">
        <v>312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0.06</v>
      </c>
      <c r="O413" s="7" t="str">
        <f t="shared" ca="1" si="273"/>
        <v/>
      </c>
      <c r="S413" s="7" t="str">
        <f t="shared" ca="1" si="258"/>
        <v/>
      </c>
    </row>
    <row r="414" spans="1:19" x14ac:dyDescent="0.3">
      <c r="A414" s="1" t="str">
        <f t="shared" si="272"/>
        <v>LP_InstantKill_02</v>
      </c>
      <c r="B414" s="1" t="s">
        <v>312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0.126</v>
      </c>
      <c r="O414" s="7" t="str">
        <f t="shared" ca="1" si="273"/>
        <v/>
      </c>
      <c r="S414" s="7" t="str">
        <f t="shared" ca="1" si="258"/>
        <v/>
      </c>
    </row>
    <row r="415" spans="1:19" x14ac:dyDescent="0.3">
      <c r="A415" s="1" t="str">
        <f t="shared" si="272"/>
        <v>LP_InstantKill_03</v>
      </c>
      <c r="B415" s="1" t="s">
        <v>312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0.19800000000000004</v>
      </c>
      <c r="O415" s="7" t="str">
        <f t="shared" ca="1" si="273"/>
        <v/>
      </c>
      <c r="S415" s="7" t="str">
        <f t="shared" ca="1" si="258"/>
        <v/>
      </c>
    </row>
    <row r="416" spans="1:19" x14ac:dyDescent="0.3">
      <c r="A416" s="1" t="str">
        <f t="shared" si="272"/>
        <v>LP_InstantKill_04</v>
      </c>
      <c r="B416" s="1" t="s">
        <v>312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0.27599999999999997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LP_InstantKill_05</v>
      </c>
      <c r="B417" s="1" t="s">
        <v>312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0.36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LP_InstantKill_06</v>
      </c>
      <c r="B418" s="1" t="s">
        <v>312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0.45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LP_InstantKill_07</v>
      </c>
      <c r="B419" s="1" t="s">
        <v>312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0.54600000000000015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LP_InstantKill_08</v>
      </c>
      <c r="B420" s="1" t="s">
        <v>312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0.64800000000000013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LP_InstantKill_09</v>
      </c>
      <c r="B421" s="1" t="s">
        <v>312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0.75600000000000001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ref="A422:A431" si="280">B422&amp;"_"&amp;TEXT(D422,"00")</f>
        <v>LP_InstantKillBetter_01</v>
      </c>
      <c r="B422" s="1" t="s">
        <v>314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</v>
      </c>
      <c r="O422" s="7" t="str">
        <f t="shared" ref="O422:O431" ca="1" si="281">IF(NOT(ISBLANK(N422)),N422,
IF(ISBLANK(M422),"",
VLOOKUP(M422,OFFSET(INDIRECT("$A:$B"),0,MATCH(M$1&amp;"_Verify",INDIRECT("$1:$1"),0)-1),2,0)
))</f>
        <v/>
      </c>
      <c r="S422" s="7" t="str">
        <f t="shared" ca="1" si="258"/>
        <v/>
      </c>
    </row>
    <row r="423" spans="1:19" x14ac:dyDescent="0.3">
      <c r="A423" s="1" t="str">
        <f t="shared" si="280"/>
        <v>LP_InstantKillBetter_02</v>
      </c>
      <c r="B423" s="1" t="s">
        <v>314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0.252</v>
      </c>
      <c r="O423" s="7" t="str">
        <f t="shared" ca="1" si="281"/>
        <v/>
      </c>
      <c r="S423" s="7" t="str">
        <f t="shared" ca="1" si="258"/>
        <v/>
      </c>
    </row>
    <row r="424" spans="1:19" x14ac:dyDescent="0.3">
      <c r="A424" s="1" t="str">
        <f t="shared" ref="A424:A426" si="282">B424&amp;"_"&amp;TEXT(D424,"00")</f>
        <v>LP_InstantKillBetter_03</v>
      </c>
      <c r="B424" s="1" t="s">
        <v>314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0.39600000000000002</v>
      </c>
      <c r="O424" s="7" t="str">
        <f t="shared" ref="O424:O426" ca="1" si="283">IF(NOT(ISBLANK(N424)),N424,
IF(ISBLANK(M424),"",
VLOOKUP(M424,OFFSET(INDIRECT("$A:$B"),0,MATCH(M$1&amp;"_Verify",INDIRECT("$1:$1"),0)-1),2,0)
))</f>
        <v/>
      </c>
      <c r="S424" s="7" t="str">
        <f t="shared" ca="1" si="258"/>
        <v/>
      </c>
    </row>
    <row r="425" spans="1:19" x14ac:dyDescent="0.3">
      <c r="A425" s="1" t="str">
        <f t="shared" si="282"/>
        <v>LP_InstantKillBetter_04</v>
      </c>
      <c r="B425" s="1" t="s">
        <v>314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0.55199999999999994</v>
      </c>
      <c r="O425" s="7" t="str">
        <f t="shared" ca="1" si="283"/>
        <v/>
      </c>
      <c r="S425" s="7" t="str">
        <f t="shared" ca="1" si="258"/>
        <v/>
      </c>
    </row>
    <row r="426" spans="1:19" x14ac:dyDescent="0.3">
      <c r="A426" s="1" t="str">
        <f t="shared" si="282"/>
        <v>LP_InstantKillBetter_05</v>
      </c>
      <c r="B426" s="1" t="s">
        <v>314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0.72</v>
      </c>
      <c r="O426" s="7" t="str">
        <f t="shared" ca="1" si="283"/>
        <v/>
      </c>
      <c r="S426" s="7" t="str">
        <f t="shared" ca="1" si="258"/>
        <v/>
      </c>
    </row>
    <row r="427" spans="1:19" x14ac:dyDescent="0.3">
      <c r="A427" s="1" t="str">
        <f t="shared" si="280"/>
        <v>LP_ImmortalWill_01</v>
      </c>
      <c r="B427" s="1" t="s">
        <v>315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ref="J427:J440" si="284">J123</f>
        <v>0.15</v>
      </c>
      <c r="O427" s="7" t="str">
        <f t="shared" ca="1" si="281"/>
        <v/>
      </c>
      <c r="S427" s="7" t="str">
        <f t="shared" ca="1" si="258"/>
        <v/>
      </c>
    </row>
    <row r="428" spans="1:19" x14ac:dyDescent="0.3">
      <c r="A428" s="1" t="str">
        <f t="shared" si="280"/>
        <v>LP_ImmortalWill_02</v>
      </c>
      <c r="B428" s="1" t="s">
        <v>315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4"/>
        <v>0.315</v>
      </c>
      <c r="O428" s="7" t="str">
        <f t="shared" ca="1" si="281"/>
        <v/>
      </c>
      <c r="S428" s="7" t="str">
        <f t="shared" ca="1" si="258"/>
        <v/>
      </c>
    </row>
    <row r="429" spans="1:19" x14ac:dyDescent="0.3">
      <c r="A429" s="1" t="str">
        <f t="shared" si="280"/>
        <v>LP_ImmortalWill_03</v>
      </c>
      <c r="B429" s="1" t="s">
        <v>315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4"/>
        <v>0.49500000000000005</v>
      </c>
      <c r="O429" s="7" t="str">
        <f t="shared" ca="1" si="281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LP_ImmortalWill_04</v>
      </c>
      <c r="B430" s="1" t="s">
        <v>315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4"/>
        <v>0.69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LP_ImmortalWill_05</v>
      </c>
      <c r="B431" s="1" t="s">
        <v>315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0.89999999999999991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ref="A432:A435" si="285">B432&amp;"_"&amp;TEXT(D432,"00")</f>
        <v>LP_ImmortalWill_06</v>
      </c>
      <c r="B432" s="1" t="s">
        <v>315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1.125</v>
      </c>
      <c r="O432" s="7" t="str">
        <f t="shared" ref="O432:O435" ca="1" si="286">IF(NOT(ISBLANK(N432)),N432,
IF(ISBLANK(M432),"",
VLOOKUP(M432,OFFSET(INDIRECT("$A:$B"),0,MATCH(M$1&amp;"_Verify",INDIRECT("$1:$1"),0)-1),2,0)
))</f>
        <v/>
      </c>
      <c r="S432" s="7" t="str">
        <f t="shared" ca="1" si="258"/>
        <v/>
      </c>
    </row>
    <row r="433" spans="1:21" x14ac:dyDescent="0.3">
      <c r="A433" s="1" t="str">
        <f t="shared" si="285"/>
        <v>LP_ImmortalWill_07</v>
      </c>
      <c r="B433" s="1" t="s">
        <v>315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1.3650000000000002</v>
      </c>
      <c r="O433" s="7" t="str">
        <f t="shared" ca="1" si="286"/>
        <v/>
      </c>
      <c r="S433" s="7" t="str">
        <f t="shared" ca="1" si="258"/>
        <v/>
      </c>
    </row>
    <row r="434" spans="1:21" x14ac:dyDescent="0.3">
      <c r="A434" s="1" t="str">
        <f t="shared" si="285"/>
        <v>LP_ImmortalWill_08</v>
      </c>
      <c r="B434" s="1" t="s">
        <v>315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1.62</v>
      </c>
      <c r="O434" s="7" t="str">
        <f t="shared" ca="1" si="286"/>
        <v/>
      </c>
      <c r="S434" s="7" t="str">
        <f t="shared" ca="1" si="258"/>
        <v/>
      </c>
    </row>
    <row r="435" spans="1:21" x14ac:dyDescent="0.3">
      <c r="A435" s="1" t="str">
        <f t="shared" si="285"/>
        <v>LP_ImmortalWill_09</v>
      </c>
      <c r="B435" s="1" t="s">
        <v>315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1.89</v>
      </c>
      <c r="O435" s="7" t="str">
        <f t="shared" ca="1" si="286"/>
        <v/>
      </c>
      <c r="S435" s="7" t="str">
        <f t="shared" ca="1" si="258"/>
        <v/>
      </c>
    </row>
    <row r="436" spans="1:21" x14ac:dyDescent="0.3">
      <c r="A436" s="1" t="str">
        <f t="shared" ref="A436:A455" si="287">B436&amp;"_"&amp;TEXT(D436,"00")</f>
        <v>LP_ImmortalWillBetter_01</v>
      </c>
      <c r="B436" s="1" t="s">
        <v>316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0.25</v>
      </c>
      <c r="O436" s="7" t="str">
        <f t="shared" ref="O436:O455" ca="1" si="288">IF(NOT(ISBLANK(N436)),N436,
IF(ISBLANK(M436),"",
VLOOKUP(M436,OFFSET(INDIRECT("$A:$B"),0,MATCH(M$1&amp;"_Verify",INDIRECT("$1:$1"),0)-1),2,0)
))</f>
        <v/>
      </c>
      <c r="S436" s="7" t="str">
        <f t="shared" ca="1" si="258"/>
        <v/>
      </c>
    </row>
    <row r="437" spans="1:21" x14ac:dyDescent="0.3">
      <c r="A437" s="1" t="str">
        <f t="shared" si="287"/>
        <v>LP_ImmortalWillBetter_02</v>
      </c>
      <c r="B437" s="1" t="s">
        <v>316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0.52500000000000002</v>
      </c>
      <c r="O437" s="7" t="str">
        <f t="shared" ca="1" si="288"/>
        <v/>
      </c>
      <c r="S437" s="7" t="str">
        <f t="shared" ca="1" si="258"/>
        <v/>
      </c>
    </row>
    <row r="438" spans="1:21" x14ac:dyDescent="0.3">
      <c r="A438" s="1" t="str">
        <f t="shared" ref="A438:A440" si="289">B438&amp;"_"&amp;TEXT(D438,"00")</f>
        <v>LP_ImmortalWillBetter_03</v>
      </c>
      <c r="B438" s="1" t="s">
        <v>316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0.82500000000000007</v>
      </c>
      <c r="O438" s="7" t="str">
        <f t="shared" ref="O438:O440" ca="1" si="290">IF(NOT(ISBLANK(N438)),N438,
IF(ISBLANK(M438),"",
VLOOKUP(M438,OFFSET(INDIRECT("$A:$B"),0,MATCH(M$1&amp;"_Verify",INDIRECT("$1:$1"),0)-1),2,0)
))</f>
        <v/>
      </c>
      <c r="S438" s="7" t="str">
        <f t="shared" ca="1" si="258"/>
        <v/>
      </c>
    </row>
    <row r="439" spans="1:21" x14ac:dyDescent="0.3">
      <c r="A439" s="1" t="str">
        <f t="shared" si="289"/>
        <v>LP_ImmortalWillBetter_04</v>
      </c>
      <c r="B439" s="1" t="s">
        <v>316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1.1499999999999999</v>
      </c>
      <c r="O439" s="7" t="str">
        <f t="shared" ca="1" si="290"/>
        <v/>
      </c>
      <c r="S439" s="7" t="str">
        <f t="shared" ca="1" si="258"/>
        <v/>
      </c>
    </row>
    <row r="440" spans="1:21" x14ac:dyDescent="0.3">
      <c r="A440" s="1" t="str">
        <f t="shared" si="289"/>
        <v>LP_ImmortalWillBetter_05</v>
      </c>
      <c r="B440" s="1" t="s">
        <v>316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1.5</v>
      </c>
      <c r="O440" s="7" t="str">
        <f t="shared" ca="1" si="290"/>
        <v/>
      </c>
      <c r="S440" s="7" t="str">
        <f t="shared" ca="1" si="258"/>
        <v/>
      </c>
    </row>
    <row r="441" spans="1:21" x14ac:dyDescent="0.3">
      <c r="A441" s="1" t="str">
        <f t="shared" si="287"/>
        <v>LP_HealAreaOnEncounter_01</v>
      </c>
      <c r="B441" s="1" t="s">
        <v>367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288"/>
        <v/>
      </c>
      <c r="Q441" s="1" t="s">
        <v>370</v>
      </c>
      <c r="S441" s="7">
        <f t="shared" ca="1" si="258"/>
        <v>1</v>
      </c>
      <c r="U441" s="1" t="s">
        <v>368</v>
      </c>
    </row>
    <row r="442" spans="1:21" x14ac:dyDescent="0.3">
      <c r="A442" s="1" t="str">
        <f t="shared" si="287"/>
        <v>LP_HealAreaOnEncounter_02</v>
      </c>
      <c r="B442" s="1" t="s">
        <v>367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8"/>
        <v/>
      </c>
      <c r="Q442" s="1" t="s">
        <v>370</v>
      </c>
      <c r="S442" s="7">
        <f t="shared" ca="1" si="258"/>
        <v>1</v>
      </c>
      <c r="U442" s="1" t="s">
        <v>368</v>
      </c>
    </row>
    <row r="443" spans="1:21" x14ac:dyDescent="0.3">
      <c r="A443" s="1" t="str">
        <f t="shared" si="287"/>
        <v>LP_HealAreaOnEncounter_03</v>
      </c>
      <c r="B443" s="1" t="s">
        <v>367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8"/>
        <v/>
      </c>
      <c r="Q443" s="1" t="s">
        <v>370</v>
      </c>
      <c r="S443" s="7">
        <f t="shared" ca="1" si="258"/>
        <v>1</v>
      </c>
      <c r="U443" s="1" t="s">
        <v>368</v>
      </c>
    </row>
    <row r="444" spans="1:21" x14ac:dyDescent="0.3">
      <c r="A444" s="1" t="str">
        <f t="shared" si="287"/>
        <v>LP_HealAreaOnEncounter_04</v>
      </c>
      <c r="B444" s="1" t="s">
        <v>367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LP_HealAreaOnEncounter_05</v>
      </c>
      <c r="B445" s="1" t="s">
        <v>367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LP_HealAreaOnEncounter_CreateHit_01</v>
      </c>
      <c r="B446" s="1" t="s">
        <v>368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CreateHitObject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O446" s="7" t="str">
        <f t="shared" ca="1" si="288"/>
        <v/>
      </c>
      <c r="S446" s="7" t="str">
        <f t="shared" ca="1" si="258"/>
        <v/>
      </c>
      <c r="T446" s="1" t="s">
        <v>371</v>
      </c>
    </row>
    <row r="447" spans="1:21" x14ac:dyDescent="0.3">
      <c r="A447" s="1" t="str">
        <f t="shared" si="287"/>
        <v>LP_HealAreaOnEncounter_CreateHit_02</v>
      </c>
      <c r="B447" s="1" t="s">
        <v>368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CreateHitObject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O447" s="7" t="str">
        <f t="shared" ca="1" si="288"/>
        <v/>
      </c>
      <c r="S447" s="7" t="str">
        <f t="shared" ca="1" si="258"/>
        <v/>
      </c>
      <c r="T447" s="1" t="s">
        <v>371</v>
      </c>
    </row>
    <row r="448" spans="1:21" x14ac:dyDescent="0.3">
      <c r="A448" s="1" t="str">
        <f t="shared" si="287"/>
        <v>LP_HealAreaOnEncounter_CreateHit_03</v>
      </c>
      <c r="B448" s="1" t="s">
        <v>368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CreateHitObject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O448" s="7" t="str">
        <f t="shared" ca="1" si="288"/>
        <v/>
      </c>
      <c r="S448" s="7" t="str">
        <f t="shared" ca="1" si="258"/>
        <v/>
      </c>
      <c r="T448" s="1" t="s">
        <v>371</v>
      </c>
    </row>
    <row r="449" spans="1:23" x14ac:dyDescent="0.3">
      <c r="A449" s="1" t="str">
        <f t="shared" si="287"/>
        <v>LP_HealAreaOnEncounter_CreateHit_04</v>
      </c>
      <c r="B449" s="1" t="s">
        <v>368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LP_HealAreaOnEncounter_CreateHit_05</v>
      </c>
      <c r="B450" s="1" t="s">
        <v>368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LP_HealAreaOnEncounter_CH_Heal_01</v>
      </c>
      <c r="B451" s="1" t="s">
        <v>372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Heal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 s="1">
        <v>1.6842105263157891E-2</v>
      </c>
      <c r="O451" s="7" t="str">
        <f t="shared" ca="1" si="288"/>
        <v/>
      </c>
      <c r="S451" s="7" t="str">
        <f t="shared" ref="S451:S455" ca="1" si="291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87"/>
        <v>LP_HealAreaOnEncounter_CH_Heal_02</v>
      </c>
      <c r="B452" s="1" t="s">
        <v>372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Heal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 s="1">
        <v>2.8990509059534077E-2</v>
      </c>
      <c r="O452" s="7" t="str">
        <f t="shared" ca="1" si="288"/>
        <v/>
      </c>
      <c r="S452" s="7" t="str">
        <f t="shared" ca="1" si="291"/>
        <v/>
      </c>
    </row>
    <row r="453" spans="1:23" x14ac:dyDescent="0.3">
      <c r="A453" s="1" t="str">
        <f t="shared" si="287"/>
        <v>LP_HealAreaOnEncounter_CH_Heal_03</v>
      </c>
      <c r="B453" s="1" t="s">
        <v>372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Heal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 s="1">
        <v>3.8067772170151414E-2</v>
      </c>
      <c r="O453" s="7" t="str">
        <f t="shared" ca="1" si="288"/>
        <v/>
      </c>
      <c r="S453" s="7" t="str">
        <f t="shared" ca="1" si="291"/>
        <v/>
      </c>
    </row>
    <row r="454" spans="1:23" x14ac:dyDescent="0.3">
      <c r="A454" s="1" t="str">
        <f t="shared" si="287"/>
        <v>LP_HealAreaOnEncounter_CH_Heal_04</v>
      </c>
      <c r="B454" s="1" t="s">
        <v>372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4.5042839657282757E-2</v>
      </c>
      <c r="O454" s="7" t="str">
        <f t="shared" ca="1" si="288"/>
        <v/>
      </c>
      <c r="S454" s="7" t="str">
        <f t="shared" ca="1" si="291"/>
        <v/>
      </c>
    </row>
    <row r="455" spans="1:23" x14ac:dyDescent="0.3">
      <c r="A455" s="1" t="str">
        <f t="shared" si="287"/>
        <v>LP_HealAreaOnEncounter_CH_Heal_05</v>
      </c>
      <c r="B455" s="1" t="s">
        <v>372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5.052631578947369E-2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ref="A456:A473" si="292">B456&amp;"_"&amp;TEXT(D456,"00")</f>
        <v>LP_MoveSpeedUpOnAttacked_01</v>
      </c>
      <c r="B456" s="1" t="s">
        <v>317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73" ca="1" si="293">IF(NOT(ISBLANK(N456)),N456,
IF(ISBLANK(M456),"",
VLOOKUP(M456,OFFSET(INDIRECT("$A:$B"),0,MATCH(M$1&amp;"_Verify",INDIRECT("$1:$1"),0)-1),2,0)
))</f>
        <v/>
      </c>
      <c r="Q456" s="1" t="s">
        <v>225</v>
      </c>
      <c r="S456" s="7">
        <f t="shared" ref="S456:S473" ca="1" si="294">IF(NOT(ISBLANK(R456)),R456,
IF(ISBLANK(Q456),"",
VLOOKUP(Q456,OFFSET(INDIRECT("$A:$B"),0,MATCH(Q$1&amp;"_Verify",INDIRECT("$1:$1"),0)-1),2,0)
))</f>
        <v>4</v>
      </c>
      <c r="U456" s="1" t="s">
        <v>319</v>
      </c>
    </row>
    <row r="457" spans="1:23" x14ac:dyDescent="0.3">
      <c r="A457" s="1" t="str">
        <f t="shared" si="292"/>
        <v>LP_MoveSpeedUpOnAttacked_02</v>
      </c>
      <c r="B457" s="1" t="s">
        <v>317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93"/>
        <v/>
      </c>
      <c r="Q457" s="1" t="s">
        <v>225</v>
      </c>
      <c r="S457" s="7">
        <f t="shared" ca="1" si="294"/>
        <v>4</v>
      </c>
      <c r="U457" s="1" t="s">
        <v>319</v>
      </c>
    </row>
    <row r="458" spans="1:23" x14ac:dyDescent="0.3">
      <c r="A458" s="1" t="str">
        <f t="shared" si="292"/>
        <v>LP_MoveSpeedUpOnAttacked_03</v>
      </c>
      <c r="B458" s="1" t="s">
        <v>317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93"/>
        <v/>
      </c>
      <c r="Q458" s="1" t="s">
        <v>225</v>
      </c>
      <c r="S458" s="7">
        <f t="shared" ca="1" si="294"/>
        <v>4</v>
      </c>
      <c r="U458" s="1" t="s">
        <v>319</v>
      </c>
    </row>
    <row r="459" spans="1:23" x14ac:dyDescent="0.3">
      <c r="A459" s="1" t="str">
        <f t="shared" ref="A459:A464" si="295">B459&amp;"_"&amp;TEXT(D459,"00")</f>
        <v>LP_MoveSpeedUpOnAttacked_Move_01</v>
      </c>
      <c r="B459" s="1" t="s">
        <v>318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2.4</v>
      </c>
      <c r="J459" s="1">
        <v>1</v>
      </c>
      <c r="M459" s="1" t="s">
        <v>553</v>
      </c>
      <c r="O459" s="7">
        <f t="shared" ref="O459:O464" ca="1" si="296">IF(NOT(ISBLANK(N459)),N459,
IF(ISBLANK(M459),"",
VLOOKUP(M459,OFFSET(INDIRECT("$A:$B"),0,MATCH(M$1&amp;"_Verify",INDIRECT("$1:$1"),0)-1),2,0)
))</f>
        <v>5</v>
      </c>
      <c r="R459" s="1">
        <v>1</v>
      </c>
      <c r="S459" s="7">
        <f t="shared" ref="S459:S464" ca="1" si="297">IF(NOT(ISBLANK(R459)),R459,
IF(ISBLANK(Q459),"",
VLOOKUP(Q459,OFFSET(INDIRECT("$A:$B"),0,MATCH(Q$1&amp;"_Verify",INDIRECT("$1:$1"),0)-1),2,0)
))</f>
        <v>1</v>
      </c>
      <c r="W459" s="1" t="s">
        <v>363</v>
      </c>
    </row>
    <row r="460" spans="1:23" x14ac:dyDescent="0.3">
      <c r="A460" s="1" t="str">
        <f t="shared" si="295"/>
        <v>LP_MoveSpeedUpOnAttacked_Move_02</v>
      </c>
      <c r="B460" s="1" t="s">
        <v>318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5.04</v>
      </c>
      <c r="J460" s="1">
        <v>1.4</v>
      </c>
      <c r="M460" s="1" t="s">
        <v>553</v>
      </c>
      <c r="O460" s="7">
        <f t="shared" ca="1" si="296"/>
        <v>5</v>
      </c>
      <c r="R460" s="1">
        <v>1</v>
      </c>
      <c r="S460" s="7">
        <f t="shared" ca="1" si="297"/>
        <v>1</v>
      </c>
      <c r="W460" s="1" t="s">
        <v>363</v>
      </c>
    </row>
    <row r="461" spans="1:23" x14ac:dyDescent="0.3">
      <c r="A461" s="1" t="str">
        <f t="shared" si="295"/>
        <v>LP_MoveSpeedUpOnAttacked_Move_03</v>
      </c>
      <c r="B461" s="1" t="s">
        <v>318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7.919999999999999</v>
      </c>
      <c r="J461" s="1">
        <v>1.75</v>
      </c>
      <c r="M461" s="1" t="s">
        <v>553</v>
      </c>
      <c r="O461" s="7">
        <f t="shared" ca="1" si="296"/>
        <v>5</v>
      </c>
      <c r="R461" s="1">
        <v>1</v>
      </c>
      <c r="S461" s="7">
        <f t="shared" ca="1" si="297"/>
        <v>1</v>
      </c>
      <c r="W461" s="1" t="s">
        <v>363</v>
      </c>
    </row>
    <row r="462" spans="1:23" x14ac:dyDescent="0.3">
      <c r="A462" s="1" t="str">
        <f t="shared" si="295"/>
        <v>LP_MoveSpeedUpOnKill_01</v>
      </c>
      <c r="B462" s="1" t="s">
        <v>512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296"/>
        <v/>
      </c>
      <c r="Q462" s="1" t="s">
        <v>516</v>
      </c>
      <c r="S462" s="7">
        <f t="shared" ca="1" si="297"/>
        <v>6</v>
      </c>
      <c r="U462" s="1" t="s">
        <v>514</v>
      </c>
    </row>
    <row r="463" spans="1:23" x14ac:dyDescent="0.3">
      <c r="A463" s="1" t="str">
        <f t="shared" si="295"/>
        <v>LP_MoveSpeedUpOnKill_02</v>
      </c>
      <c r="B463" s="1" t="s">
        <v>512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296"/>
        <v/>
      </c>
      <c r="Q463" s="1" t="s">
        <v>516</v>
      </c>
      <c r="S463" s="7">
        <f t="shared" ca="1" si="297"/>
        <v>6</v>
      </c>
      <c r="U463" s="1" t="s">
        <v>514</v>
      </c>
    </row>
    <row r="464" spans="1:23" x14ac:dyDescent="0.3">
      <c r="A464" s="1" t="str">
        <f t="shared" si="295"/>
        <v>LP_MoveSpeedUpOnKill_03</v>
      </c>
      <c r="B464" s="1" t="s">
        <v>512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296"/>
        <v/>
      </c>
      <c r="Q464" s="1" t="s">
        <v>516</v>
      </c>
      <c r="S464" s="7">
        <f t="shared" ca="1" si="297"/>
        <v>6</v>
      </c>
      <c r="U464" s="1" t="s">
        <v>514</v>
      </c>
    </row>
    <row r="465" spans="1:23" x14ac:dyDescent="0.3">
      <c r="A465" s="1" t="str">
        <f t="shared" ref="A465:A467" si="298">B465&amp;"_"&amp;TEXT(D465,"00")</f>
        <v>LP_MoveSpeedUpOnKill_Move_01</v>
      </c>
      <c r="B465" s="1" t="s">
        <v>514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1.6666666666666667</v>
      </c>
      <c r="J465" s="1">
        <v>0.8</v>
      </c>
      <c r="M465" s="1" t="s">
        <v>553</v>
      </c>
      <c r="O465" s="7">
        <f t="shared" ref="O465:O467" ca="1" si="299">IF(NOT(ISBLANK(N465)),N465,
IF(ISBLANK(M465),"",
VLOOKUP(M465,OFFSET(INDIRECT("$A:$B"),0,MATCH(M$1&amp;"_Verify",INDIRECT("$1:$1"),0)-1),2,0)
))</f>
        <v>5</v>
      </c>
      <c r="R465" s="1">
        <v>1</v>
      </c>
      <c r="S465" s="7">
        <f t="shared" ref="S465:S467" ca="1" si="300">IF(NOT(ISBLANK(R465)),R465,
IF(ISBLANK(Q465),"",
VLOOKUP(Q465,OFFSET(INDIRECT("$A:$B"),0,MATCH(Q$1&amp;"_Verify",INDIRECT("$1:$1"),0)-1),2,0)
))</f>
        <v>1</v>
      </c>
      <c r="W465" s="1" t="s">
        <v>363</v>
      </c>
    </row>
    <row r="466" spans="1:23" x14ac:dyDescent="0.3">
      <c r="A466" s="1" t="str">
        <f t="shared" si="298"/>
        <v>LP_MoveSpeedUpOnKill_Move_02</v>
      </c>
      <c r="B466" s="1" t="s">
        <v>514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3.5000000000000004</v>
      </c>
      <c r="J466" s="1">
        <v>1.1199999999999999</v>
      </c>
      <c r="M466" s="1" t="s">
        <v>553</v>
      </c>
      <c r="O466" s="7">
        <f t="shared" ca="1" si="299"/>
        <v>5</v>
      </c>
      <c r="R466" s="1">
        <v>1</v>
      </c>
      <c r="S466" s="7">
        <f t="shared" ca="1" si="300"/>
        <v>1</v>
      </c>
      <c r="W466" s="1" t="s">
        <v>363</v>
      </c>
    </row>
    <row r="467" spans="1:23" x14ac:dyDescent="0.3">
      <c r="A467" s="1" t="str">
        <f t="shared" si="298"/>
        <v>LP_MoveSpeedUpOnKill_Move_03</v>
      </c>
      <c r="B467" s="1" t="s">
        <v>514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5.5</v>
      </c>
      <c r="J467" s="1">
        <v>1.4000000000000001</v>
      </c>
      <c r="M467" s="1" t="s">
        <v>553</v>
      </c>
      <c r="O467" s="7">
        <f t="shared" ca="1" si="299"/>
        <v>5</v>
      </c>
      <c r="R467" s="1">
        <v>1</v>
      </c>
      <c r="S467" s="7">
        <f t="shared" ca="1" si="300"/>
        <v>1</v>
      </c>
      <c r="W467" s="1" t="s">
        <v>363</v>
      </c>
    </row>
    <row r="468" spans="1:23" x14ac:dyDescent="0.3">
      <c r="A468" s="1" t="str">
        <f t="shared" si="292"/>
        <v>LP_MineOnMove_01</v>
      </c>
      <c r="B468" s="1" t="s">
        <v>374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CreateHitObjectMoving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5</v>
      </c>
      <c r="O468" s="7" t="str">
        <f t="shared" ca="1" si="293"/>
        <v/>
      </c>
      <c r="S468" s="7" t="str">
        <f t="shared" ca="1" si="294"/>
        <v/>
      </c>
      <c r="T468" s="1" t="s">
        <v>377</v>
      </c>
    </row>
    <row r="469" spans="1:23" x14ac:dyDescent="0.3">
      <c r="A469" s="1" t="str">
        <f t="shared" si="292"/>
        <v>LP_MineOnMove_02</v>
      </c>
      <c r="B469" s="1" t="s">
        <v>374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CreateHitObjectMoving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</v>
      </c>
      <c r="O469" s="7" t="str">
        <f t="shared" ca="1" si="293"/>
        <v/>
      </c>
      <c r="S469" s="7" t="str">
        <f t="shared" ca="1" si="294"/>
        <v/>
      </c>
      <c r="T469" s="1" t="s">
        <v>377</v>
      </c>
    </row>
    <row r="470" spans="1:23" x14ac:dyDescent="0.3">
      <c r="A470" s="1" t="str">
        <f t="shared" si="292"/>
        <v>LP_MineOnMove_03</v>
      </c>
      <c r="B470" s="1" t="s">
        <v>374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CreateHitObjectMoving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5</v>
      </c>
      <c r="O470" s="7" t="str">
        <f t="shared" ca="1" si="293"/>
        <v/>
      </c>
      <c r="S470" s="7" t="str">
        <f t="shared" ca="1" si="294"/>
        <v/>
      </c>
      <c r="T470" s="1" t="s">
        <v>377</v>
      </c>
    </row>
    <row r="471" spans="1:23" x14ac:dyDescent="0.3">
      <c r="A471" s="1" t="str">
        <f t="shared" si="292"/>
        <v>LP_MineOnMove_Damage_01</v>
      </c>
      <c r="B471" s="1" t="s">
        <v>376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CollisionDamage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1.7730496453900713</v>
      </c>
      <c r="O471" s="7" t="str">
        <f t="shared" ca="1" si="293"/>
        <v/>
      </c>
      <c r="P471" s="1">
        <v>1</v>
      </c>
      <c r="S471" s="7" t="str">
        <f t="shared" ca="1" si="294"/>
        <v/>
      </c>
    </row>
    <row r="472" spans="1:23" x14ac:dyDescent="0.3">
      <c r="A472" s="1" t="str">
        <f t="shared" si="292"/>
        <v>LP_MineOnMove_Damage_02</v>
      </c>
      <c r="B472" s="1" t="s">
        <v>376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CollisionDamage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3.7234042553191498</v>
      </c>
      <c r="O472" s="7" t="str">
        <f t="shared" ca="1" si="293"/>
        <v/>
      </c>
      <c r="P472" s="1">
        <v>1</v>
      </c>
      <c r="S472" s="7" t="str">
        <f t="shared" ca="1" si="294"/>
        <v/>
      </c>
    </row>
    <row r="473" spans="1:23" x14ac:dyDescent="0.3">
      <c r="A473" s="1" t="str">
        <f t="shared" si="292"/>
        <v>LP_MineOnMove_Damage_03</v>
      </c>
      <c r="B473" s="1" t="s">
        <v>376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CollisionDamage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5.8510638297872362</v>
      </c>
      <c r="O473" s="7" t="str">
        <f t="shared" ca="1" si="293"/>
        <v/>
      </c>
      <c r="P473" s="1">
        <v>1</v>
      </c>
      <c r="S473" s="7" t="str">
        <f t="shared" ca="1" si="294"/>
        <v/>
      </c>
    </row>
    <row r="474" spans="1:23" x14ac:dyDescent="0.3">
      <c r="A474" s="1" t="str">
        <f t="shared" ref="A474:A478" si="301">B474&amp;"_"&amp;TEXT(D474,"00")</f>
        <v>LP_SlowHitObject_01</v>
      </c>
      <c r="B474" s="1" t="s">
        <v>320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0.02</v>
      </c>
      <c r="O474" s="7" t="str">
        <f t="shared" ref="O474:O478" ca="1" si="302">IF(NOT(ISBLANK(N474)),N474,
IF(ISBLANK(M474),"",
VLOOKUP(M474,OFFSET(INDIRECT("$A:$B"),0,MATCH(M$1&amp;"_Verify",INDIRECT("$1:$1"),0)-1),2,0)
))</f>
        <v/>
      </c>
      <c r="S474" s="7" t="str">
        <f t="shared" ref="S474:S501" ca="1" si="303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301"/>
        <v>LP_SlowHitObject_02</v>
      </c>
      <c r="B475" s="1" t="s">
        <v>320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4.2000000000000003E-2</v>
      </c>
      <c r="O475" s="7" t="str">
        <f t="shared" ca="1" si="302"/>
        <v/>
      </c>
      <c r="S475" s="7" t="str">
        <f t="shared" ca="1" si="303"/>
        <v/>
      </c>
    </row>
    <row r="476" spans="1:23" x14ac:dyDescent="0.3">
      <c r="A476" s="1" t="str">
        <f t="shared" si="301"/>
        <v>LP_SlowHitObject_03</v>
      </c>
      <c r="B476" s="1" t="s">
        <v>320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6.6000000000000003E-2</v>
      </c>
      <c r="O476" s="7" t="str">
        <f t="shared" ca="1" si="302"/>
        <v/>
      </c>
      <c r="S476" s="7" t="str">
        <f t="shared" ca="1" si="303"/>
        <v/>
      </c>
    </row>
    <row r="477" spans="1:23" x14ac:dyDescent="0.3">
      <c r="A477" s="1" t="str">
        <f t="shared" si="301"/>
        <v>LP_SlowHitObject_04</v>
      </c>
      <c r="B477" s="1" t="s">
        <v>320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9.1999999999999998E-2</v>
      </c>
      <c r="O477" s="7" t="str">
        <f t="shared" ca="1" si="302"/>
        <v/>
      </c>
      <c r="S477" s="7" t="str">
        <f t="shared" ca="1" si="303"/>
        <v/>
      </c>
    </row>
    <row r="478" spans="1:23" x14ac:dyDescent="0.3">
      <c r="A478" s="1" t="str">
        <f t="shared" si="301"/>
        <v>LP_SlowHitObject_05</v>
      </c>
      <c r="B478" s="1" t="s">
        <v>320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0.12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ref="A479:A483" si="304">B479&amp;"_"&amp;TEXT(D479,"00")</f>
        <v>LP_SlowHitObjectBetter_01</v>
      </c>
      <c r="B479" s="1" t="s">
        <v>517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83" si="305">J474*5/3</f>
        <v>3.3333333333333333E-2</v>
      </c>
      <c r="O479" s="7" t="str">
        <f t="shared" ref="O479:O483" ca="1" si="306">IF(NOT(ISBLANK(N479)),N479,
IF(ISBLANK(M479),"",
VLOOKUP(M479,OFFSET(INDIRECT("$A:$B"),0,MATCH(M$1&amp;"_Verify",INDIRECT("$1:$1"),0)-1),2,0)
))</f>
        <v/>
      </c>
      <c r="S479" s="7" t="str">
        <f t="shared" ref="S479:S483" ca="1" si="307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04"/>
        <v>LP_SlowHitObjectBetter_02</v>
      </c>
      <c r="B480" s="1" t="s">
        <v>517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05"/>
        <v>7.0000000000000007E-2</v>
      </c>
      <c r="O480" s="7" t="str">
        <f t="shared" ca="1" si="306"/>
        <v/>
      </c>
      <c r="S480" s="7" t="str">
        <f t="shared" ca="1" si="307"/>
        <v/>
      </c>
    </row>
    <row r="481" spans="1:23" x14ac:dyDescent="0.3">
      <c r="A481" s="1" t="str">
        <f t="shared" si="304"/>
        <v>LP_SlowHitObjectBetter_03</v>
      </c>
      <c r="B481" s="1" t="s">
        <v>517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05"/>
        <v>0.11</v>
      </c>
      <c r="O481" s="7" t="str">
        <f t="shared" ca="1" si="306"/>
        <v/>
      </c>
      <c r="S481" s="7" t="str">
        <f t="shared" ca="1" si="307"/>
        <v/>
      </c>
    </row>
    <row r="482" spans="1:23" x14ac:dyDescent="0.3">
      <c r="A482" s="1" t="str">
        <f t="shared" si="304"/>
        <v>LP_SlowHitObjectBetter_04</v>
      </c>
      <c r="B482" s="1" t="s">
        <v>517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05"/>
        <v>0.15333333333333332</v>
      </c>
      <c r="O482" s="7" t="str">
        <f t="shared" ca="1" si="306"/>
        <v/>
      </c>
      <c r="S482" s="7" t="str">
        <f t="shared" ca="1" si="307"/>
        <v/>
      </c>
    </row>
    <row r="483" spans="1:23" x14ac:dyDescent="0.3">
      <c r="A483" s="1" t="str">
        <f t="shared" si="304"/>
        <v>LP_SlowHitObjectBetter_05</v>
      </c>
      <c r="B483" s="1" t="s">
        <v>517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0.19999999999999998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ref="A484:A486" si="308">B484&amp;"_"&amp;TEXT(D484,"00")</f>
        <v>LP_Paralyze_01</v>
      </c>
      <c r="B484" s="1" t="s">
        <v>331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CertainHpHitObject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J484" s="1">
        <v>0.33</v>
      </c>
      <c r="O484" s="7" t="str">
        <f t="shared" ref="O484:O486" ca="1" si="309">IF(NOT(ISBLANK(N484)),N484,
IF(ISBLANK(M484),"",
VLOOKUP(M484,OFFSET(INDIRECT("$A:$B"),0,MATCH(M$1&amp;"_Verify",INDIRECT("$1:$1"),0)-1),2,0)
))</f>
        <v/>
      </c>
      <c r="P484" s="1">
        <v>1</v>
      </c>
      <c r="S484" s="7" t="str">
        <f t="shared" ca="1" si="303"/>
        <v/>
      </c>
      <c r="U484" s="1" t="s">
        <v>332</v>
      </c>
      <c r="V484" s="1">
        <v>0.7</v>
      </c>
      <c r="W484" s="1" t="s">
        <v>430</v>
      </c>
    </row>
    <row r="485" spans="1:23" x14ac:dyDescent="0.3">
      <c r="A485" s="1" t="str">
        <f t="shared" si="308"/>
        <v>LP_Paralyze_02</v>
      </c>
      <c r="B485" s="1" t="s">
        <v>331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CertainHpHitObject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0.34</v>
      </c>
      <c r="O485" s="7" t="str">
        <f t="shared" ca="1" si="309"/>
        <v/>
      </c>
      <c r="P485" s="1">
        <v>1</v>
      </c>
      <c r="S485" s="7" t="str">
        <f t="shared" ca="1" si="303"/>
        <v/>
      </c>
      <c r="U485" s="1" t="s">
        <v>332</v>
      </c>
      <c r="V485" s="1" t="s">
        <v>431</v>
      </c>
      <c r="W485" s="1" t="s">
        <v>432</v>
      </c>
    </row>
    <row r="486" spans="1:23" x14ac:dyDescent="0.3">
      <c r="A486" s="1" t="str">
        <f t="shared" si="308"/>
        <v>LP_Paralyze_03</v>
      </c>
      <c r="B486" s="1" t="s">
        <v>331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CertainHpHitObject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0.35</v>
      </c>
      <c r="O486" s="7" t="str">
        <f t="shared" ca="1" si="309"/>
        <v/>
      </c>
      <c r="P486" s="1">
        <v>1</v>
      </c>
      <c r="S486" s="7" t="str">
        <f t="shared" ca="1" si="303"/>
        <v/>
      </c>
      <c r="U486" s="1" t="s">
        <v>332</v>
      </c>
      <c r="V486" s="1" t="s">
        <v>338</v>
      </c>
      <c r="W486" s="1" t="s">
        <v>339</v>
      </c>
    </row>
    <row r="487" spans="1:23" x14ac:dyDescent="0.3">
      <c r="A487" s="1" t="str">
        <f t="shared" ref="A487:A492" si="310">B487&amp;"_"&amp;TEXT(D487,"00")</f>
        <v>LP_Paralyze_CannotAction_01</v>
      </c>
      <c r="B487" s="1" t="s">
        <v>332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CannotAction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1.4</v>
      </c>
      <c r="O487" s="7" t="str">
        <f t="shared" ref="O487:O492" ca="1" si="311">IF(NOT(ISBLANK(N487)),N487,
IF(ISBLANK(M487),"",
VLOOKUP(M487,OFFSET(INDIRECT("$A:$B"),0,MATCH(M$1&amp;"_Verify",INDIRECT("$1:$1"),0)-1),2,0)
))</f>
        <v/>
      </c>
      <c r="S487" s="7" t="str">
        <f t="shared" ca="1" si="303"/>
        <v/>
      </c>
    </row>
    <row r="488" spans="1:23" x14ac:dyDescent="0.3">
      <c r="A488" s="1" t="str">
        <f t="shared" si="310"/>
        <v>LP_Paralyze_CannotAction_02</v>
      </c>
      <c r="B488" s="1" t="s">
        <v>332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CannotAction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2</v>
      </c>
      <c r="O488" s="7" t="str">
        <f t="shared" ca="1" si="311"/>
        <v/>
      </c>
      <c r="S488" s="7" t="str">
        <f t="shared" ca="1" si="303"/>
        <v/>
      </c>
    </row>
    <row r="489" spans="1:23" x14ac:dyDescent="0.3">
      <c r="A489" s="1" t="str">
        <f t="shared" ref="A489" si="312">B489&amp;"_"&amp;TEXT(D489,"00")</f>
        <v>LP_Paralyze_CannotAction_03</v>
      </c>
      <c r="B489" s="1" t="s">
        <v>332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CannotAction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2.6</v>
      </c>
      <c r="O489" s="7" t="str">
        <f t="shared" ref="O489" ca="1" si="313">IF(NOT(ISBLANK(N489)),N489,
IF(ISBLANK(M489),"",
VLOOKUP(M489,OFFSET(INDIRECT("$A:$B"),0,MATCH(M$1&amp;"_Verify",INDIRECT("$1:$1"),0)-1),2,0)
))</f>
        <v/>
      </c>
      <c r="S489" s="7" t="str">
        <f t="shared" ref="S489" ca="1" si="314">IF(NOT(ISBLANK(R489)),R489,
IF(ISBLANK(Q489),"",
VLOOKUP(Q489,OFFSET(INDIRECT("$A:$B"),0,MATCH(Q$1&amp;"_Verify",INDIRECT("$1:$1"),0)-1),2,0)
))</f>
        <v/>
      </c>
    </row>
    <row r="490" spans="1:23" x14ac:dyDescent="0.3">
      <c r="A490" s="1" t="str">
        <f t="shared" si="310"/>
        <v>LP_Hold_01</v>
      </c>
      <c r="B490" s="1" t="s">
        <v>322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AttackWeightHitObject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 s="1">
        <v>0.25</v>
      </c>
      <c r="K490" s="1">
        <v>7.0000000000000007E-2</v>
      </c>
      <c r="O490" s="7" t="str">
        <f t="shared" ca="1" si="311"/>
        <v/>
      </c>
      <c r="P490" s="1">
        <v>1</v>
      </c>
      <c r="S490" s="7" t="str">
        <f t="shared" ca="1" si="303"/>
        <v/>
      </c>
      <c r="U490" s="1" t="s">
        <v>323</v>
      </c>
    </row>
    <row r="491" spans="1:23" x14ac:dyDescent="0.3">
      <c r="A491" s="1" t="str">
        <f t="shared" si="310"/>
        <v>LP_Hold_02</v>
      </c>
      <c r="B491" s="1" t="s">
        <v>322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AttackWeightHitObject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0.35</v>
      </c>
      <c r="K491" s="1">
        <v>0.09</v>
      </c>
      <c r="O491" s="7" t="str">
        <f t="shared" ca="1" si="311"/>
        <v/>
      </c>
      <c r="P491" s="1">
        <v>1</v>
      </c>
      <c r="S491" s="7" t="str">
        <f t="shared" ca="1" si="303"/>
        <v/>
      </c>
      <c r="U491" s="1" t="s">
        <v>323</v>
      </c>
    </row>
    <row r="492" spans="1:23" x14ac:dyDescent="0.3">
      <c r="A492" s="1" t="str">
        <f t="shared" si="310"/>
        <v>LP_Hold_03</v>
      </c>
      <c r="B492" s="1" t="s">
        <v>322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AttackWeightHitObject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0.45</v>
      </c>
      <c r="K492" s="1">
        <v>0.11</v>
      </c>
      <c r="O492" s="7" t="str">
        <f t="shared" ca="1" si="311"/>
        <v/>
      </c>
      <c r="P492" s="1">
        <v>1</v>
      </c>
      <c r="S492" s="7" t="str">
        <f t="shared" ca="1" si="303"/>
        <v/>
      </c>
      <c r="U492" s="1" t="s">
        <v>323</v>
      </c>
    </row>
    <row r="493" spans="1:23" x14ac:dyDescent="0.3">
      <c r="A493" s="1" t="str">
        <f t="shared" ref="A493:A498" si="315">B493&amp;"_"&amp;TEXT(D493,"00")</f>
        <v>LP_Hold_CannotMove_01</v>
      </c>
      <c r="B493" s="1" t="s">
        <v>324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CannotMove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1.5</v>
      </c>
      <c r="O493" s="7" t="str">
        <f t="shared" ref="O493:O498" ca="1" si="316">IF(NOT(ISBLANK(N493)),N493,
IF(ISBLANK(M493),"",
VLOOKUP(M493,OFFSET(INDIRECT("$A:$B"),0,MATCH(M$1&amp;"_Verify",INDIRECT("$1:$1"),0)-1),2,0)
))</f>
        <v/>
      </c>
      <c r="S493" s="7" t="str">
        <f t="shared" ca="1" si="303"/>
        <v/>
      </c>
      <c r="V493" s="1" t="s">
        <v>362</v>
      </c>
    </row>
    <row r="494" spans="1:23" x14ac:dyDescent="0.3">
      <c r="A494" s="1" t="str">
        <f t="shared" si="315"/>
        <v>LP_Hold_CannotMove_02</v>
      </c>
      <c r="B494" s="1" t="s">
        <v>324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CannotMove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3.1500000000000004</v>
      </c>
      <c r="O494" s="7" t="str">
        <f t="shared" ca="1" si="316"/>
        <v/>
      </c>
      <c r="S494" s="7" t="str">
        <f t="shared" ca="1" si="303"/>
        <v/>
      </c>
      <c r="V494" s="1" t="s">
        <v>362</v>
      </c>
    </row>
    <row r="495" spans="1:23" x14ac:dyDescent="0.3">
      <c r="A495" s="1" t="str">
        <f t="shared" si="315"/>
        <v>LP_Hold_CannotMove_03</v>
      </c>
      <c r="B495" s="1" t="s">
        <v>324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CannotMove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4.95</v>
      </c>
      <c r="O495" s="7" t="str">
        <f t="shared" ca="1" si="316"/>
        <v/>
      </c>
      <c r="S495" s="7" t="str">
        <f t="shared" ca="1" si="303"/>
        <v/>
      </c>
      <c r="V495" s="1" t="s">
        <v>362</v>
      </c>
    </row>
    <row r="496" spans="1:23" x14ac:dyDescent="0.3">
      <c r="A496" s="1" t="str">
        <f t="shared" si="315"/>
        <v>LP_Transport_01</v>
      </c>
      <c r="B496" s="1" t="s">
        <v>358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TeleportingHitObject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0.15</v>
      </c>
      <c r="K496" s="1">
        <v>0.1</v>
      </c>
      <c r="L496" s="1">
        <v>0.1</v>
      </c>
      <c r="N496" s="1">
        <v>3</v>
      </c>
      <c r="O496" s="7">
        <f t="shared" ca="1" si="316"/>
        <v>3</v>
      </c>
      <c r="P496" s="1">
        <v>1</v>
      </c>
      <c r="R496" s="1">
        <v>0</v>
      </c>
      <c r="S496" s="7">
        <f t="shared" ca="1" si="303"/>
        <v>0</v>
      </c>
      <c r="U496" s="1" t="s">
        <v>355</v>
      </c>
    </row>
    <row r="497" spans="1:23" x14ac:dyDescent="0.3">
      <c r="A497" s="1" t="str">
        <f t="shared" si="315"/>
        <v>LP_Transport_02</v>
      </c>
      <c r="B497" s="1" t="s">
        <v>358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TeleportingHitObject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J497" s="1">
        <v>0.22500000000000001</v>
      </c>
      <c r="K497" s="1">
        <v>0.1</v>
      </c>
      <c r="L497" s="1">
        <v>0.1</v>
      </c>
      <c r="N497" s="1">
        <v>6</v>
      </c>
      <c r="O497" s="7">
        <f t="shared" ca="1" si="316"/>
        <v>6</v>
      </c>
      <c r="P497" s="1">
        <v>1</v>
      </c>
      <c r="R497" s="1">
        <v>1</v>
      </c>
      <c r="S497" s="7">
        <f t="shared" ca="1" si="303"/>
        <v>1</v>
      </c>
      <c r="U497" s="1" t="s">
        <v>355</v>
      </c>
    </row>
    <row r="498" spans="1:23" x14ac:dyDescent="0.3">
      <c r="A498" s="1" t="str">
        <f t="shared" si="315"/>
        <v>LP_Transport_03</v>
      </c>
      <c r="B498" s="1" t="s">
        <v>358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TeleportingHitObject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0.3</v>
      </c>
      <c r="K498" s="1">
        <v>0.1</v>
      </c>
      <c r="L498" s="1">
        <v>0.1</v>
      </c>
      <c r="N498" s="1">
        <v>9</v>
      </c>
      <c r="O498" s="7">
        <f t="shared" ca="1" si="316"/>
        <v>9</v>
      </c>
      <c r="P498" s="1">
        <v>1</v>
      </c>
      <c r="R498" s="1">
        <v>2</v>
      </c>
      <c r="S498" s="7">
        <f t="shared" ca="1" si="303"/>
        <v>2</v>
      </c>
      <c r="U498" s="1" t="s">
        <v>355</v>
      </c>
    </row>
    <row r="499" spans="1:23" x14ac:dyDescent="0.3">
      <c r="A499" s="1" t="str">
        <f t="shared" ref="A499:A501" si="317">B499&amp;"_"&amp;TEXT(D499,"00")</f>
        <v>LP_Transport_Teleported_01</v>
      </c>
      <c r="B499" s="1" t="s">
        <v>359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10</v>
      </c>
      <c r="J499" s="1">
        <v>10</v>
      </c>
      <c r="O499" s="7" t="str">
        <f t="shared" ref="O499:O501" ca="1" si="318">IF(NOT(ISBLANK(N499)),N499,
IF(ISBLANK(M499),"",
VLOOKUP(M499,OFFSET(INDIRECT("$A:$B"),0,MATCH(M$1&amp;"_Verify",INDIRECT("$1:$1"),0)-1),2,0)
))</f>
        <v/>
      </c>
      <c r="S499" s="7" t="str">
        <f t="shared" ca="1" si="303"/>
        <v/>
      </c>
      <c r="U499" s="1" t="s">
        <v>436</v>
      </c>
      <c r="V499" s="1" t="s">
        <v>360</v>
      </c>
      <c r="W499" s="1" t="s">
        <v>361</v>
      </c>
    </row>
    <row r="500" spans="1:23" x14ac:dyDescent="0.3">
      <c r="A500" s="1" t="str">
        <f t="shared" si="317"/>
        <v>LP_Transport_Teleported_02</v>
      </c>
      <c r="B500" s="1" t="s">
        <v>359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0">
        <v>14</v>
      </c>
      <c r="J500" s="1">
        <v>10</v>
      </c>
      <c r="O500" s="7" t="str">
        <f t="shared" ca="1" si="318"/>
        <v/>
      </c>
      <c r="S500" s="7" t="str">
        <f t="shared" ca="1" si="303"/>
        <v/>
      </c>
      <c r="U500" s="1" t="s">
        <v>436</v>
      </c>
      <c r="V500" s="1" t="s">
        <v>360</v>
      </c>
      <c r="W500" s="1" t="s">
        <v>361</v>
      </c>
    </row>
    <row r="501" spans="1:23" x14ac:dyDescent="0.3">
      <c r="A501" s="1" t="str">
        <f t="shared" si="317"/>
        <v>LP_Transport_Teleported_03</v>
      </c>
      <c r="B501" s="1" t="s">
        <v>359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0">
        <v>18</v>
      </c>
      <c r="J501" s="1">
        <v>10</v>
      </c>
      <c r="O501" s="7" t="str">
        <f t="shared" ca="1" si="318"/>
        <v/>
      </c>
      <c r="S501" s="7" t="str">
        <f t="shared" ca="1" si="303"/>
        <v/>
      </c>
      <c r="U501" s="1" t="s">
        <v>436</v>
      </c>
      <c r="V501" s="1" t="s">
        <v>360</v>
      </c>
      <c r="W501" s="1" t="s">
        <v>361</v>
      </c>
    </row>
    <row r="502" spans="1:23" x14ac:dyDescent="0.3">
      <c r="A502" s="1" t="str">
        <f t="shared" ref="A502:A511" si="319">B502&amp;"_"&amp;TEXT(D502,"00")</f>
        <v>LP_SummonShield_01</v>
      </c>
      <c r="B502" s="1" t="s">
        <v>379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CreateWall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3</v>
      </c>
      <c r="K502" s="1">
        <v>3</v>
      </c>
      <c r="O502" s="7" t="str">
        <f t="shared" ref="O502:O511" ca="1" si="320">IF(NOT(ISBLANK(N502)),N502,
IF(ISBLANK(M502),"",
VLOOKUP(M502,OFFSET(INDIRECT("$A:$B"),0,MATCH(M$1&amp;"_Verify",INDIRECT("$1:$1"),0)-1),2,0)
))</f>
        <v/>
      </c>
      <c r="S502" s="7" t="str">
        <f t="shared" ref="S502:S511" ca="1" si="321">IF(NOT(ISBLANK(R502)),R502,
IF(ISBLANK(Q502),"",
VLOOKUP(Q502,OFFSET(INDIRECT("$A:$B"),0,MATCH(Q$1&amp;"_Verify",INDIRECT("$1:$1"),0)-1),2,0)
))</f>
        <v/>
      </c>
      <c r="T502" s="1" t="s">
        <v>381</v>
      </c>
    </row>
    <row r="503" spans="1:23" x14ac:dyDescent="0.3">
      <c r="A503" s="1" t="str">
        <f t="shared" si="319"/>
        <v>LP_SummonShield_02</v>
      </c>
      <c r="B503" s="1" t="s">
        <v>379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CreateWall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1.9672131147540985</v>
      </c>
      <c r="K503" s="1">
        <v>3</v>
      </c>
      <c r="O503" s="7" t="str">
        <f t="shared" ca="1" si="320"/>
        <v/>
      </c>
      <c r="S503" s="7" t="str">
        <f t="shared" ca="1" si="321"/>
        <v/>
      </c>
      <c r="T503" s="1" t="s">
        <v>381</v>
      </c>
    </row>
    <row r="504" spans="1:23" x14ac:dyDescent="0.3">
      <c r="A504" s="1" t="str">
        <f t="shared" si="319"/>
        <v>LP_SummonShield_03</v>
      </c>
      <c r="B504" s="1" t="s">
        <v>379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CreateWall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1.4285714285714284</v>
      </c>
      <c r="K504" s="1">
        <v>3</v>
      </c>
      <c r="O504" s="7" t="str">
        <f t="shared" ca="1" si="320"/>
        <v/>
      </c>
      <c r="S504" s="7" t="str">
        <f t="shared" ca="1" si="321"/>
        <v/>
      </c>
      <c r="T504" s="1" t="s">
        <v>381</v>
      </c>
    </row>
    <row r="505" spans="1:23" x14ac:dyDescent="0.3">
      <c r="A505" s="1" t="str">
        <f t="shared" si="319"/>
        <v>LP_SummonShield_04</v>
      </c>
      <c r="B505" s="1" t="s">
        <v>379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1.1009174311926606</v>
      </c>
      <c r="K505" s="1">
        <v>3</v>
      </c>
      <c r="O505" s="7" t="str">
        <f t="shared" ca="1" si="320"/>
        <v/>
      </c>
      <c r="S505" s="7" t="str">
        <f t="shared" ca="1" si="321"/>
        <v/>
      </c>
      <c r="T505" s="1" t="s">
        <v>381</v>
      </c>
    </row>
    <row r="506" spans="1:23" x14ac:dyDescent="0.3">
      <c r="A506" s="1" t="str">
        <f t="shared" si="319"/>
        <v>LP_SummonShield_05</v>
      </c>
      <c r="B506" s="1" t="s">
        <v>379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0.88235294117647056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LP_HealSpOnAttack_01</v>
      </c>
      <c r="B507" s="1" t="s">
        <v>522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K507" s="1">
        <v>1</v>
      </c>
      <c r="O507" s="7" t="str">
        <f t="shared" ca="1" si="320"/>
        <v/>
      </c>
      <c r="S507" s="7" t="str">
        <f t="shared" ca="1" si="321"/>
        <v/>
      </c>
    </row>
    <row r="508" spans="1:23" x14ac:dyDescent="0.3">
      <c r="A508" s="1" t="str">
        <f t="shared" si="319"/>
        <v>LP_HealSpOnAttack_02</v>
      </c>
      <c r="B508" s="1" t="s">
        <v>522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HealSpOnHit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K508" s="1">
        <v>2.1</v>
      </c>
      <c r="O508" s="7" t="str">
        <f t="shared" ca="1" si="320"/>
        <v/>
      </c>
      <c r="S508" s="7" t="str">
        <f t="shared" ca="1" si="321"/>
        <v/>
      </c>
    </row>
    <row r="509" spans="1:23" x14ac:dyDescent="0.3">
      <c r="A509" s="1" t="str">
        <f t="shared" si="319"/>
        <v>LP_HealSpOnAttack_03</v>
      </c>
      <c r="B509" s="1" t="s">
        <v>522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HealSpOnHit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3.3000000000000003</v>
      </c>
      <c r="K509" s="1">
        <v>3.3000000000000003</v>
      </c>
      <c r="O509" s="7" t="str">
        <f t="shared" ca="1" si="320"/>
        <v/>
      </c>
      <c r="S509" s="7" t="str">
        <f t="shared" ca="1" si="321"/>
        <v/>
      </c>
    </row>
    <row r="510" spans="1:23" x14ac:dyDescent="0.3">
      <c r="A510" s="1" t="str">
        <f t="shared" si="319"/>
        <v>LP_HealSpOnAttackBetter_01</v>
      </c>
      <c r="B510" s="1" t="s">
        <v>524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1.6666666666666667</v>
      </c>
      <c r="K510" s="1">
        <v>1.6666666666666667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LP_HealSpOnAttackBetter_02</v>
      </c>
      <c r="B511" s="1" t="s">
        <v>524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3.5000000000000004</v>
      </c>
      <c r="K511" s="1">
        <v>3.5000000000000004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ref="A512:A517" si="322">B512&amp;"_"&amp;TEXT(D512,"00")</f>
        <v>LP_HealSpOnAttackBetter_03</v>
      </c>
      <c r="B512" s="1" t="s">
        <v>524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5.5</v>
      </c>
      <c r="K512" s="1">
        <v>5.5</v>
      </c>
      <c r="O512" s="7" t="str">
        <f t="shared" ref="O512:O517" ca="1" si="323">IF(NOT(ISBLANK(N512)),N512,
IF(ISBLANK(M512),"",
VLOOKUP(M512,OFFSET(INDIRECT("$A:$B"),0,MATCH(M$1&amp;"_Verify",INDIRECT("$1:$1"),0)-1),2,0)
))</f>
        <v/>
      </c>
      <c r="S512" s="7" t="str">
        <f t="shared" ref="S512:S517" ca="1" si="324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22"/>
        <v>LP_PaybackSp_01</v>
      </c>
      <c r="B513" s="1" t="s">
        <v>538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PaybackSp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0.23333333333333336</v>
      </c>
      <c r="K513" s="1">
        <v>0.28518518518518521</v>
      </c>
      <c r="O513" s="7" t="str">
        <f t="shared" ca="1" si="323"/>
        <v/>
      </c>
      <c r="S513" s="7" t="str">
        <f t="shared" ca="1" si="324"/>
        <v/>
      </c>
    </row>
    <row r="514" spans="1:19" x14ac:dyDescent="0.3">
      <c r="A514" s="1" t="str">
        <f t="shared" si="322"/>
        <v>LP_PaybackSp_02</v>
      </c>
      <c r="B514" s="1" t="s">
        <v>538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PaybackSp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0.38126801152737749</v>
      </c>
      <c r="K514" s="1">
        <v>0.46599423631123921</v>
      </c>
      <c r="O514" s="7" t="str">
        <f t="shared" ca="1" si="323"/>
        <v/>
      </c>
      <c r="S514" s="7" t="str">
        <f t="shared" ca="1" si="324"/>
        <v/>
      </c>
    </row>
    <row r="515" spans="1:19" x14ac:dyDescent="0.3">
      <c r="A515" s="1" t="str">
        <f t="shared" si="322"/>
        <v>LP_PaybackSp_03</v>
      </c>
      <c r="B515" s="1" t="s">
        <v>538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PaybackSp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0.48236658932714627</v>
      </c>
      <c r="K515" s="1">
        <v>0.58955916473317882</v>
      </c>
      <c r="O515" s="7" t="str">
        <f t="shared" ca="1" si="323"/>
        <v/>
      </c>
      <c r="S515" s="7" t="str">
        <f t="shared" ca="1" si="324"/>
        <v/>
      </c>
    </row>
    <row r="516" spans="1:19" x14ac:dyDescent="0.3">
      <c r="A516" s="1" t="str">
        <f t="shared" si="322"/>
        <v>LP_PaybackSp_04</v>
      </c>
      <c r="B516" s="1" t="s">
        <v>538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0.55517241379310345</v>
      </c>
      <c r="K516" s="1">
        <v>0.67854406130268197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LP_PaybackSp_05</v>
      </c>
      <c r="B517" s="1" t="s">
        <v>538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0.60967741935483877</v>
      </c>
      <c r="K517" s="1">
        <v>0.74516129032258072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ref="A518:A519" si="325">B518&amp;"_"&amp;TEXT(D518,"00")</f>
        <v>PN_Magic2Times_01</v>
      </c>
      <c r="B518" s="1" t="s">
        <v>387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EnlargeDamage</v>
      </c>
      <c r="G518" s="1" t="s">
        <v>396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</v>
      </c>
      <c r="O518" s="7" t="str">
        <f t="shared" ref="O518:O519" ca="1" si="326">IF(NOT(ISBLANK(N518)),N518,
IF(ISBLANK(M518),"",
VLOOKUP(M518,OFFSET(INDIRECT("$A:$B"),0,MATCH(M$1&amp;"_Verify",INDIRECT("$1:$1"),0)-1),2,0)
))</f>
        <v/>
      </c>
      <c r="S518" s="7" t="str">
        <f t="shared" ref="S518:S519" ca="1" si="327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25"/>
        <v>PN_Machine2Times_01</v>
      </c>
      <c r="B519" s="1" t="s">
        <v>404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EnlargeDamage</v>
      </c>
      <c r="G519" s="1" t="s">
        <v>406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</v>
      </c>
      <c r="O519" s="7" t="str">
        <f t="shared" ca="1" si="326"/>
        <v/>
      </c>
      <c r="S519" s="7" t="str">
        <f t="shared" ca="1" si="327"/>
        <v/>
      </c>
    </row>
    <row r="520" spans="1:19" x14ac:dyDescent="0.3">
      <c r="A520" s="1" t="str">
        <f t="shared" ref="A520:A521" si="328">B520&amp;"_"&amp;TEXT(D520,"00")</f>
        <v>PN_Nature2Times_01</v>
      </c>
      <c r="B520" s="1" t="s">
        <v>389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EnlargeDamage</v>
      </c>
      <c r="G520" s="1" t="s">
        <v>399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</v>
      </c>
      <c r="O520" s="7" t="str">
        <f t="shared" ref="O520:O521" ca="1" si="329">IF(NOT(ISBLANK(N520)),N520,
IF(ISBLANK(M520),"",
VLOOKUP(M520,OFFSET(INDIRECT("$A:$B"),0,MATCH(M$1&amp;"_Verify",INDIRECT("$1:$1"),0)-1),2,0)
))</f>
        <v/>
      </c>
      <c r="S520" s="7" t="str">
        <f t="shared" ref="S520:S521" ca="1" si="330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28"/>
        <v>PN_Qigong2Times_01</v>
      </c>
      <c r="B521" s="1" t="s">
        <v>405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407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ca="1" si="329"/>
        <v/>
      </c>
      <c r="S521" s="7" t="str">
        <f t="shared" ca="1" si="330"/>
        <v/>
      </c>
    </row>
  </sheetData>
  <phoneticPr fontId="1" type="noConversion"/>
  <conditionalFormatting sqref="A120:R123 T120:W123 A109:R115 T109:W115 A1:W74 A124:W1048576 A76:W108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0:S123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49:Q521 M3:M521 Q3:Q34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G349:G354 G111:G340 G3:G44 G46:G103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582</v>
      </c>
      <c r="B2" t="s">
        <v>580</v>
      </c>
      <c r="C2" t="s">
        <v>583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716</v>
      </c>
      <c r="F3" s="3" t="s">
        <v>555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629</v>
      </c>
      <c r="D5" s="4" t="s">
        <v>630</v>
      </c>
      <c r="E5" s="4" t="s">
        <v>631</v>
      </c>
      <c r="F5" s="2"/>
      <c r="G5" s="4" t="s">
        <v>635</v>
      </c>
      <c r="H5" s="4" t="s">
        <v>634</v>
      </c>
      <c r="I5" s="2"/>
      <c r="J5" s="2"/>
      <c r="K5" s="2"/>
      <c r="L5" s="2"/>
      <c r="M5" s="2"/>
    </row>
    <row r="6" spans="1:13" ht="48" x14ac:dyDescent="0.3">
      <c r="A6" t="s">
        <v>566</v>
      </c>
      <c r="B6" s="3" t="s">
        <v>567</v>
      </c>
      <c r="C6" s="4" t="s">
        <v>62</v>
      </c>
      <c r="D6" s="2" t="s">
        <v>568</v>
      </c>
      <c r="E6" s="2" t="s">
        <v>569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480</v>
      </c>
      <c r="C15" s="3" t="s">
        <v>481</v>
      </c>
      <c r="D15" s="4" t="s">
        <v>290</v>
      </c>
      <c r="E15" s="4" t="s">
        <v>291</v>
      </c>
      <c r="F15" s="4" t="s">
        <v>521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686</v>
      </c>
      <c r="H22" s="3" t="s">
        <v>687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691</v>
      </c>
      <c r="F24" s="5"/>
      <c r="G24" s="3"/>
      <c r="H24" s="3" t="s">
        <v>696</v>
      </c>
      <c r="I24" s="4" t="s">
        <v>428</v>
      </c>
      <c r="J24" s="3" t="s">
        <v>740</v>
      </c>
      <c r="K24" s="5"/>
      <c r="L24" s="5"/>
      <c r="M24" s="3" t="s">
        <v>424</v>
      </c>
    </row>
    <row r="25" spans="1:13" s="10" customFormat="1" ht="36" x14ac:dyDescent="0.3">
      <c r="A25" s="10" t="s">
        <v>676</v>
      </c>
      <c r="B25" s="3" t="s">
        <v>680</v>
      </c>
      <c r="C25" s="3"/>
      <c r="D25" s="4"/>
      <c r="E25" s="4"/>
      <c r="F25" s="5"/>
      <c r="G25" s="3" t="s">
        <v>679</v>
      </c>
      <c r="H25" s="3"/>
      <c r="I25" s="4"/>
      <c r="J25" s="3" t="s">
        <v>681</v>
      </c>
      <c r="K25" s="5"/>
      <c r="L25" s="5"/>
      <c r="M25" s="3"/>
    </row>
    <row r="26" spans="1:13" s="10" customFormat="1" ht="24" x14ac:dyDescent="0.3">
      <c r="A26" s="10" t="s">
        <v>731</v>
      </c>
      <c r="B26" s="3" t="s">
        <v>732</v>
      </c>
      <c r="C26" s="3" t="s">
        <v>62</v>
      </c>
      <c r="D26" s="4" t="s">
        <v>733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518</v>
      </c>
      <c r="E35" s="4" t="s">
        <v>519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669</v>
      </c>
      <c r="B38" s="3" t="s">
        <v>670</v>
      </c>
      <c r="C38" s="4" t="s">
        <v>671</v>
      </c>
      <c r="D38" s="4"/>
      <c r="E38" s="4"/>
      <c r="F38" s="4"/>
      <c r="G38" s="4" t="s">
        <v>672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479</v>
      </c>
      <c r="C48" s="4" t="s">
        <v>61</v>
      </c>
      <c r="D48" s="3"/>
      <c r="F48" s="3"/>
      <c r="G48" s="3" t="s">
        <v>556</v>
      </c>
      <c r="H48" s="3" t="s">
        <v>554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593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483</v>
      </c>
      <c r="B53" s="3" t="s">
        <v>488</v>
      </c>
      <c r="C53" s="3" t="s">
        <v>62</v>
      </c>
      <c r="D53" s="4" t="s">
        <v>486</v>
      </c>
      <c r="E53" s="3" t="s">
        <v>487</v>
      </c>
    </row>
    <row r="54" spans="1:13" ht="96" x14ac:dyDescent="0.3">
      <c r="A54" s="10" t="s">
        <v>485</v>
      </c>
      <c r="B54" s="3" t="s">
        <v>489</v>
      </c>
      <c r="C54" s="3" t="s">
        <v>62</v>
      </c>
      <c r="D54" s="4" t="s">
        <v>490</v>
      </c>
    </row>
    <row r="55" spans="1:13" ht="72" x14ac:dyDescent="0.3">
      <c r="A55" s="10" t="s">
        <v>520</v>
      </c>
      <c r="B55" s="3" t="s">
        <v>557</v>
      </c>
      <c r="C55" s="3" t="s">
        <v>62</v>
      </c>
      <c r="D55" s="4" t="s">
        <v>527</v>
      </c>
      <c r="E55" s="4" t="s">
        <v>528</v>
      </c>
    </row>
    <row r="56" spans="1:13" ht="60" x14ac:dyDescent="0.3">
      <c r="A56" t="s">
        <v>530</v>
      </c>
      <c r="B56" s="3" t="s">
        <v>558</v>
      </c>
      <c r="C56" s="3" t="s">
        <v>62</v>
      </c>
      <c r="D56" s="4" t="s">
        <v>531</v>
      </c>
      <c r="E56" s="4" t="s">
        <v>532</v>
      </c>
    </row>
    <row r="57" spans="1:13" ht="60" x14ac:dyDescent="0.3">
      <c r="A57" t="s">
        <v>534</v>
      </c>
      <c r="B57" s="3" t="s">
        <v>537</v>
      </c>
      <c r="C57" s="3" t="s">
        <v>62</v>
      </c>
      <c r="E57" s="4" t="s">
        <v>535</v>
      </c>
      <c r="F57" s="4" t="s">
        <v>536</v>
      </c>
    </row>
    <row r="58" spans="1:13" ht="72" x14ac:dyDescent="0.3">
      <c r="A58" t="s">
        <v>544</v>
      </c>
      <c r="B58" s="3" t="s">
        <v>619</v>
      </c>
      <c r="C58" s="3" t="s">
        <v>545</v>
      </c>
      <c r="D58" s="4" t="s">
        <v>562</v>
      </c>
      <c r="E58" s="4" t="s">
        <v>570</v>
      </c>
      <c r="F58" s="4" t="s">
        <v>596</v>
      </c>
      <c r="G58" s="4" t="s">
        <v>595</v>
      </c>
      <c r="H58" s="4" t="s">
        <v>636</v>
      </c>
      <c r="I58" s="4" t="s">
        <v>571</v>
      </c>
      <c r="J58" s="4" t="s">
        <v>546</v>
      </c>
      <c r="K58" s="4" t="s">
        <v>578</v>
      </c>
    </row>
    <row r="59" spans="1:13" ht="84" x14ac:dyDescent="0.3">
      <c r="A59" t="s">
        <v>585</v>
      </c>
      <c r="B59" s="3" t="s">
        <v>587</v>
      </c>
      <c r="C59" s="3" t="s">
        <v>62</v>
      </c>
      <c r="D59" s="3" t="s">
        <v>616</v>
      </c>
      <c r="E59" s="3" t="s">
        <v>597</v>
      </c>
      <c r="F59" s="3" t="s">
        <v>598</v>
      </c>
      <c r="G59" s="4" t="s">
        <v>610</v>
      </c>
      <c r="J59" s="4" t="s">
        <v>588</v>
      </c>
      <c r="K59" s="4" t="s">
        <v>611</v>
      </c>
      <c r="M59" s="2" t="s">
        <v>356</v>
      </c>
    </row>
    <row r="60" spans="1:13" ht="24" x14ac:dyDescent="0.3">
      <c r="A60" s="10" t="s">
        <v>601</v>
      </c>
      <c r="B60" s="3" t="s">
        <v>604</v>
      </c>
      <c r="C60" s="3" t="s">
        <v>62</v>
      </c>
      <c r="D60" s="3" t="s">
        <v>602</v>
      </c>
      <c r="J60" s="4" t="s">
        <v>603</v>
      </c>
    </row>
    <row r="61" spans="1:13" s="10" customFormat="1" ht="60" x14ac:dyDescent="0.3">
      <c r="A61" s="10" t="s">
        <v>652</v>
      </c>
      <c r="B61" s="3" t="s">
        <v>654</v>
      </c>
      <c r="C61" s="3" t="s">
        <v>62</v>
      </c>
      <c r="D61" s="3"/>
      <c r="G61" s="4" t="s">
        <v>656</v>
      </c>
      <c r="J61" s="4" t="s">
        <v>653</v>
      </c>
    </row>
    <row r="62" spans="1:13" ht="24" x14ac:dyDescent="0.3">
      <c r="A62" t="s">
        <v>659</v>
      </c>
      <c r="B62" s="3" t="s">
        <v>661</v>
      </c>
      <c r="C62" s="4" t="s">
        <v>61</v>
      </c>
      <c r="D62" s="4" t="s">
        <v>660</v>
      </c>
      <c r="M62" s="2" t="s">
        <v>356</v>
      </c>
    </row>
    <row r="63" spans="1:13" ht="24" x14ac:dyDescent="0.3">
      <c r="A63" t="s">
        <v>718</v>
      </c>
      <c r="B63" s="3" t="s">
        <v>719</v>
      </c>
      <c r="C63" s="3" t="s">
        <v>62</v>
      </c>
      <c r="D63" s="3" t="s">
        <v>720</v>
      </c>
      <c r="J63" s="3" t="s">
        <v>343</v>
      </c>
      <c r="K63" s="4" t="s">
        <v>727</v>
      </c>
      <c r="L63" s="2" t="s">
        <v>97</v>
      </c>
      <c r="M63" s="2" t="s">
        <v>721</v>
      </c>
    </row>
    <row r="64" spans="1:13" ht="24" x14ac:dyDescent="0.3">
      <c r="A64" t="s">
        <v>742</v>
      </c>
      <c r="B64" s="3" t="s">
        <v>743</v>
      </c>
      <c r="C64" s="3" t="s">
        <v>744</v>
      </c>
      <c r="D64" s="3" t="s">
        <v>745</v>
      </c>
      <c r="J64" s="4" t="s">
        <v>746</v>
      </c>
      <c r="K64" s="4" t="s">
        <v>747</v>
      </c>
      <c r="L64" s="4" t="s">
        <v>748</v>
      </c>
    </row>
    <row r="65" spans="1:11" x14ac:dyDescent="0.3">
      <c r="A65" t="s">
        <v>758</v>
      </c>
      <c r="B65" s="3" t="s">
        <v>759</v>
      </c>
    </row>
    <row r="66" spans="1:11" s="10" customFormat="1" ht="48" x14ac:dyDescent="0.3">
      <c r="A66" s="10" t="s">
        <v>760</v>
      </c>
      <c r="B66" s="3" t="s">
        <v>762</v>
      </c>
      <c r="C66" s="3" t="s">
        <v>763</v>
      </c>
      <c r="D66" s="4" t="s">
        <v>764</v>
      </c>
      <c r="E66" s="4"/>
      <c r="F66" s="4" t="s">
        <v>765</v>
      </c>
      <c r="G66" s="4" t="s">
        <v>761</v>
      </c>
      <c r="H66" s="4"/>
      <c r="I66" s="4"/>
      <c r="J66" s="4" t="s">
        <v>546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2020-09-22T10:30:49Z</dcterms:modified>
</cp:coreProperties>
</file>