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haydensutter/Documents/Portfolio/"/>
    </mc:Choice>
  </mc:AlternateContent>
  <xr:revisionPtr revIDLastSave="0" documentId="13_ncr:1_{E551762B-7478-C140-9B99-49D9E72ED91A}" xr6:coauthVersionLast="47" xr6:coauthVersionMax="47" xr10:uidLastSave="{00000000-0000-0000-0000-000000000000}"/>
  <bookViews>
    <workbookView xWindow="5180" yWindow="900" windowWidth="27640" windowHeight="16620" activeTab="4" xr2:uid="{B4F2F052-E132-4744-BB0F-BDFE7ED09BA6}"/>
  </bookViews>
  <sheets>
    <sheet name="Activity 1" sheetId="3" r:id="rId1"/>
    <sheet name="Pivot 1" sheetId="4" r:id="rId2"/>
    <sheet name="Activity 2" sheetId="5" r:id="rId3"/>
    <sheet name="Pivot 2" sheetId="6" r:id="rId4"/>
    <sheet name="Activity 3" sheetId="7" r:id="rId5"/>
    <sheet name="Pivot 3" sheetId="8" r:id="rId6"/>
    <sheet name="Vlookups&amp;Index-Match" sheetId="2" r:id="rId7"/>
    <sheet name="Charting" sheetId="9" r:id="rId8"/>
  </sheets>
  <externalReferences>
    <externalReference r:id="rId9"/>
  </externalReferences>
  <definedNames>
    <definedName name="a_inc">'[1]XY2 (Optional)'!$E$1</definedName>
    <definedName name="b_inc">'[1]XY2 (Optional)'!$E$2</definedName>
    <definedName name="Group1">#REF!</definedName>
    <definedName name="Slicer_Category">#N/A</definedName>
    <definedName name="Slicer_Neighborhood">#N/A</definedName>
    <definedName name="Slicer_Type">#N/A</definedName>
    <definedName name="t_inc">'[1]XY2 (Optional)'!$E$3</definedName>
  </definedNames>
  <calcPr calcId="181029"/>
  <pivotCaches>
    <pivotCache cacheId="5" r:id="rId10"/>
    <pivotCache cacheId="6" r:id="rId11"/>
    <pivotCache cacheId="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7" i="3" l="1"/>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5"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L23" i="2"/>
  <c r="K23" i="2"/>
  <c r="J23" i="2"/>
  <c r="L22" i="2"/>
  <c r="K22" i="2"/>
  <c r="J22" i="2"/>
  <c r="L21" i="2"/>
  <c r="K21" i="2"/>
  <c r="J21" i="2"/>
  <c r="L20" i="2"/>
  <c r="K20" i="2"/>
  <c r="J20" i="2"/>
  <c r="L19" i="2"/>
  <c r="K19" i="2"/>
  <c r="J19" i="2"/>
  <c r="L15" i="2"/>
  <c r="K15" i="2"/>
  <c r="J15" i="2"/>
  <c r="L14" i="2"/>
  <c r="K14" i="2"/>
  <c r="J14" i="2"/>
  <c r="L13" i="2"/>
  <c r="K13" i="2"/>
  <c r="J13" i="2"/>
  <c r="L12" i="2"/>
  <c r="K12" i="2"/>
  <c r="J12" i="2"/>
  <c r="L11" i="2"/>
  <c r="K11" i="2"/>
  <c r="J11" i="2"/>
</calcChain>
</file>

<file path=xl/sharedStrings.xml><?xml version="1.0" encoding="utf-8"?>
<sst xmlns="http://schemas.openxmlformats.org/spreadsheetml/2006/main" count="2369" uniqueCount="516">
  <si>
    <t>3a) Complete the first table below J11:J15 by using a VLOOKUP function. Use the given IMBD code to find the missing information. (6 Points)
3b) Complete the second table below J19:J23 by using the INDEX and MATCH functions. Use the Domestic gross amounts given to complete the missing information. (6 Points)</t>
  </si>
  <si>
    <t>3c) Column U should represent the full-time faculty as a percentage, but is currently displayed as a number. Replace column U with full-time faculty as the percentage. (2 Points)
NOTE: If full-time faculty is 50, it should be represented as 50.00%. You will need to do slightly more than just changing the format to a percentage.</t>
  </si>
  <si>
    <t>IMBD Code</t>
  </si>
  <si>
    <t>Title</t>
  </si>
  <si>
    <t>Year</t>
  </si>
  <si>
    <t>Budget</t>
  </si>
  <si>
    <t>Domestic Gross</t>
  </si>
  <si>
    <t>International Gross</t>
  </si>
  <si>
    <t>College</t>
  </si>
  <si>
    <t>State</t>
  </si>
  <si>
    <t>Type</t>
  </si>
  <si>
    <t>Number Students (UG.)</t>
  </si>
  <si>
    <t>Ave. Financial Aid Package</t>
  </si>
  <si>
    <t>Full-time faculty (%)</t>
  </si>
  <si>
    <t>tt0453562</t>
  </si>
  <si>
    <t>Allegany College of Maryland</t>
  </si>
  <si>
    <t>Maryland</t>
  </si>
  <si>
    <t>Public</t>
  </si>
  <si>
    <t>tt0481499</t>
  </si>
  <si>
    <t>The Croods</t>
  </si>
  <si>
    <t>American International College</t>
  </si>
  <si>
    <t>Massachusetts</t>
  </si>
  <si>
    <t>Private not-for-profit</t>
  </si>
  <si>
    <t>tt0765446</t>
  </si>
  <si>
    <t>Escape from Planet Earth</t>
  </si>
  <si>
    <t>Amherst College</t>
  </si>
  <si>
    <t>tt0770828</t>
  </si>
  <si>
    <t>Man of Steel</t>
  </si>
  <si>
    <t>Anna Maria College</t>
  </si>
  <si>
    <t>tt0790628</t>
  </si>
  <si>
    <t>The Incredible Burt Wonderstone</t>
  </si>
  <si>
    <t>Anne Arundel Community College</t>
  </si>
  <si>
    <t>tt0790736</t>
  </si>
  <si>
    <t>R.I.P.D.</t>
  </si>
  <si>
    <t>Assumption College</t>
  </si>
  <si>
    <t>tt0816442</t>
  </si>
  <si>
    <t>The Book Thief</t>
  </si>
  <si>
    <t>tt1690953</t>
  </si>
  <si>
    <t>Babson College</t>
  </si>
  <si>
    <t>tt0816711</t>
  </si>
  <si>
    <t>World War Z</t>
  </si>
  <si>
    <t>tt1981115</t>
  </si>
  <si>
    <t>Baltimore City Community College</t>
  </si>
  <si>
    <t>tt0848537</t>
  </si>
  <si>
    <t>Epic</t>
  </si>
  <si>
    <t>tt2294629</t>
  </si>
  <si>
    <t>Bates College</t>
  </si>
  <si>
    <t>Maine</t>
  </si>
  <si>
    <t>tt0993846</t>
  </si>
  <si>
    <t>The Wolf of Wall Street</t>
  </si>
  <si>
    <t>tt1300854</t>
  </si>
  <si>
    <t>Bay Path College</t>
  </si>
  <si>
    <t>tt1170358</t>
  </si>
  <si>
    <t>The Hobbit: The Desolation of Smaug</t>
  </si>
  <si>
    <t>tt1800241</t>
  </si>
  <si>
    <t>Bay State College</t>
  </si>
  <si>
    <t>Private for-profit</t>
  </si>
  <si>
    <t>tt1204975</t>
  </si>
  <si>
    <t>Last Vegas</t>
  </si>
  <si>
    <t>Beal College</t>
  </si>
  <si>
    <t>tt1210819</t>
  </si>
  <si>
    <t>The Lone Ranger</t>
  </si>
  <si>
    <t>Becker College at Worcester</t>
  </si>
  <si>
    <t>tt1211956</t>
  </si>
  <si>
    <t>Escape Plan</t>
  </si>
  <si>
    <t>Bentley University</t>
  </si>
  <si>
    <t>tt1213663</t>
  </si>
  <si>
    <t>The Worlds End</t>
  </si>
  <si>
    <t>Berklee College of Music</t>
  </si>
  <si>
    <t>tt1245492</t>
  </si>
  <si>
    <t>This Is the End</t>
  </si>
  <si>
    <t>Boston Baptist College</t>
  </si>
  <si>
    <t>tt1272878</t>
  </si>
  <si>
    <t>2 Guns</t>
  </si>
  <si>
    <t>Bowdoin College</t>
  </si>
  <si>
    <t>tt1288558</t>
  </si>
  <si>
    <t>Evil Dead</t>
  </si>
  <si>
    <t>Bowie State University</t>
  </si>
  <si>
    <t>Iron Man 3</t>
  </si>
  <si>
    <t>Capitol College</t>
  </si>
  <si>
    <t>tt1321870</t>
  </si>
  <si>
    <t>Gangster Squad</t>
  </si>
  <si>
    <t>Cecil College</t>
  </si>
  <si>
    <t>tt1322269</t>
  </si>
  <si>
    <t>August: Osage County</t>
  </si>
  <si>
    <t>Central Maine Community College</t>
  </si>
  <si>
    <t>tt1327773</t>
  </si>
  <si>
    <t>Lee Daniels The Butler</t>
  </si>
  <si>
    <t>Chesapeake College</t>
  </si>
  <si>
    <t>tt1335975</t>
  </si>
  <si>
    <t>47 Ronin</t>
  </si>
  <si>
    <t>Colby College</t>
  </si>
  <si>
    <t>tt1343092</t>
  </si>
  <si>
    <t>The Great Gatsby</t>
  </si>
  <si>
    <t>College of Notre Dame of Maryland</t>
  </si>
  <si>
    <t>tt1343727</t>
  </si>
  <si>
    <t>Dredd 3D</t>
  </si>
  <si>
    <t>College of Southern Maryland</t>
  </si>
  <si>
    <t>tt1351685</t>
  </si>
  <si>
    <t>Jack the Giant Slayer</t>
  </si>
  <si>
    <t>Coppin State University</t>
  </si>
  <si>
    <t>tt1392214</t>
  </si>
  <si>
    <t>Prisoners</t>
  </si>
  <si>
    <t>Eastern Maine Community College</t>
  </si>
  <si>
    <t>tt1408101</t>
  </si>
  <si>
    <t>Star Trek Into Darkness</t>
  </si>
  <si>
    <t>Frederick Community College</t>
  </si>
  <si>
    <t>tt1411250</t>
  </si>
  <si>
    <t>Riddick</t>
  </si>
  <si>
    <t>Frostburg State University</t>
  </si>
  <si>
    <t>tt1428538</t>
  </si>
  <si>
    <t>Hansel &amp; Gretel: Witch Hunters</t>
  </si>
  <si>
    <t>Garrett College</t>
  </si>
  <si>
    <t>tt1430132</t>
  </si>
  <si>
    <t>The Wolverine</t>
  </si>
  <si>
    <t>Goucher College</t>
  </si>
  <si>
    <t>tt1454468</t>
  </si>
  <si>
    <t>Gravity</t>
  </si>
  <si>
    <t>Hagerstown Community College</t>
  </si>
  <si>
    <t>tt1457767</t>
  </si>
  <si>
    <t>The Conjuring</t>
  </si>
  <si>
    <t>Harford Community College</t>
  </si>
  <si>
    <t>tt1483013</t>
  </si>
  <si>
    <t>Oblivion</t>
  </si>
  <si>
    <t>Hood College</t>
  </si>
  <si>
    <t>tt1517260</t>
  </si>
  <si>
    <t>The Host</t>
  </si>
  <si>
    <t>Howard Community College</t>
  </si>
  <si>
    <t>tt1535108</t>
  </si>
  <si>
    <t>Elysium</t>
  </si>
  <si>
    <t>Husson University</t>
  </si>
  <si>
    <t>tt1535109</t>
  </si>
  <si>
    <t>Captain Phillips</t>
  </si>
  <si>
    <t>Johns Hopkins University</t>
  </si>
  <si>
    <t>tt1538403</t>
  </si>
  <si>
    <t>The Mortal Instruments: City of Bones</t>
  </si>
  <si>
    <t>Kaplan University at Hagerstown</t>
  </si>
  <si>
    <t>tt1559547</t>
  </si>
  <si>
    <t>Beautiful Creatures</t>
  </si>
  <si>
    <t>Kennebec Valley Community College</t>
  </si>
  <si>
    <t>tt1572315</t>
  </si>
  <si>
    <t>Texas Chainsaw 3D</t>
  </si>
  <si>
    <t>Lincoln College of Technology at Columbia</t>
  </si>
  <si>
    <t>tt1583421</t>
  </si>
  <si>
    <t>G.I. Joe: Retaliation</t>
  </si>
  <si>
    <t>Loyola University Maryland</t>
  </si>
  <si>
    <t>tt1588173</t>
  </si>
  <si>
    <t>Warm Bodies</t>
  </si>
  <si>
    <t>Maine College of Art</t>
  </si>
  <si>
    <t>tt1606378</t>
  </si>
  <si>
    <t>A Good Day to Die Hard</t>
  </si>
  <si>
    <t>Maine Maritime Academy</t>
  </si>
  <si>
    <t>tt1611224</t>
  </si>
  <si>
    <t>Abraham Lincoln: Vampire Hunter</t>
  </si>
  <si>
    <t>Maryland Institute College of Art</t>
  </si>
  <si>
    <t>tt1623205</t>
  </si>
  <si>
    <t>Oz the Great and Powerful</t>
  </si>
  <si>
    <t>McDaniel College</t>
  </si>
  <si>
    <t>tt1650554</t>
  </si>
  <si>
    <t>Kick-Ass 2</t>
  </si>
  <si>
    <t>Montgomery College Rockville Campus</t>
  </si>
  <si>
    <t>tt1663662</t>
  </si>
  <si>
    <t>Pacific Rim</t>
  </si>
  <si>
    <t>Morgan State University</t>
  </si>
  <si>
    <t>tt1670345</t>
  </si>
  <si>
    <t>Now You See Me</t>
  </si>
  <si>
    <t>Ner Israel Rabbinical College</t>
  </si>
  <si>
    <t>Despicable Me 2</t>
  </si>
  <si>
    <t>Northern Maine Community College</t>
  </si>
  <si>
    <t>tt1699755</t>
  </si>
  <si>
    <t>Peeples</t>
  </si>
  <si>
    <t>Prince George's Community College</t>
  </si>
  <si>
    <t>tt1702439</t>
  </si>
  <si>
    <t>Safe Haven</t>
  </si>
  <si>
    <t>Saint Joseph's College of Maine</t>
  </si>
  <si>
    <t>tt1711425</t>
  </si>
  <si>
    <t>21 &amp; Over</t>
  </si>
  <si>
    <t>Salisbury University</t>
  </si>
  <si>
    <t>tt1723121</t>
  </si>
  <si>
    <t>Were the Millers</t>
  </si>
  <si>
    <t>Sojourner-Douglass College</t>
  </si>
  <si>
    <t>tt1727388</t>
  </si>
  <si>
    <t>The Way Way Back</t>
  </si>
  <si>
    <t>Southern Maine Community College</t>
  </si>
  <si>
    <t>tt1731141</t>
  </si>
  <si>
    <t>Enders Game</t>
  </si>
  <si>
    <t>St. Mary's College of Maryland</t>
  </si>
  <si>
    <t>tt1758795</t>
  </si>
  <si>
    <t>The To Do List</t>
  </si>
  <si>
    <t>Stevenson University</t>
  </si>
  <si>
    <t>tt1798709</t>
  </si>
  <si>
    <t>Her</t>
  </si>
  <si>
    <t>Towson University</t>
  </si>
  <si>
    <t>American Hustle</t>
  </si>
  <si>
    <t>Unity College</t>
  </si>
  <si>
    <t>tt1814621</t>
  </si>
  <si>
    <t>Admission</t>
  </si>
  <si>
    <t>University of Baltimore</t>
  </si>
  <si>
    <t>tt1815862</t>
  </si>
  <si>
    <t>After Earth</t>
  </si>
  <si>
    <t>University of Maine</t>
  </si>
  <si>
    <t>tt1821549</t>
  </si>
  <si>
    <t>Nebraska</t>
  </si>
  <si>
    <t>University of Maine at Augusta</t>
  </si>
  <si>
    <t>tt1821694</t>
  </si>
  <si>
    <t>Red 2</t>
  </si>
  <si>
    <t>University of Maine at Farmington</t>
  </si>
  <si>
    <t>tt1837703</t>
  </si>
  <si>
    <t>The Fifth Estate</t>
  </si>
  <si>
    <t>University of Maine at Fort Kent</t>
  </si>
  <si>
    <t>tt1854564</t>
  </si>
  <si>
    <t>Percy Jackson: Sea of Monsters</t>
  </si>
  <si>
    <t>University of Maine at Machias</t>
  </si>
  <si>
    <t>tt1860353</t>
  </si>
  <si>
    <t>Turbo</t>
  </si>
  <si>
    <t>University of Maine at Presque Isle</t>
  </si>
  <si>
    <t>tt1904996</t>
  </si>
  <si>
    <t>Parker</t>
  </si>
  <si>
    <t>University of Maryland at College Park</t>
  </si>
  <si>
    <t>tt1905041</t>
  </si>
  <si>
    <t>Fast and Furious 6</t>
  </si>
  <si>
    <t>University of Maryland University College</t>
  </si>
  <si>
    <t>tt1911644</t>
  </si>
  <si>
    <t>The Call</t>
  </si>
  <si>
    <t>University of Maryland-Baltimore County</t>
  </si>
  <si>
    <t>tt1924429</t>
  </si>
  <si>
    <t>Trance</t>
  </si>
  <si>
    <t>University of Maryland-Eastern Shore</t>
  </si>
  <si>
    <t>tt1931435</t>
  </si>
  <si>
    <t>The Big Wedding</t>
  </si>
  <si>
    <t>University of New England</t>
  </si>
  <si>
    <t>tt1939659</t>
  </si>
  <si>
    <t>Carrie</t>
  </si>
  <si>
    <t>University of Southern Maine</t>
  </si>
  <si>
    <t>tt1951261</t>
  </si>
  <si>
    <t>The Hangover part 3</t>
  </si>
  <si>
    <t>Washington Adventist University</t>
  </si>
  <si>
    <t>tt1951264</t>
  </si>
  <si>
    <t>The Hunger Games: Catching Fire</t>
  </si>
  <si>
    <t>Washington College</t>
  </si>
  <si>
    <t>tt1979320</t>
  </si>
  <si>
    <t>Rush</t>
  </si>
  <si>
    <t>Washington County Community College</t>
  </si>
  <si>
    <t>tt1980209</t>
  </si>
  <si>
    <t>Pain &amp; Gain</t>
  </si>
  <si>
    <t>Wor-Wic Community College</t>
  </si>
  <si>
    <t>Thor: The Dark World</t>
  </si>
  <si>
    <t>tt1985966</t>
  </si>
  <si>
    <t>Cloudy with a Chance of Meatballs 2</t>
  </si>
  <si>
    <t>tt2002718</t>
  </si>
  <si>
    <t>Machete Kills</t>
  </si>
  <si>
    <t>tt2017020</t>
  </si>
  <si>
    <t>The Smurfs 2</t>
  </si>
  <si>
    <t>tt2023587</t>
  </si>
  <si>
    <t>Mama</t>
  </si>
  <si>
    <t>tt2024432</t>
  </si>
  <si>
    <t>Identity Thief</t>
  </si>
  <si>
    <t>tt2024544</t>
  </si>
  <si>
    <t>12 Years a Slave</t>
  </si>
  <si>
    <t>tt2034139</t>
  </si>
  <si>
    <t>The Last Exorcism Part II</t>
  </si>
  <si>
    <t>tt2053463</t>
  </si>
  <si>
    <t>Side Effects</t>
  </si>
  <si>
    <t>tt2140373</t>
  </si>
  <si>
    <t>Saving Mr. Banks</t>
  </si>
  <si>
    <t>tt2184339</t>
  </si>
  <si>
    <t>The Purge</t>
  </si>
  <si>
    <t>tt2191701</t>
  </si>
  <si>
    <t>Grown Ups 2</t>
  </si>
  <si>
    <t>tt2193215</t>
  </si>
  <si>
    <t>The Counselor</t>
  </si>
  <si>
    <t>tt2194499</t>
  </si>
  <si>
    <t>About Time</t>
  </si>
  <si>
    <t>tt2226417</t>
  </si>
  <si>
    <t>Insidious: Chapter 2</t>
  </si>
  <si>
    <t>tt2229499</t>
  </si>
  <si>
    <t>Don Jon</t>
  </si>
  <si>
    <t>tt2234155</t>
  </si>
  <si>
    <t>The Internship</t>
  </si>
  <si>
    <t>Frozen</t>
  </si>
  <si>
    <t>tt2302755</t>
  </si>
  <si>
    <t>Olympus Has Fallen</t>
  </si>
  <si>
    <t>tt2334873</t>
  </si>
  <si>
    <t>Blue Jasmine</t>
  </si>
  <si>
    <t>tt2334879</t>
  </si>
  <si>
    <t>White House Down</t>
  </si>
  <si>
    <t>tt2364841</t>
  </si>
  <si>
    <t>Runner Runner</t>
  </si>
  <si>
    <t>tt2404311</t>
  </si>
  <si>
    <t>The Family</t>
  </si>
  <si>
    <t>tt2404463</t>
  </si>
  <si>
    <t>The Heat</t>
  </si>
  <si>
    <t>tt2425486</t>
  </si>
  <si>
    <t>Gloria</t>
  </si>
  <si>
    <t>Sales ($MM)</t>
  </si>
  <si>
    <t>Net Income ($MM)</t>
  </si>
  <si>
    <t>Income as % of Sales</t>
  </si>
  <si>
    <t>Category</t>
  </si>
  <si>
    <t>Swift</t>
  </si>
  <si>
    <t>Meat</t>
  </si>
  <si>
    <t>Armour</t>
  </si>
  <si>
    <t>National Dairy Products (later Kraft Foods)</t>
  </si>
  <si>
    <t>Dairy</t>
  </si>
  <si>
    <t>Procter &amp; Gamble</t>
  </si>
  <si>
    <t>Soap</t>
  </si>
  <si>
    <t>General Foods</t>
  </si>
  <si>
    <t>Diverse</t>
  </si>
  <si>
    <t>Borden</t>
  </si>
  <si>
    <t>Wilson &amp; Co.</t>
  </si>
  <si>
    <t>American Tobacco</t>
  </si>
  <si>
    <t>Tobacco</t>
  </si>
  <si>
    <t>General Mills</t>
  </si>
  <si>
    <t>Milling</t>
  </si>
  <si>
    <t>Cudahy Packing</t>
  </si>
  <si>
    <t>R.J. Reynolds Tobacco</t>
  </si>
  <si>
    <t>Standard Brands</t>
  </si>
  <si>
    <t>Ralston Purina</t>
  </si>
  <si>
    <t>National Biscuit</t>
  </si>
  <si>
    <t>Biscuits</t>
  </si>
  <si>
    <t>Campbell Soup</t>
  </si>
  <si>
    <t>Canner</t>
  </si>
  <si>
    <t>Pillsbury Mills</t>
  </si>
  <si>
    <t>George A. Hormel</t>
  </si>
  <si>
    <t>Hygrade Food Products</t>
  </si>
  <si>
    <t>Carnation</t>
  </si>
  <si>
    <t>American Sugar Refining</t>
  </si>
  <si>
    <t>Sugar</t>
  </si>
  <si>
    <t>John Morrell</t>
  </si>
  <si>
    <t>Liggett &amp; Myers Tobacco</t>
  </si>
  <si>
    <t>United Fruit (Sales are estimated)</t>
  </si>
  <si>
    <t>Fresh Fruit</t>
  </si>
  <si>
    <t>Beatrice Foods</t>
  </si>
  <si>
    <t>Rath Packing</t>
  </si>
  <si>
    <t>Quaker Oats</t>
  </si>
  <si>
    <t>Cereal</t>
  </si>
  <si>
    <t>Colgate-Palmolive</t>
  </si>
  <si>
    <t>Foremost Dairies</t>
  </si>
  <si>
    <t>Coca-Cola Company</t>
  </si>
  <si>
    <t>Soft Drinks</t>
  </si>
  <si>
    <t>Joseph E. Seagram &amp; Sons</t>
  </si>
  <si>
    <t>Liquor</t>
  </si>
  <si>
    <t>Scott Paper</t>
  </si>
  <si>
    <t>Paper</t>
  </si>
  <si>
    <t>California Packing (later Del Monte)</t>
  </si>
  <si>
    <t>Oscar Mayer</t>
  </si>
  <si>
    <t>H.J. Heinz</t>
  </si>
  <si>
    <t>Anheuser-Busch</t>
  </si>
  <si>
    <t>Beer</t>
  </si>
  <si>
    <t>Libby, McNeil, &amp; Libby</t>
  </si>
  <si>
    <t>Continental Baking</t>
  </si>
  <si>
    <t>Bakery</t>
  </si>
  <si>
    <t>American Home Products</t>
  </si>
  <si>
    <t>Health Cosmetics &amp; Medicine</t>
  </si>
  <si>
    <t>International Packers</t>
  </si>
  <si>
    <t>Johnson &amp; Johnson</t>
  </si>
  <si>
    <t>National Distillers Products</t>
  </si>
  <si>
    <t>Arden Farms</t>
  </si>
  <si>
    <t>Corn Products Refining</t>
  </si>
  <si>
    <t>Oils &amp; Starches</t>
  </si>
  <si>
    <t>Kimberley-Clark</t>
  </si>
  <si>
    <t>Rexall Drug</t>
  </si>
  <si>
    <t>Wesson Oil &amp; Snowdrift</t>
  </si>
  <si>
    <t>Schenley Industries</t>
  </si>
  <si>
    <t>Kellogg Company</t>
  </si>
  <si>
    <t>Pet Milk</t>
  </si>
  <si>
    <t>Sterling Drug</t>
  </si>
  <si>
    <t>Gillette</t>
  </si>
  <si>
    <t>Hershey Chocolate</t>
  </si>
  <si>
    <t>Candy &amp; Gum</t>
  </si>
  <si>
    <t>Merck</t>
  </si>
  <si>
    <t>Chas. Pfizer</t>
  </si>
  <si>
    <t>Pabst Brewing</t>
  </si>
  <si>
    <t>A.E. Staley</t>
  </si>
  <si>
    <t>Philip Morris</t>
  </si>
  <si>
    <t>National Sugar Refining</t>
  </si>
  <si>
    <t>American Bakeries</t>
  </si>
  <si>
    <t>Campbell Taggart Associated Bakeries</t>
  </si>
  <si>
    <t>P. Lorillard</t>
  </si>
  <si>
    <t>Clinton Foods</t>
  </si>
  <si>
    <t>Eli Lilly</t>
  </si>
  <si>
    <t>General Baking</t>
  </si>
  <si>
    <t>Stokely-Van Camp</t>
  </si>
  <si>
    <t>Sunshine Biscuits</t>
  </si>
  <si>
    <t>United Biscuit</t>
  </si>
  <si>
    <t>Parke, Davis</t>
  </si>
  <si>
    <t>Allied Mills</t>
  </si>
  <si>
    <t>Fairmont Foods</t>
  </si>
  <si>
    <t>Colorado Milling &amp; Elevator</t>
  </si>
  <si>
    <t>Diamond Match</t>
  </si>
  <si>
    <t>Matches</t>
  </si>
  <si>
    <t>Schlitz Brewing</t>
  </si>
  <si>
    <t>Not Available</t>
  </si>
  <si>
    <t>Pacific Vegetable Oil</t>
  </si>
  <si>
    <t>Liebmann Breweries</t>
  </si>
  <si>
    <t>Ward Baking</t>
  </si>
  <si>
    <t>Interstate Bakeries</t>
  </si>
  <si>
    <t>Kendall Company</t>
  </si>
  <si>
    <t>Beech-Nut Packing</t>
  </si>
  <si>
    <t>Abbott Laboratories</t>
  </si>
  <si>
    <t>Best Foods</t>
  </si>
  <si>
    <t>Wm. Wrigley Jr.</t>
  </si>
  <si>
    <t>Thomas J. Lipton</t>
  </si>
  <si>
    <t>Tea</t>
  </si>
  <si>
    <t>Gerber Products</t>
  </si>
  <si>
    <t>Great Western Sugar</t>
  </si>
  <si>
    <t>Tobin Packing</t>
  </si>
  <si>
    <t>Pepsi-Cola Company</t>
  </si>
  <si>
    <t>Falstaff Brewing</t>
  </si>
  <si>
    <t>Canada Dry Ginger Ale</t>
  </si>
  <si>
    <t>Hunt Foods</t>
  </si>
  <si>
    <t>Savannah Sugar Refining</t>
  </si>
  <si>
    <t>Vick Chemical</t>
  </si>
  <si>
    <t>Smith, Kline &amp; French Laboratories</t>
  </si>
  <si>
    <t>Bristol-Myers</t>
  </si>
  <si>
    <t>Burrus Mills</t>
  </si>
  <si>
    <t>Cuban Atlantic Sugar</t>
  </si>
  <si>
    <t>Hawaiian Pineapple</t>
  </si>
  <si>
    <t>Stanley Home Products</t>
  </si>
  <si>
    <t>Publicker Industries</t>
  </si>
  <si>
    <t>Godchaux Sugars</t>
  </si>
  <si>
    <t>Avon Products</t>
  </si>
  <si>
    <t>S &amp; W Fine Foods</t>
  </si>
  <si>
    <t>Consolidated Cigar</t>
  </si>
  <si>
    <t>Langendorf United Bakeries</t>
  </si>
  <si>
    <t>Warner-Hudnut</t>
  </si>
  <si>
    <t>Cuban-American Sugar</t>
  </si>
  <si>
    <t>Row Labels</t>
  </si>
  <si>
    <t>Sum of Sales ($MM)</t>
  </si>
  <si>
    <t>(blank)</t>
  </si>
  <si>
    <t>Grand Total</t>
  </si>
  <si>
    <t>Neighborhood</t>
  </si>
  <si>
    <t>Type Of Home</t>
  </si>
  <si>
    <t>Number Of Sales</t>
  </si>
  <si>
    <t>Lowest Sale Price</t>
  </si>
  <si>
    <t>Average Sale Price</t>
  </si>
  <si>
    <t>Median Sale Price</t>
  </si>
  <si>
    <t>Highest Sale Price</t>
  </si>
  <si>
    <t xml:space="preserve">Alphabet City            </t>
  </si>
  <si>
    <t xml:space="preserve">03 Three Family Homes                      </t>
  </si>
  <si>
    <t xml:space="preserve">Chelsea                  </t>
  </si>
  <si>
    <t xml:space="preserve">01 One Family Homes                        </t>
  </si>
  <si>
    <t xml:space="preserve">02 Two Family Homes                        </t>
  </si>
  <si>
    <t xml:space="preserve">Chinatown                </t>
  </si>
  <si>
    <t xml:space="preserve">East Village             </t>
  </si>
  <si>
    <t xml:space="preserve">Fashion                  </t>
  </si>
  <si>
    <t xml:space="preserve">Gramercy                 </t>
  </si>
  <si>
    <t>Greenwich Village-Central</t>
  </si>
  <si>
    <t xml:space="preserve">Greenwich Village-West   </t>
  </si>
  <si>
    <t xml:space="preserve">Harlem-Central           </t>
  </si>
  <si>
    <t xml:space="preserve">Harlem-East              </t>
  </si>
  <si>
    <t xml:space="preserve">Harlem-Upper             </t>
  </si>
  <si>
    <t xml:space="preserve">Harlem-West              </t>
  </si>
  <si>
    <t xml:space="preserve">Inwood                   </t>
  </si>
  <si>
    <t xml:space="preserve">Kips Bay                 </t>
  </si>
  <si>
    <t xml:space="preserve">Little Italy             </t>
  </si>
  <si>
    <t xml:space="preserve">Lower East Side          </t>
  </si>
  <si>
    <t xml:space="preserve">Manhattan Valley         </t>
  </si>
  <si>
    <t xml:space="preserve">Midtown East             </t>
  </si>
  <si>
    <t xml:space="preserve">Murray Hill              </t>
  </si>
  <si>
    <t xml:space="preserve">Soho                     </t>
  </si>
  <si>
    <t xml:space="preserve">Tribeca                  </t>
  </si>
  <si>
    <t xml:space="preserve">Upper East Side (59-79)  </t>
  </si>
  <si>
    <t xml:space="preserve">Upper East Side (79-96)  </t>
  </si>
  <si>
    <t xml:space="preserve">Upper West Side (59-79)  </t>
  </si>
  <si>
    <t xml:space="preserve">Upper West Side (79-96)  </t>
  </si>
  <si>
    <t xml:space="preserve">Upper West Side (96-116) </t>
  </si>
  <si>
    <t xml:space="preserve">Washington Heights Lower </t>
  </si>
  <si>
    <t xml:space="preserve">Washington Heights Upper </t>
  </si>
  <si>
    <t>Sum of Average Sale Price</t>
  </si>
  <si>
    <t>Post Number</t>
  </si>
  <si>
    <t>Page total likes</t>
  </si>
  <si>
    <t>Post Month</t>
  </si>
  <si>
    <t>Post Weekday</t>
  </si>
  <si>
    <t>Post Hour</t>
  </si>
  <si>
    <t>Paid</t>
  </si>
  <si>
    <t>Lifetime Post Total Reach</t>
  </si>
  <si>
    <t>Lifetime Post Total Impressions</t>
  </si>
  <si>
    <t>Lifetime Engaged Users</t>
  </si>
  <si>
    <t>Lifetime Post Consumers</t>
  </si>
  <si>
    <t>Lifetime Post Consumptions</t>
  </si>
  <si>
    <t>Lifetime Post Impressions by people who have liked your Page</t>
  </si>
  <si>
    <t>Lifetime Post reach by people who like your Page</t>
  </si>
  <si>
    <t>Lifetime People who have liked your Page and engaged with your post</t>
  </si>
  <si>
    <t>comment</t>
  </si>
  <si>
    <t>like</t>
  </si>
  <si>
    <t>share</t>
  </si>
  <si>
    <t>Photo</t>
  </si>
  <si>
    <t>December</t>
  </si>
  <si>
    <t>No</t>
  </si>
  <si>
    <t>Status</t>
  </si>
  <si>
    <t>Yes</t>
  </si>
  <si>
    <t>Link</t>
  </si>
  <si>
    <t>Video</t>
  </si>
  <si>
    <t>November</t>
  </si>
  <si>
    <t>October</t>
  </si>
  <si>
    <t>September</t>
  </si>
  <si>
    <t>August</t>
  </si>
  <si>
    <t>July</t>
  </si>
  <si>
    <t>June</t>
  </si>
  <si>
    <t>May</t>
  </si>
  <si>
    <t>April</t>
  </si>
  <si>
    <t>March</t>
  </si>
  <si>
    <t>February</t>
  </si>
  <si>
    <t>January</t>
  </si>
  <si>
    <t>Sum of Total Interactions</t>
  </si>
  <si>
    <t>Customer Satisfaction by Age Group</t>
  </si>
  <si>
    <t>Percent 'Very Satisfied' by customer age</t>
  </si>
  <si>
    <t>Month</t>
  </si>
  <si>
    <t>&lt; 30</t>
  </si>
  <si>
    <t>30-49</t>
  </si>
  <si>
    <t>50+</t>
  </si>
  <si>
    <t>Jan</t>
  </si>
  <si>
    <t>Feb</t>
  </si>
  <si>
    <t>Mar</t>
  </si>
  <si>
    <t>Apr</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</si>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</sst>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0##\%"/>
    <numFmt numFmtId="166" formatCode="_(* #,##0_);_(* \(#,##0\);_(* &quot;-&quot;??_);_(@_)"/>
    <numFmt numFmtId="167" formatCode="_(&quot;$&quot;* #,##0.0_);_(&quot;$&quot;* \(#,##0.0\);_(&quot;$&quot;* &quot;-&quot;??_);_(@_)"/>
    <numFmt numFmtId="168" formatCode="0.0%"/>
  </numFmts>
  <fonts count="12" x14ac:knownFonts="1">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2"/>
      <color rgb="FFFFFFFF"/>
      <name val="Arial"/>
      <family val="2"/>
    </font>
    <font>
      <b/>
      <sz val="16"/>
      <name val="Calibri"/>
      <family val="2"/>
      <scheme val="minor"/>
    </font>
    <font>
      <i/>
      <sz val="11"/>
      <name val="Calibri"/>
      <family val="2"/>
      <scheme val="minor"/>
    </font>
    <font>
      <i/>
      <sz val="10"/>
      <name val="Arial"/>
      <family val="2"/>
    </font>
    <font>
      <b/>
      <sz val="11"/>
      <color theme="0"/>
      <name val="Calibri"/>
      <family val="2"/>
      <scheme val="minor"/>
    </font>
    <font>
      <sz val="10"/>
      <name val="Arial"/>
      <family val="2"/>
    </font>
    <font>
      <sz val="11"/>
      <name val="Calibri"/>
      <family val="2"/>
      <scheme val="minor"/>
    </font>
    <font>
      <sz val="9"/>
      <name val="Arial"/>
      <family val="2"/>
    </font>
  </fonts>
  <fills count="5">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rgb="FFD9E1F2"/>
        <bgColor rgb="FF000000"/>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6">
    <xf numFmtId="0" fontId="0"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cellStyleXfs>
  <cellXfs count="61">
    <xf numFmtId="0" fontId="0" fillId="0" borderId="0" xfId="0"/>
    <xf numFmtId="0" fontId="1" fillId="0" borderId="1" xfId="1" applyBorder="1" applyAlignment="1">
      <alignment horizontal="left" vertical="top" wrapText="1"/>
    </xf>
    <xf numFmtId="0" fontId="1" fillId="0" borderId="2" xfId="1" applyBorder="1" applyAlignment="1">
      <alignment horizontal="left" vertical="top"/>
    </xf>
    <xf numFmtId="0" fontId="1" fillId="0" borderId="3" xfId="1" applyBorder="1" applyAlignment="1">
      <alignment horizontal="left" vertical="top"/>
    </xf>
    <xf numFmtId="0" fontId="1" fillId="0" borderId="0" xfId="1"/>
    <xf numFmtId="0" fontId="1" fillId="2" borderId="0" xfId="1" applyFill="1"/>
    <xf numFmtId="0" fontId="1" fillId="0" borderId="2" xfId="1" applyBorder="1" applyAlignment="1">
      <alignment horizontal="left" vertical="top" wrapText="1"/>
    </xf>
    <xf numFmtId="0" fontId="1" fillId="0" borderId="3" xfId="1" applyBorder="1" applyAlignment="1">
      <alignment horizontal="left" vertical="top" wrapText="1"/>
    </xf>
    <xf numFmtId="0" fontId="1" fillId="0" borderId="4" xfId="1" applyBorder="1" applyAlignment="1">
      <alignment horizontal="left" vertical="top"/>
    </xf>
    <xf numFmtId="0" fontId="1" fillId="0" borderId="5" xfId="1" applyBorder="1" applyAlignment="1">
      <alignment horizontal="left" vertical="top"/>
    </xf>
    <xf numFmtId="0" fontId="1" fillId="0" borderId="6" xfId="1"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2" fillId="0" borderId="0" xfId="1" applyFont="1"/>
    <xf numFmtId="0" fontId="1" fillId="0" borderId="0" xfId="1" applyAlignment="1">
      <alignment horizontal="left"/>
    </xf>
    <xf numFmtId="164" fontId="0" fillId="0" borderId="0" xfId="2" applyNumberFormat="1" applyFont="1"/>
    <xf numFmtId="165" fontId="1" fillId="3" borderId="0" xfId="1" applyNumberFormat="1" applyFill="1"/>
    <xf numFmtId="0" fontId="2" fillId="0" borderId="7" xfId="1" applyFont="1" applyBorder="1"/>
    <xf numFmtId="0" fontId="2" fillId="0" borderId="3" xfId="1" applyFont="1" applyBorder="1"/>
    <xf numFmtId="0" fontId="2" fillId="0" borderId="8" xfId="1" applyFont="1" applyBorder="1"/>
    <xf numFmtId="0" fontId="1" fillId="0" borderId="9" xfId="1" applyBorder="1"/>
    <xf numFmtId="0" fontId="1" fillId="3" borderId="1" xfId="1" applyFill="1" applyBorder="1"/>
    <xf numFmtId="166" fontId="0" fillId="3" borderId="2" xfId="3" applyNumberFormat="1" applyFont="1" applyFill="1" applyBorder="1"/>
    <xf numFmtId="166" fontId="0" fillId="3" borderId="3" xfId="3" applyNumberFormat="1" applyFont="1" applyFill="1" applyBorder="1"/>
    <xf numFmtId="0" fontId="1" fillId="3" borderId="9" xfId="1" applyFill="1" applyBorder="1"/>
    <xf numFmtId="166" fontId="0" fillId="3" borderId="0" xfId="3" applyNumberFormat="1" applyFont="1" applyFill="1" applyBorder="1"/>
    <xf numFmtId="166" fontId="0" fillId="3" borderId="10" xfId="3" applyNumberFormat="1" applyFont="1" applyFill="1" applyBorder="1"/>
    <xf numFmtId="0" fontId="1" fillId="0" borderId="4" xfId="1" applyBorder="1"/>
    <xf numFmtId="0" fontId="1" fillId="3" borderId="4" xfId="1" applyFill="1" applyBorder="1"/>
    <xf numFmtId="166" fontId="0" fillId="3" borderId="5" xfId="3" applyNumberFormat="1" applyFont="1" applyFill="1" applyBorder="1"/>
    <xf numFmtId="166" fontId="0" fillId="3" borderId="6" xfId="3" applyNumberFormat="1" applyFont="1" applyFill="1" applyBorder="1"/>
    <xf numFmtId="0" fontId="2" fillId="0" borderId="8" xfId="1" applyFont="1" applyBorder="1" applyAlignment="1">
      <alignment horizontal="left"/>
    </xf>
    <xf numFmtId="164" fontId="0" fillId="0" borderId="9" xfId="2" applyNumberFormat="1" applyFont="1" applyBorder="1"/>
    <xf numFmtId="166" fontId="0" fillId="3" borderId="1" xfId="3" applyNumberFormat="1" applyFont="1" applyFill="1" applyBorder="1"/>
    <xf numFmtId="166" fontId="3" fillId="4" borderId="3" xfId="1" applyNumberFormat="1" applyFont="1" applyFill="1" applyBorder="1"/>
    <xf numFmtId="166" fontId="0" fillId="3" borderId="9" xfId="3" applyNumberFormat="1" applyFont="1" applyFill="1" applyBorder="1"/>
    <xf numFmtId="166" fontId="3" fillId="4" borderId="10" xfId="1" applyNumberFormat="1" applyFont="1" applyFill="1" applyBorder="1"/>
    <xf numFmtId="164" fontId="0" fillId="0" borderId="4" xfId="2" applyNumberFormat="1" applyFont="1" applyBorder="1"/>
    <xf numFmtId="166" fontId="0" fillId="3" borderId="4" xfId="3" applyNumberFormat="1" applyFont="1" applyFill="1" applyBorder="1"/>
    <xf numFmtId="166" fontId="3" fillId="4" borderId="6" xfId="1" applyNumberFormat="1" applyFont="1" applyFill="1" applyBorder="1"/>
    <xf numFmtId="0" fontId="4" fillId="0" borderId="0" xfId="1" applyFont="1"/>
    <xf numFmtId="164" fontId="2" fillId="0" borderId="0" xfId="2" applyNumberFormat="1" applyFont="1" applyAlignment="1">
      <alignment horizontal="right"/>
    </xf>
    <xf numFmtId="167" fontId="2" fillId="0" borderId="0" xfId="2" applyNumberFormat="1" applyFont="1" applyAlignment="1">
      <alignment horizontal="right"/>
    </xf>
    <xf numFmtId="0" fontId="2" fillId="0" borderId="0" xfId="1" applyFont="1" applyAlignment="1">
      <alignment horizontal="right"/>
    </xf>
    <xf numFmtId="164" fontId="0" fillId="0" borderId="0" xfId="2" applyNumberFormat="1" applyFont="1" applyAlignment="1">
      <alignment horizontal="right"/>
    </xf>
    <xf numFmtId="167" fontId="0" fillId="0" borderId="0" xfId="2" applyNumberFormat="1" applyFont="1" applyAlignment="1">
      <alignment horizontal="right"/>
    </xf>
    <xf numFmtId="168" fontId="0" fillId="0" borderId="0" xfId="4" applyNumberFormat="1" applyFont="1" applyAlignment="1">
      <alignment horizontal="right"/>
    </xf>
    <xf numFmtId="0" fontId="1" fillId="0" borderId="0" xfId="1" applyAlignment="1">
      <alignment horizontal="right"/>
    </xf>
    <xf numFmtId="41" fontId="1" fillId="0" borderId="0" xfId="1" applyNumberFormat="1"/>
    <xf numFmtId="0" fontId="1" fillId="0" borderId="0" xfId="1" applyAlignment="1">
      <alignment horizontal="left" indent="1"/>
    </xf>
    <xf numFmtId="0" fontId="5" fillId="0" borderId="0" xfId="1" applyFont="1"/>
    <xf numFmtId="0" fontId="6" fillId="0" borderId="0" xfId="1" applyFont="1"/>
    <xf numFmtId="0" fontId="7" fillId="0" borderId="0" xfId="1" applyFont="1"/>
    <xf numFmtId="0" fontId="8" fillId="0" borderId="0" xfId="1" applyFont="1" applyAlignment="1">
      <alignment horizontal="center" wrapText="1"/>
    </xf>
    <xf numFmtId="0" fontId="9" fillId="0" borderId="0" xfId="1" applyFont="1" applyAlignment="1">
      <alignment horizontal="center" wrapText="1"/>
    </xf>
    <xf numFmtId="0" fontId="10" fillId="0" borderId="0" xfId="1" applyFont="1" applyAlignment="1">
      <alignment horizontal="center"/>
    </xf>
    <xf numFmtId="9" fontId="10" fillId="0" borderId="0" xfId="5" applyFont="1"/>
    <xf numFmtId="9" fontId="9" fillId="0" borderId="0" xfId="5" applyFont="1"/>
    <xf numFmtId="0" fontId="9" fillId="0" borderId="0" xfId="1" applyFont="1"/>
    <xf numFmtId="9" fontId="9" fillId="0" borderId="0" xfId="1" applyNumberFormat="1" applyFont="1"/>
  </cellXfs>
  <cellStyles count="6">
    <cellStyle name="Comma 2" xfId="3" xr:uid="{4F24C487-2BF1-234C-8A1B-8A96BE2EA251}"/>
    <cellStyle name="Currency 2" xfId="2" xr:uid="{AEC69782-12C4-B647-A650-260BC1DA4D4B}"/>
    <cellStyle name="Normal" xfId="0" builtinId="0"/>
    <cellStyle name="Normal 2" xfId="1" xr:uid="{2ADD61BB-E3F2-944E-98EB-467DA502AD04}"/>
    <cellStyle name="Percent 2" xfId="4" xr:uid="{2825F5D4-87DA-D641-84AA-4D18FBBFF110}"/>
    <cellStyle name="Percent 3" xfId="5" xr:uid="{1E1C4A25-B8C7-FF43-8B8A-AB8E1460E6D5}"/>
  </cellStyles>
  <dxfs count="6">
    <dxf>
      <font>
        <strike val="0"/>
        <outline val="0"/>
        <shadow val="0"/>
        <u val="none"/>
        <vertAlign val="baseline"/>
        <sz val="11"/>
        <color auto="1"/>
        <name val="Calibri"/>
        <scheme val="minor"/>
      </font>
      <fill>
        <patternFill patternType="none">
          <fgColor indexed="64"/>
          <bgColor indexed="65"/>
        </patternFill>
      </fill>
    </dxf>
    <dxf>
      <font>
        <strike val="0"/>
        <outline val="0"/>
        <shadow val="0"/>
        <u val="none"/>
        <vertAlign val="baseline"/>
        <sz val="11"/>
        <color auto="1"/>
        <name val="Calibri"/>
        <scheme val="minor"/>
      </font>
      <fill>
        <patternFill patternType="none">
          <fgColor indexed="64"/>
          <bgColor indexed="65"/>
        </patternFill>
      </fill>
    </dxf>
    <dxf>
      <font>
        <strike val="0"/>
        <outline val="0"/>
        <shadow val="0"/>
        <u val="none"/>
        <vertAlign val="baseline"/>
        <sz val="11"/>
        <color auto="1"/>
        <name val="Calibri"/>
        <scheme val="minor"/>
      </font>
      <fill>
        <patternFill patternType="none">
          <fgColor indexed="64"/>
          <bgColor indexed="65"/>
        </patternFill>
      </fill>
    </dxf>
    <dxf>
      <font>
        <strike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indexed="65"/>
        </patternFill>
      </fill>
    </dxf>
    <dxf>
      <font>
        <strike val="0"/>
        <outline val="0"/>
        <shadow val="0"/>
        <u val="none"/>
        <vertAlign val="baseline"/>
        <sz val="11"/>
        <color theme="0"/>
        <name val="Calibri"/>
        <scheme val="minor"/>
      </font>
      <fill>
        <patternFill patternType="none">
          <fgColor indexed="64"/>
          <bgColor indexed="65"/>
        </patternFill>
      </fill>
      <alignment horizontal="center" vertical="bottom" textRotation="0" wrapText="1"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Bakery</c:v>
              </c:pt>
              <c:pt idx="1">
                <c:v>Beer</c:v>
              </c:pt>
              <c:pt idx="2">
                <c:v>Biscuits</c:v>
              </c:pt>
              <c:pt idx="3">
                <c:v>Candy &amp; Gum</c:v>
              </c:pt>
              <c:pt idx="4">
                <c:v>Canner</c:v>
              </c:pt>
              <c:pt idx="5">
                <c:v>Cereal</c:v>
              </c:pt>
              <c:pt idx="6">
                <c:v>Dairy</c:v>
              </c:pt>
              <c:pt idx="7">
                <c:v>Diverse</c:v>
              </c:pt>
              <c:pt idx="8">
                <c:v>Fresh Fruit</c:v>
              </c:pt>
              <c:pt idx="9">
                <c:v>Health Cosmetics &amp; Medicine</c:v>
              </c:pt>
              <c:pt idx="10">
                <c:v>Liquor</c:v>
              </c:pt>
              <c:pt idx="11">
                <c:v>Matches</c:v>
              </c:pt>
              <c:pt idx="12">
                <c:v>Meat</c:v>
              </c:pt>
              <c:pt idx="13">
                <c:v>Milling</c:v>
              </c:pt>
              <c:pt idx="14">
                <c:v>Oils &amp; Starches</c:v>
              </c:pt>
              <c:pt idx="15">
                <c:v>Paper</c:v>
              </c:pt>
              <c:pt idx="16">
                <c:v>Soap</c:v>
              </c:pt>
              <c:pt idx="17">
                <c:v>Soft Drinks</c:v>
              </c:pt>
              <c:pt idx="18">
                <c:v>Sugar</c:v>
              </c:pt>
              <c:pt idx="19">
                <c:v>Tea</c:v>
              </c:pt>
              <c:pt idx="20">
                <c:v>Tobacco</c:v>
              </c:pt>
              <c:pt idx="21">
                <c:v>(blank)</c:v>
              </c:pt>
            </c:strLit>
          </c:cat>
          <c:val>
            <c:numLit>
              <c:formatCode>General</c:formatCode>
              <c:ptCount val="22"/>
              <c:pt idx="0">
                <c:v>844</c:v>
              </c:pt>
              <c:pt idx="1">
                <c:v>625</c:v>
              </c:pt>
              <c:pt idx="2">
                <c:v>612</c:v>
              </c:pt>
              <c:pt idx="3">
                <c:v>242</c:v>
              </c:pt>
              <c:pt idx="4">
                <c:v>1476</c:v>
              </c:pt>
              <c:pt idx="5">
                <c:v>435</c:v>
              </c:pt>
              <c:pt idx="6">
                <c:v>3181</c:v>
              </c:pt>
              <c:pt idx="7">
                <c:v>1199</c:v>
              </c:pt>
              <c:pt idx="8">
                <c:v>290</c:v>
              </c:pt>
              <c:pt idx="9">
                <c:v>1963</c:v>
              </c:pt>
              <c:pt idx="10">
                <c:v>663</c:v>
              </c:pt>
              <c:pt idx="11">
                <c:v>101</c:v>
              </c:pt>
              <c:pt idx="12">
                <c:v>7443</c:v>
              </c:pt>
              <c:pt idx="13">
                <c:v>1727</c:v>
              </c:pt>
              <c:pt idx="14">
                <c:v>699.9</c:v>
              </c:pt>
              <c:pt idx="15">
                <c:v>406</c:v>
              </c:pt>
              <c:pt idx="16">
                <c:v>1173</c:v>
              </c:pt>
              <c:pt idx="17">
                <c:v>384</c:v>
              </c:pt>
              <c:pt idx="18">
                <c:v>761</c:v>
              </c:pt>
              <c:pt idx="19">
                <c:v>81</c:v>
              </c:pt>
              <c:pt idx="20">
                <c:v>1566</c:v>
              </c:pt>
              <c:pt idx="21">
                <c:v>0</c:v>
              </c:pt>
            </c:numLit>
          </c:val>
          <c:extLst>
            <c:ext xmlns:c16="http://schemas.microsoft.com/office/drawing/2014/chart" uri="{C3380CC4-5D6E-409C-BE32-E72D297353CC}">
              <c16:uniqueId val="{00000000-5A23-EE45-832D-33E4860BE8DD}"/>
            </c:ext>
          </c:extLst>
        </c:ser>
        <c:dLbls>
          <c:showLegendKey val="0"/>
          <c:showVal val="0"/>
          <c:showCatName val="0"/>
          <c:showSerName val="0"/>
          <c:showPercent val="0"/>
          <c:showBubbleSize val="0"/>
        </c:dLbls>
        <c:gapWidth val="219"/>
        <c:overlap val="-27"/>
        <c:axId val="1403815823"/>
        <c:axId val="1403756287"/>
      </c:barChart>
      <c:catAx>
        <c:axId val="14038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756287"/>
        <c:crosses val="autoZero"/>
        <c:auto val="1"/>
        <c:lblAlgn val="ctr"/>
        <c:lblOffset val="100"/>
        <c:noMultiLvlLbl val="0"/>
      </c:catAx>
      <c:valAx>
        <c:axId val="140375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Chelsea                  </c:v>
              </c:pt>
              <c:pt idx="1">
                <c:v>East Village             </c:v>
              </c:pt>
              <c:pt idx="2">
                <c:v>Lower East Side          </c:v>
              </c:pt>
              <c:pt idx="3">
                <c:v>Midtown East             </c:v>
              </c:pt>
              <c:pt idx="4">
                <c:v>Soho                     </c:v>
              </c:pt>
            </c:strLit>
          </c:cat>
          <c:val>
            <c:numLit>
              <c:formatCode>General</c:formatCode>
              <c:ptCount val="5"/>
              <c:pt idx="0">
                <c:v>3800000</c:v>
              </c:pt>
              <c:pt idx="1">
                <c:v>5300000</c:v>
              </c:pt>
              <c:pt idx="2">
                <c:v>3280000</c:v>
              </c:pt>
              <c:pt idx="3">
                <c:v>15655000</c:v>
              </c:pt>
              <c:pt idx="4">
                <c:v>3550000</c:v>
              </c:pt>
            </c:numLit>
          </c:val>
          <c:extLst>
            <c:ext xmlns:c16="http://schemas.microsoft.com/office/drawing/2014/chart" uri="{C3380CC4-5D6E-409C-BE32-E72D297353CC}">
              <c16:uniqueId val="{00000000-9394-9742-A3C6-5F7683055B91}"/>
            </c:ext>
          </c:extLst>
        </c:ser>
        <c:dLbls>
          <c:showLegendKey val="0"/>
          <c:showVal val="0"/>
          <c:showCatName val="0"/>
          <c:showSerName val="0"/>
          <c:showPercent val="0"/>
          <c:showBubbleSize val="0"/>
        </c:dLbls>
        <c:gapWidth val="219"/>
        <c:overlap val="-27"/>
        <c:axId val="1412882255"/>
        <c:axId val="1371012287"/>
      </c:barChart>
      <c:catAx>
        <c:axId val="141288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012287"/>
        <c:crosses val="autoZero"/>
        <c:auto val="1"/>
        <c:lblAlgn val="ctr"/>
        <c:lblOffset val="100"/>
        <c:noMultiLvlLbl val="0"/>
      </c:catAx>
      <c:valAx>
        <c:axId val="137101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88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Link No</c:v>
              </c:pt>
              <c:pt idx="1">
                <c:v>Link Yes</c:v>
              </c:pt>
              <c:pt idx="2">
                <c:v>Photo No</c:v>
              </c:pt>
              <c:pt idx="3">
                <c:v>Photo Yes</c:v>
              </c:pt>
            </c:strLit>
          </c:cat>
          <c:val>
            <c:numLit>
              <c:formatCode>General</c:formatCode>
              <c:ptCount val="4"/>
              <c:pt idx="0">
                <c:v>64</c:v>
              </c:pt>
              <c:pt idx="1">
                <c:v>328</c:v>
              </c:pt>
              <c:pt idx="2">
                <c:v>3251</c:v>
              </c:pt>
              <c:pt idx="3">
                <c:v>3807</c:v>
              </c:pt>
            </c:numLit>
          </c:val>
          <c:extLst>
            <c:ext xmlns:c16="http://schemas.microsoft.com/office/drawing/2014/chart" uri="{C3380CC4-5D6E-409C-BE32-E72D297353CC}">
              <c16:uniqueId val="{00000000-4C4D-DD4E-A1C2-897180C1559B}"/>
            </c:ext>
          </c:extLst>
        </c:ser>
        <c:dLbls>
          <c:showLegendKey val="0"/>
          <c:showVal val="0"/>
          <c:showCatName val="0"/>
          <c:showSerName val="0"/>
          <c:showPercent val="0"/>
          <c:showBubbleSize val="0"/>
        </c:dLbls>
        <c:gapWidth val="219"/>
        <c:overlap val="-27"/>
        <c:axId val="1447379871"/>
        <c:axId val="1409777311"/>
      </c:barChart>
      <c:catAx>
        <c:axId val="144737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77311"/>
        <c:crosses val="autoZero"/>
        <c:auto val="1"/>
        <c:lblAlgn val="ctr"/>
        <c:lblOffset val="100"/>
        <c:noMultiLvlLbl val="0"/>
      </c:catAx>
      <c:valAx>
        <c:axId val="140977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7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 Satisfaction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2905098836904952"/>
          <c:y val="0.14283699935046937"/>
          <c:w val="0.71719137883082262"/>
          <c:h val="0.76782433926482352"/>
        </c:manualLayout>
      </c:layout>
      <c:lineChart>
        <c:grouping val="standard"/>
        <c:varyColors val="0"/>
        <c:ser>
          <c:idx val="0"/>
          <c:order val="0"/>
          <c:tx>
            <c:strRef>
              <c:f>Charting!$B$4</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Charting!$A$5:$A$10</c:f>
              <c:strCache>
                <c:ptCount val="6"/>
                <c:pt idx="0">
                  <c:v>Jan</c:v>
                </c:pt>
                <c:pt idx="1">
                  <c:v>Feb</c:v>
                </c:pt>
                <c:pt idx="2">
                  <c:v>Mar</c:v>
                </c:pt>
                <c:pt idx="3">
                  <c:v>Apr</c:v>
                </c:pt>
                <c:pt idx="4">
                  <c:v>May</c:v>
                </c:pt>
                <c:pt idx="5">
                  <c:v>Jun</c:v>
                </c:pt>
              </c:strCache>
            </c:strRef>
          </c:cat>
          <c:val>
            <c:numRef>
              <c:f>Charting!$B$5:$B$10</c:f>
              <c:numCache>
                <c:formatCode>0%</c:formatCode>
                <c:ptCount val="6"/>
                <c:pt idx="0">
                  <c:v>0.42</c:v>
                </c:pt>
                <c:pt idx="1">
                  <c:v>0.39</c:v>
                </c:pt>
                <c:pt idx="2">
                  <c:v>0.28999999999999998</c:v>
                </c:pt>
                <c:pt idx="3">
                  <c:v>0.33</c:v>
                </c:pt>
                <c:pt idx="4">
                  <c:v>0.48</c:v>
                </c:pt>
                <c:pt idx="5">
                  <c:v>0.51</c:v>
                </c:pt>
              </c:numCache>
            </c:numRef>
          </c:val>
          <c:smooth val="0"/>
          <c:extLst>
            <c:ext xmlns:c16="http://schemas.microsoft.com/office/drawing/2014/chart" uri="{C3380CC4-5D6E-409C-BE32-E72D297353CC}">
              <c16:uniqueId val="{00000000-A609-7042-A719-1E43D2A8A888}"/>
            </c:ext>
          </c:extLst>
        </c:ser>
        <c:ser>
          <c:idx val="1"/>
          <c:order val="1"/>
          <c:tx>
            <c:strRef>
              <c:f>Charting!$C$4</c:f>
              <c:strCache>
                <c:ptCount val="1"/>
                <c:pt idx="0">
                  <c:v>30-49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Charting!$A$5:$A$10</c:f>
              <c:strCache>
                <c:ptCount val="6"/>
                <c:pt idx="0">
                  <c:v>Jan</c:v>
                </c:pt>
                <c:pt idx="1">
                  <c:v>Feb</c:v>
                </c:pt>
                <c:pt idx="2">
                  <c:v>Mar</c:v>
                </c:pt>
                <c:pt idx="3">
                  <c:v>Apr</c:v>
                </c:pt>
                <c:pt idx="4">
                  <c:v>May</c:v>
                </c:pt>
                <c:pt idx="5">
                  <c:v>Jun</c:v>
                </c:pt>
              </c:strCache>
            </c:strRef>
          </c:cat>
          <c:val>
            <c:numRef>
              <c:f>Charting!$C$5:$C$10</c:f>
              <c:numCache>
                <c:formatCode>0%</c:formatCode>
                <c:ptCount val="6"/>
                <c:pt idx="0">
                  <c:v>0.46</c:v>
                </c:pt>
                <c:pt idx="1">
                  <c:v>0.51</c:v>
                </c:pt>
                <c:pt idx="2">
                  <c:v>0.38</c:v>
                </c:pt>
                <c:pt idx="3">
                  <c:v>0.39</c:v>
                </c:pt>
                <c:pt idx="4">
                  <c:v>0.53</c:v>
                </c:pt>
                <c:pt idx="5">
                  <c:v>0.56999999999999995</c:v>
                </c:pt>
              </c:numCache>
            </c:numRef>
          </c:val>
          <c:smooth val="0"/>
          <c:extLst>
            <c:ext xmlns:c16="http://schemas.microsoft.com/office/drawing/2014/chart" uri="{C3380CC4-5D6E-409C-BE32-E72D297353CC}">
              <c16:uniqueId val="{00000001-A609-7042-A719-1E43D2A8A888}"/>
            </c:ext>
          </c:extLst>
        </c:ser>
        <c:ser>
          <c:idx val="2"/>
          <c:order val="2"/>
          <c:tx>
            <c:strRef>
              <c:f>Charting!$D$4</c:f>
              <c:strCache>
                <c:ptCount val="1"/>
                <c:pt idx="0">
                  <c:v>50+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Charting!$A$5:$A$10</c:f>
              <c:strCache>
                <c:ptCount val="6"/>
                <c:pt idx="0">
                  <c:v>Jan</c:v>
                </c:pt>
                <c:pt idx="1">
                  <c:v>Feb</c:v>
                </c:pt>
                <c:pt idx="2">
                  <c:v>Mar</c:v>
                </c:pt>
                <c:pt idx="3">
                  <c:v>Apr</c:v>
                </c:pt>
                <c:pt idx="4">
                  <c:v>May</c:v>
                </c:pt>
                <c:pt idx="5">
                  <c:v>Jun</c:v>
                </c:pt>
              </c:strCache>
            </c:strRef>
          </c:cat>
          <c:val>
            <c:numRef>
              <c:f>Charting!$D$5:$D$10</c:f>
              <c:numCache>
                <c:formatCode>0%</c:formatCode>
                <c:ptCount val="6"/>
                <c:pt idx="0">
                  <c:v>0.75</c:v>
                </c:pt>
                <c:pt idx="1">
                  <c:v>0.76</c:v>
                </c:pt>
                <c:pt idx="2">
                  <c:v>0.73</c:v>
                </c:pt>
                <c:pt idx="3">
                  <c:v>0.75</c:v>
                </c:pt>
                <c:pt idx="4">
                  <c:v>0.7</c:v>
                </c:pt>
                <c:pt idx="5">
                  <c:v>0.78</c:v>
                </c:pt>
              </c:numCache>
            </c:numRef>
          </c:val>
          <c:smooth val="0"/>
          <c:extLst>
            <c:ext xmlns:c16="http://schemas.microsoft.com/office/drawing/2014/chart" uri="{C3380CC4-5D6E-409C-BE32-E72D297353CC}">
              <c16:uniqueId val="{00000002-A609-7042-A719-1E43D2A8A888}"/>
            </c:ext>
          </c:extLst>
        </c:ser>
        <c:dLbls>
          <c:showLegendKey val="0"/>
          <c:showVal val="0"/>
          <c:showCatName val="0"/>
          <c:showSerName val="0"/>
          <c:showPercent val="0"/>
          <c:showBubbleSize val="0"/>
        </c:dLbls>
        <c:marker val="1"/>
        <c:smooth val="0"/>
        <c:axId val="2004170287"/>
        <c:axId val="2004192975"/>
      </c:lineChart>
      <c:catAx>
        <c:axId val="20041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192975"/>
        <c:crosses val="autoZero"/>
        <c:auto val="1"/>
        <c:lblAlgn val="ctr"/>
        <c:lblOffset val="100"/>
        <c:noMultiLvlLbl val="0"/>
      </c:catAx>
      <c:valAx>
        <c:axId val="200419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r>
                  <a:rPr lang="en-US"/>
                  <a:t>"VERY SATISFIED"</a:t>
                </a:r>
              </a:p>
            </c:rich>
          </c:tx>
          <c:layout>
            <c:manualLayout>
              <c:xMode val="edge"/>
              <c:yMode val="edge"/>
              <c:x val="3.0555555555555555E-2"/>
              <c:y val="5.2515310586176742E-2"/>
            </c:manualLayout>
          </c:layout>
          <c:overlay val="0"/>
          <c:spPr>
            <a:noFill/>
            <a:ln>
              <a:noFill/>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1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Satisfaction by Age Group</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69354255112438E-2"/>
          <c:y val="0.20533308158134761"/>
          <c:w val="0.79740739411239581"/>
          <c:h val="0.70494433794049616"/>
        </c:manualLayout>
      </c:layout>
      <c:barChart>
        <c:barDir val="col"/>
        <c:grouping val="clustered"/>
        <c:varyColors val="0"/>
        <c:ser>
          <c:idx val="0"/>
          <c:order val="0"/>
          <c:tx>
            <c:strRef>
              <c:f>Charting!$B$4</c:f>
              <c:strCache>
                <c:ptCount val="1"/>
                <c:pt idx="0">
                  <c:v>&lt; 30</c:v>
                </c:pt>
              </c:strCache>
            </c:strRef>
          </c:tx>
          <c:spPr>
            <a:solidFill>
              <a:schemeClr val="accent1"/>
            </a:solidFill>
            <a:ln w="0">
              <a:solidFill>
                <a:schemeClr val="bg1"/>
              </a:solidFill>
            </a:ln>
            <a:effectLst/>
          </c:spPr>
          <c:invertIfNegative val="0"/>
          <c:cat>
            <c:strRef>
              <c:f>Charting!$A$5:$A$10</c:f>
              <c:strCache>
                <c:ptCount val="6"/>
                <c:pt idx="0">
                  <c:v>Jan</c:v>
                </c:pt>
                <c:pt idx="1">
                  <c:v>Feb</c:v>
                </c:pt>
                <c:pt idx="2">
                  <c:v>Mar</c:v>
                </c:pt>
                <c:pt idx="3">
                  <c:v>Apr</c:v>
                </c:pt>
                <c:pt idx="4">
                  <c:v>May</c:v>
                </c:pt>
                <c:pt idx="5">
                  <c:v>Jun</c:v>
                </c:pt>
              </c:strCache>
            </c:strRef>
          </c:cat>
          <c:val>
            <c:numRef>
              <c:f>Charting!$B$5:$B$10</c:f>
              <c:numCache>
                <c:formatCode>0%</c:formatCode>
                <c:ptCount val="6"/>
                <c:pt idx="0">
                  <c:v>0.42</c:v>
                </c:pt>
                <c:pt idx="1">
                  <c:v>0.39</c:v>
                </c:pt>
                <c:pt idx="2">
                  <c:v>0.28999999999999998</c:v>
                </c:pt>
                <c:pt idx="3">
                  <c:v>0.33</c:v>
                </c:pt>
                <c:pt idx="4">
                  <c:v>0.48</c:v>
                </c:pt>
                <c:pt idx="5">
                  <c:v>0.51</c:v>
                </c:pt>
              </c:numCache>
            </c:numRef>
          </c:val>
          <c:extLst>
            <c:ext xmlns:c16="http://schemas.microsoft.com/office/drawing/2014/chart" uri="{C3380CC4-5D6E-409C-BE32-E72D297353CC}">
              <c16:uniqueId val="{00000000-2F91-BB4E-A780-F45595C07CE5}"/>
            </c:ext>
          </c:extLst>
        </c:ser>
        <c:ser>
          <c:idx val="1"/>
          <c:order val="1"/>
          <c:tx>
            <c:strRef>
              <c:f>Charting!$C$4</c:f>
              <c:strCache>
                <c:ptCount val="1"/>
                <c:pt idx="0">
                  <c:v>30-49</c:v>
                </c:pt>
              </c:strCache>
            </c:strRef>
          </c:tx>
          <c:spPr>
            <a:solidFill>
              <a:schemeClr val="accent2"/>
            </a:solidFill>
            <a:ln>
              <a:noFill/>
            </a:ln>
            <a:effectLst/>
          </c:spPr>
          <c:invertIfNegative val="0"/>
          <c:cat>
            <c:strRef>
              <c:f>Charting!$A$5:$A$10</c:f>
              <c:strCache>
                <c:ptCount val="6"/>
                <c:pt idx="0">
                  <c:v>Jan</c:v>
                </c:pt>
                <c:pt idx="1">
                  <c:v>Feb</c:v>
                </c:pt>
                <c:pt idx="2">
                  <c:v>Mar</c:v>
                </c:pt>
                <c:pt idx="3">
                  <c:v>Apr</c:v>
                </c:pt>
                <c:pt idx="4">
                  <c:v>May</c:v>
                </c:pt>
                <c:pt idx="5">
                  <c:v>Jun</c:v>
                </c:pt>
              </c:strCache>
            </c:strRef>
          </c:cat>
          <c:val>
            <c:numRef>
              <c:f>Charting!$C$5:$C$10</c:f>
              <c:numCache>
                <c:formatCode>0%</c:formatCode>
                <c:ptCount val="6"/>
                <c:pt idx="0">
                  <c:v>0.46</c:v>
                </c:pt>
                <c:pt idx="1">
                  <c:v>0.51</c:v>
                </c:pt>
                <c:pt idx="2">
                  <c:v>0.38</c:v>
                </c:pt>
                <c:pt idx="3">
                  <c:v>0.39</c:v>
                </c:pt>
                <c:pt idx="4">
                  <c:v>0.53</c:v>
                </c:pt>
                <c:pt idx="5">
                  <c:v>0.56999999999999995</c:v>
                </c:pt>
              </c:numCache>
            </c:numRef>
          </c:val>
          <c:extLst>
            <c:ext xmlns:c16="http://schemas.microsoft.com/office/drawing/2014/chart" uri="{C3380CC4-5D6E-409C-BE32-E72D297353CC}">
              <c16:uniqueId val="{00000001-2F91-BB4E-A780-F45595C07CE5}"/>
            </c:ext>
          </c:extLst>
        </c:ser>
        <c:ser>
          <c:idx val="2"/>
          <c:order val="2"/>
          <c:tx>
            <c:strRef>
              <c:f>Charting!$D$4</c:f>
              <c:strCache>
                <c:ptCount val="1"/>
                <c:pt idx="0">
                  <c:v>50+</c:v>
                </c:pt>
              </c:strCache>
            </c:strRef>
          </c:tx>
          <c:spPr>
            <a:solidFill>
              <a:schemeClr val="accent3"/>
            </a:solidFill>
            <a:ln>
              <a:noFill/>
            </a:ln>
            <a:effectLst/>
          </c:spPr>
          <c:invertIfNegative val="0"/>
          <c:cat>
            <c:strRef>
              <c:f>Charting!$A$5:$A$10</c:f>
              <c:strCache>
                <c:ptCount val="6"/>
                <c:pt idx="0">
                  <c:v>Jan</c:v>
                </c:pt>
                <c:pt idx="1">
                  <c:v>Feb</c:v>
                </c:pt>
                <c:pt idx="2">
                  <c:v>Mar</c:v>
                </c:pt>
                <c:pt idx="3">
                  <c:v>Apr</c:v>
                </c:pt>
                <c:pt idx="4">
                  <c:v>May</c:v>
                </c:pt>
                <c:pt idx="5">
                  <c:v>Jun</c:v>
                </c:pt>
              </c:strCache>
            </c:strRef>
          </c:cat>
          <c:val>
            <c:numRef>
              <c:f>Charting!$D$5:$D$10</c:f>
              <c:numCache>
                <c:formatCode>0%</c:formatCode>
                <c:ptCount val="6"/>
                <c:pt idx="0">
                  <c:v>0.75</c:v>
                </c:pt>
                <c:pt idx="1">
                  <c:v>0.76</c:v>
                </c:pt>
                <c:pt idx="2">
                  <c:v>0.73</c:v>
                </c:pt>
                <c:pt idx="3">
                  <c:v>0.75</c:v>
                </c:pt>
                <c:pt idx="4">
                  <c:v>0.7</c:v>
                </c:pt>
                <c:pt idx="5">
                  <c:v>0.78</c:v>
                </c:pt>
              </c:numCache>
            </c:numRef>
          </c:val>
          <c:extLst>
            <c:ext xmlns:c16="http://schemas.microsoft.com/office/drawing/2014/chart" uri="{C3380CC4-5D6E-409C-BE32-E72D297353CC}">
              <c16:uniqueId val="{00000002-2F91-BB4E-A780-F45595C07CE5}"/>
            </c:ext>
          </c:extLst>
        </c:ser>
        <c:dLbls>
          <c:showLegendKey val="0"/>
          <c:showVal val="0"/>
          <c:showCatName val="0"/>
          <c:showSerName val="0"/>
          <c:showPercent val="0"/>
          <c:showBubbleSize val="0"/>
        </c:dLbls>
        <c:gapWidth val="100"/>
        <c:axId val="1425431023"/>
        <c:axId val="1425432671"/>
      </c:barChart>
      <c:catAx>
        <c:axId val="142543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32671"/>
        <c:crosses val="autoZero"/>
        <c:auto val="1"/>
        <c:lblAlgn val="ctr"/>
        <c:lblOffset val="100"/>
        <c:noMultiLvlLbl val="0"/>
      </c:catAx>
      <c:valAx>
        <c:axId val="1425432671"/>
        <c:scaling>
          <c:orientation val="minMax"/>
        </c:scaling>
        <c:delete val="0"/>
        <c:axPos val="l"/>
        <c:majorGridlines>
          <c:spPr>
            <a:ln w="9525" cap="flat" cmpd="sng" algn="ctr">
              <a:solidFill>
                <a:schemeClr val="bg2">
                  <a:lumMod val="90000"/>
                </a:schemeClr>
              </a:solidFill>
              <a:round/>
            </a:ln>
            <a:effectLst/>
          </c:spPr>
        </c:majorGridlines>
        <c:title>
          <c:tx>
            <c:rich>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r>
                  <a:rPr lang="en-US"/>
                  <a:t>"VERY</a:t>
                </a:r>
                <a:r>
                  <a:rPr lang="en-US" baseline="0"/>
                  <a:t> SATISFIED</a:t>
                </a:r>
                <a:r>
                  <a:rPr lang="en-US"/>
                  <a:t>"</a:t>
                </a:r>
              </a:p>
            </c:rich>
          </c:tx>
          <c:layout>
            <c:manualLayout>
              <c:xMode val="edge"/>
              <c:yMode val="edge"/>
              <c:x val="2.9964334352761107E-2"/>
              <c:y val="0.11843144301091314"/>
            </c:manualLayout>
          </c:layout>
          <c:overlay val="0"/>
          <c:spPr>
            <a:noFill/>
            <a:ln>
              <a:noFill/>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31023"/>
        <c:crosses val="autoZero"/>
        <c:crossBetween val="between"/>
      </c:valAx>
      <c:spPr>
        <a:noFill/>
        <a:ln w="0">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Satisfaction by Age Group</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856252429856432E-2"/>
          <c:y val="0.16491506708834633"/>
          <c:w val="0.76865847167031853"/>
          <c:h val="0.74419056662973726"/>
        </c:manualLayout>
      </c:layout>
      <c:barChart>
        <c:barDir val="bar"/>
        <c:grouping val="clustered"/>
        <c:varyColors val="0"/>
        <c:ser>
          <c:idx val="0"/>
          <c:order val="0"/>
          <c:tx>
            <c:strRef>
              <c:f>Charting!$A$5</c:f>
              <c:strCache>
                <c:ptCount val="1"/>
                <c:pt idx="0">
                  <c:v>Jan</c:v>
                </c:pt>
              </c:strCache>
            </c:strRef>
          </c:tx>
          <c:spPr>
            <a:solidFill>
              <a:schemeClr val="accent1"/>
            </a:solidFill>
            <a:ln>
              <a:noFill/>
            </a:ln>
            <a:effectLst/>
          </c:spPr>
          <c:invertIfNegative val="0"/>
          <c:cat>
            <c:strRef>
              <c:f>Charting!$B$4:$D$4</c:f>
              <c:strCache>
                <c:ptCount val="3"/>
                <c:pt idx="0">
                  <c:v>&lt; 30</c:v>
                </c:pt>
                <c:pt idx="1">
                  <c:v>30-49</c:v>
                </c:pt>
                <c:pt idx="2">
                  <c:v>50+</c:v>
                </c:pt>
              </c:strCache>
            </c:strRef>
          </c:cat>
          <c:val>
            <c:numRef>
              <c:f>Charting!$B$5:$D$5</c:f>
              <c:numCache>
                <c:formatCode>0%</c:formatCode>
                <c:ptCount val="3"/>
                <c:pt idx="0">
                  <c:v>0.42</c:v>
                </c:pt>
                <c:pt idx="1">
                  <c:v>0.46</c:v>
                </c:pt>
                <c:pt idx="2">
                  <c:v>0.75</c:v>
                </c:pt>
              </c:numCache>
            </c:numRef>
          </c:val>
          <c:extLst>
            <c:ext xmlns:c16="http://schemas.microsoft.com/office/drawing/2014/chart" uri="{C3380CC4-5D6E-409C-BE32-E72D297353CC}">
              <c16:uniqueId val="{00000000-F151-DA4D-BE1E-43C9E274BFD4}"/>
            </c:ext>
          </c:extLst>
        </c:ser>
        <c:ser>
          <c:idx val="1"/>
          <c:order val="1"/>
          <c:tx>
            <c:strRef>
              <c:f>Charting!$A$6</c:f>
              <c:strCache>
                <c:ptCount val="1"/>
                <c:pt idx="0">
                  <c:v>Feb</c:v>
                </c:pt>
              </c:strCache>
            </c:strRef>
          </c:tx>
          <c:spPr>
            <a:solidFill>
              <a:schemeClr val="accent3">
                <a:lumMod val="60000"/>
                <a:lumOff val="40000"/>
              </a:schemeClr>
            </a:solidFill>
            <a:ln>
              <a:noFill/>
            </a:ln>
            <a:effectLst/>
          </c:spPr>
          <c:invertIfNegative val="0"/>
          <c:cat>
            <c:strRef>
              <c:f>Charting!$B$4:$D$4</c:f>
              <c:strCache>
                <c:ptCount val="3"/>
                <c:pt idx="0">
                  <c:v>&lt; 30</c:v>
                </c:pt>
                <c:pt idx="1">
                  <c:v>30-49</c:v>
                </c:pt>
                <c:pt idx="2">
                  <c:v>50+</c:v>
                </c:pt>
              </c:strCache>
            </c:strRef>
          </c:cat>
          <c:val>
            <c:numRef>
              <c:f>Charting!$B$6:$D$6</c:f>
              <c:numCache>
                <c:formatCode>0%</c:formatCode>
                <c:ptCount val="3"/>
                <c:pt idx="0">
                  <c:v>0.39</c:v>
                </c:pt>
                <c:pt idx="1">
                  <c:v>0.51</c:v>
                </c:pt>
                <c:pt idx="2">
                  <c:v>0.76</c:v>
                </c:pt>
              </c:numCache>
            </c:numRef>
          </c:val>
          <c:extLst>
            <c:ext xmlns:c16="http://schemas.microsoft.com/office/drawing/2014/chart" uri="{C3380CC4-5D6E-409C-BE32-E72D297353CC}">
              <c16:uniqueId val="{00000001-F151-DA4D-BE1E-43C9E274BFD4}"/>
            </c:ext>
          </c:extLst>
        </c:ser>
        <c:ser>
          <c:idx val="2"/>
          <c:order val="2"/>
          <c:tx>
            <c:strRef>
              <c:f>Charting!$A$7</c:f>
              <c:strCache>
                <c:ptCount val="1"/>
                <c:pt idx="0">
                  <c:v>Mar</c:v>
                </c:pt>
              </c:strCache>
            </c:strRef>
          </c:tx>
          <c:spPr>
            <a:solidFill>
              <a:schemeClr val="accent1">
                <a:lumMod val="60000"/>
                <a:lumOff val="40000"/>
              </a:schemeClr>
            </a:solidFill>
            <a:ln>
              <a:noFill/>
            </a:ln>
            <a:effectLst/>
          </c:spPr>
          <c:invertIfNegative val="0"/>
          <c:cat>
            <c:strRef>
              <c:f>Charting!$B$4:$D$4</c:f>
              <c:strCache>
                <c:ptCount val="3"/>
                <c:pt idx="0">
                  <c:v>&lt; 30</c:v>
                </c:pt>
                <c:pt idx="1">
                  <c:v>30-49</c:v>
                </c:pt>
                <c:pt idx="2">
                  <c:v>50+</c:v>
                </c:pt>
              </c:strCache>
            </c:strRef>
          </c:cat>
          <c:val>
            <c:numRef>
              <c:f>Charting!$B$7:$D$7</c:f>
              <c:numCache>
                <c:formatCode>0%</c:formatCode>
                <c:ptCount val="3"/>
                <c:pt idx="0">
                  <c:v>0.28999999999999998</c:v>
                </c:pt>
                <c:pt idx="1">
                  <c:v>0.38</c:v>
                </c:pt>
                <c:pt idx="2">
                  <c:v>0.73</c:v>
                </c:pt>
              </c:numCache>
            </c:numRef>
          </c:val>
          <c:extLst>
            <c:ext xmlns:c16="http://schemas.microsoft.com/office/drawing/2014/chart" uri="{C3380CC4-5D6E-409C-BE32-E72D297353CC}">
              <c16:uniqueId val="{00000002-F151-DA4D-BE1E-43C9E274BFD4}"/>
            </c:ext>
          </c:extLst>
        </c:ser>
        <c:ser>
          <c:idx val="3"/>
          <c:order val="3"/>
          <c:tx>
            <c:strRef>
              <c:f>Charting!$A$8</c:f>
              <c:strCache>
                <c:ptCount val="1"/>
                <c:pt idx="0">
                  <c:v>Apr</c:v>
                </c:pt>
              </c:strCache>
            </c:strRef>
          </c:tx>
          <c:spPr>
            <a:solidFill>
              <a:schemeClr val="accent1">
                <a:lumMod val="50000"/>
              </a:schemeClr>
            </a:solidFill>
            <a:ln>
              <a:noFill/>
            </a:ln>
            <a:effectLst/>
          </c:spPr>
          <c:invertIfNegative val="0"/>
          <c:cat>
            <c:strRef>
              <c:f>Charting!$B$4:$D$4</c:f>
              <c:strCache>
                <c:ptCount val="3"/>
                <c:pt idx="0">
                  <c:v>&lt; 30</c:v>
                </c:pt>
                <c:pt idx="1">
                  <c:v>30-49</c:v>
                </c:pt>
                <c:pt idx="2">
                  <c:v>50+</c:v>
                </c:pt>
              </c:strCache>
            </c:strRef>
          </c:cat>
          <c:val>
            <c:numRef>
              <c:f>Charting!$B$8:$D$8</c:f>
              <c:numCache>
                <c:formatCode>0%</c:formatCode>
                <c:ptCount val="3"/>
                <c:pt idx="0">
                  <c:v>0.33</c:v>
                </c:pt>
                <c:pt idx="1">
                  <c:v>0.39</c:v>
                </c:pt>
                <c:pt idx="2">
                  <c:v>0.75</c:v>
                </c:pt>
              </c:numCache>
            </c:numRef>
          </c:val>
          <c:extLst>
            <c:ext xmlns:c16="http://schemas.microsoft.com/office/drawing/2014/chart" uri="{C3380CC4-5D6E-409C-BE32-E72D297353CC}">
              <c16:uniqueId val="{00000003-F151-DA4D-BE1E-43C9E274BFD4}"/>
            </c:ext>
          </c:extLst>
        </c:ser>
        <c:ser>
          <c:idx val="4"/>
          <c:order val="4"/>
          <c:tx>
            <c:strRef>
              <c:f>Charting!$A$9</c:f>
              <c:strCache>
                <c:ptCount val="1"/>
                <c:pt idx="0">
                  <c:v>May</c:v>
                </c:pt>
              </c:strCache>
            </c:strRef>
          </c:tx>
          <c:spPr>
            <a:solidFill>
              <a:schemeClr val="bg2">
                <a:lumMod val="50000"/>
              </a:schemeClr>
            </a:solidFill>
            <a:ln>
              <a:noFill/>
            </a:ln>
            <a:effectLst/>
          </c:spPr>
          <c:invertIfNegative val="0"/>
          <c:cat>
            <c:strRef>
              <c:f>Charting!$B$4:$D$4</c:f>
              <c:strCache>
                <c:ptCount val="3"/>
                <c:pt idx="0">
                  <c:v>&lt; 30</c:v>
                </c:pt>
                <c:pt idx="1">
                  <c:v>30-49</c:v>
                </c:pt>
                <c:pt idx="2">
                  <c:v>50+</c:v>
                </c:pt>
              </c:strCache>
            </c:strRef>
          </c:cat>
          <c:val>
            <c:numRef>
              <c:f>Charting!$B$9:$D$9</c:f>
              <c:numCache>
                <c:formatCode>0%</c:formatCode>
                <c:ptCount val="3"/>
                <c:pt idx="0">
                  <c:v>0.48</c:v>
                </c:pt>
                <c:pt idx="1">
                  <c:v>0.53</c:v>
                </c:pt>
                <c:pt idx="2">
                  <c:v>0.7</c:v>
                </c:pt>
              </c:numCache>
            </c:numRef>
          </c:val>
          <c:extLst>
            <c:ext xmlns:c16="http://schemas.microsoft.com/office/drawing/2014/chart" uri="{C3380CC4-5D6E-409C-BE32-E72D297353CC}">
              <c16:uniqueId val="{00000004-F151-DA4D-BE1E-43C9E274BFD4}"/>
            </c:ext>
          </c:extLst>
        </c:ser>
        <c:ser>
          <c:idx val="5"/>
          <c:order val="5"/>
          <c:tx>
            <c:strRef>
              <c:f>Charting!$A$10</c:f>
              <c:strCache>
                <c:ptCount val="1"/>
                <c:pt idx="0">
                  <c:v>Jun</c:v>
                </c:pt>
              </c:strCache>
            </c:strRef>
          </c:tx>
          <c:spPr>
            <a:solidFill>
              <a:schemeClr val="accent1">
                <a:lumMod val="75000"/>
              </a:schemeClr>
            </a:solidFill>
            <a:ln>
              <a:noFill/>
            </a:ln>
            <a:effectLst/>
          </c:spPr>
          <c:invertIfNegative val="0"/>
          <c:cat>
            <c:strRef>
              <c:f>Charting!$B$4:$D$4</c:f>
              <c:strCache>
                <c:ptCount val="3"/>
                <c:pt idx="0">
                  <c:v>&lt; 30</c:v>
                </c:pt>
                <c:pt idx="1">
                  <c:v>30-49</c:v>
                </c:pt>
                <c:pt idx="2">
                  <c:v>50+</c:v>
                </c:pt>
              </c:strCache>
            </c:strRef>
          </c:cat>
          <c:val>
            <c:numRef>
              <c:f>Charting!$B$10:$D$10</c:f>
              <c:numCache>
                <c:formatCode>0%</c:formatCode>
                <c:ptCount val="3"/>
                <c:pt idx="0">
                  <c:v>0.51</c:v>
                </c:pt>
                <c:pt idx="1">
                  <c:v>0.56999999999999995</c:v>
                </c:pt>
                <c:pt idx="2">
                  <c:v>0.78</c:v>
                </c:pt>
              </c:numCache>
            </c:numRef>
          </c:val>
          <c:extLst>
            <c:ext xmlns:c16="http://schemas.microsoft.com/office/drawing/2014/chart" uri="{C3380CC4-5D6E-409C-BE32-E72D297353CC}">
              <c16:uniqueId val="{00000005-F151-DA4D-BE1E-43C9E274BFD4}"/>
            </c:ext>
          </c:extLst>
        </c:ser>
        <c:dLbls>
          <c:showLegendKey val="0"/>
          <c:showVal val="0"/>
          <c:showCatName val="0"/>
          <c:showSerName val="0"/>
          <c:showPercent val="0"/>
          <c:showBubbleSize val="0"/>
        </c:dLbls>
        <c:gapWidth val="182"/>
        <c:axId val="1491183519"/>
        <c:axId val="1491180687"/>
      </c:barChart>
      <c:catAx>
        <c:axId val="1491183519"/>
        <c:scaling>
          <c:orientation val="minMax"/>
        </c:scaling>
        <c:delete val="0"/>
        <c:axPos val="l"/>
        <c:title>
          <c:tx>
            <c:rich>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r>
                  <a:rPr lang="en-US"/>
                  <a:t>"VERY SATISFIED"</a:t>
                </a:r>
              </a:p>
            </c:rich>
          </c:tx>
          <c:layout>
            <c:manualLayout>
              <c:xMode val="edge"/>
              <c:yMode val="edge"/>
              <c:x val="2.9620252574100416E-2"/>
              <c:y val="8.6021047578411655E-2"/>
            </c:manualLayout>
          </c:layout>
          <c:overlay val="0"/>
          <c:spPr>
            <a:noFill/>
            <a:ln>
              <a:noFill/>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80687"/>
        <c:crosses val="autoZero"/>
        <c:auto val="1"/>
        <c:lblAlgn val="ctr"/>
        <c:lblOffset val="100"/>
        <c:noMultiLvlLbl val="0"/>
      </c:catAx>
      <c:valAx>
        <c:axId val="14911806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8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emf"/><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19050</xdr:colOff>
      <xdr:row>0</xdr:row>
      <xdr:rowOff>176213</xdr:rowOff>
    </xdr:from>
    <xdr:to>
      <xdr:col>11</xdr:col>
      <xdr:colOff>638175</xdr:colOff>
      <xdr:row>20</xdr:row>
      <xdr:rowOff>14288</xdr:rowOff>
    </xdr:to>
    <xdr:sp macro="" textlink="">
      <xdr:nvSpPr>
        <xdr:cNvPr id="2" name="TextBox 1">
          <a:extLst>
            <a:ext uri="{FF2B5EF4-FFF2-40B4-BE49-F238E27FC236}">
              <a16:creationId xmlns:a16="http://schemas.microsoft.com/office/drawing/2014/main" id="{50412BA1-F062-0C42-AB5C-349381C9D982}"/>
            </a:ext>
          </a:extLst>
        </xdr:cNvPr>
        <xdr:cNvSpPr txBox="1"/>
      </xdr:nvSpPr>
      <xdr:spPr>
        <a:xfrm>
          <a:off x="8655050" y="176213"/>
          <a:ext cx="3984625" cy="3648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t>Instructions:</a:t>
          </a:r>
        </a:p>
        <a:p>
          <a:pPr algn="ctr"/>
          <a:endParaRPr lang="en-US" sz="1100" b="1" u="sng"/>
        </a:p>
        <a:p>
          <a:pPr algn="l"/>
          <a:r>
            <a:rPr lang="en-US" sz="1100" b="0" u="none"/>
            <a:t>1)</a:t>
          </a:r>
          <a:r>
            <a:rPr lang="en-US" sz="1100" b="0" u="none" baseline="0"/>
            <a:t> Create a PivotTable using the raw data to the left. Place the PivotTable into the "Pivot 1" worksheet.</a:t>
          </a:r>
        </a:p>
        <a:p>
          <a:pPr algn="l"/>
          <a:endParaRPr lang="en-US" sz="1100" b="0" u="none" baseline="0"/>
        </a:p>
        <a:p>
          <a:pPr algn="l"/>
          <a:r>
            <a:rPr lang="en-US" sz="1100" b="0" u="none" baseline="0"/>
            <a:t>2) Find the SUM of sales per each Category. Place the Category field in the Row field area.</a:t>
          </a:r>
        </a:p>
        <a:p>
          <a:pPr algn="l"/>
          <a:endParaRPr lang="en-US" sz="1100" b="0" u="none" baseline="0"/>
        </a:p>
        <a:p>
          <a:pPr algn="l"/>
          <a:r>
            <a:rPr lang="en-US" sz="1100" b="0" u="none" baseline="0"/>
            <a:t>3) Create a Column PivotChart to display the sum of sales per each category.</a:t>
          </a:r>
        </a:p>
        <a:p>
          <a:pPr algn="l"/>
          <a:endParaRPr lang="en-US" sz="1100" b="0" u="none" baseline="0"/>
        </a:p>
        <a:p>
          <a:pPr algn="l"/>
          <a:r>
            <a:rPr lang="en-US" sz="1100" b="0" u="none" baseline="0"/>
            <a:t>4) Insert a Category Slicer so that you can easily filter fields for the PivotTable &amp; PivotChart. </a:t>
          </a:r>
          <a:endParaRPr lang="en-US" sz="1100" b="0" u="non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2</xdr:row>
      <xdr:rowOff>57150</xdr:rowOff>
    </xdr:from>
    <xdr:to>
      <xdr:col>10</xdr:col>
      <xdr:colOff>279400</xdr:colOff>
      <xdr:row>20</xdr:row>
      <xdr:rowOff>50800</xdr:rowOff>
    </xdr:to>
    <xdr:graphicFrame macro="">
      <xdr:nvGraphicFramePr>
        <xdr:cNvPr id="2" name="Chart 1">
          <a:extLst>
            <a:ext uri="{FF2B5EF4-FFF2-40B4-BE49-F238E27FC236}">
              <a16:creationId xmlns:a16="http://schemas.microsoft.com/office/drawing/2014/main" id="{CC60FD23-0E5D-774A-B98C-A8180F37F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2</xdr:row>
      <xdr:rowOff>12700</xdr:rowOff>
    </xdr:from>
    <xdr:to>
      <xdr:col>13</xdr:col>
      <xdr:colOff>520700</xdr:colOff>
      <xdr:row>33</xdr:row>
      <xdr:rowOff>101600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9CC9B32-7523-E94F-ACF3-4B85EAAED8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131300" y="393700"/>
              <a:ext cx="1828800" cy="599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642937</xdr:colOff>
      <xdr:row>1</xdr:row>
      <xdr:rowOff>0</xdr:rowOff>
    </xdr:from>
    <xdr:to>
      <xdr:col>13</xdr:col>
      <xdr:colOff>614362</xdr:colOff>
      <xdr:row>20</xdr:row>
      <xdr:rowOff>19050</xdr:rowOff>
    </xdr:to>
    <xdr:sp macro="" textlink="">
      <xdr:nvSpPr>
        <xdr:cNvPr id="2" name="TextBox 1">
          <a:extLst>
            <a:ext uri="{FF2B5EF4-FFF2-40B4-BE49-F238E27FC236}">
              <a16:creationId xmlns:a16="http://schemas.microsoft.com/office/drawing/2014/main" id="{7DF3226C-F162-BC4D-80DB-FC46F2734319}"/>
            </a:ext>
          </a:extLst>
        </xdr:cNvPr>
        <xdr:cNvSpPr txBox="1"/>
      </xdr:nvSpPr>
      <xdr:spPr>
        <a:xfrm>
          <a:off x="11387137" y="190500"/>
          <a:ext cx="4010025" cy="3638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t>Instructions:</a:t>
          </a:r>
        </a:p>
        <a:p>
          <a:pPr algn="ctr"/>
          <a:endParaRPr lang="en-US" sz="1100" b="1" u="sng"/>
        </a:p>
        <a:p>
          <a:pPr algn="l"/>
          <a:r>
            <a:rPr lang="en-US" sz="1100" b="0" u="none"/>
            <a:t>1)</a:t>
          </a:r>
          <a:r>
            <a:rPr lang="en-US" sz="1100" b="0" u="none" baseline="0"/>
            <a:t> Create a PivotTable using the raw data to the left. Place the PivotTable into the "Pivot 2" worksheet.</a:t>
          </a:r>
        </a:p>
        <a:p>
          <a:pPr algn="l"/>
          <a:endParaRPr lang="en-US" sz="1100" b="0" u="none" baseline="0"/>
        </a:p>
        <a:p>
          <a:pPr algn="l"/>
          <a:r>
            <a:rPr lang="en-US" sz="1100" b="0" u="none" baseline="0"/>
            <a:t>2) Find the SUM of the Average Sale Price for each Neighborhood. The list of neighborhoods should be in the row field area.</a:t>
          </a:r>
        </a:p>
        <a:p>
          <a:pPr algn="l"/>
          <a:endParaRPr lang="en-US" sz="1100" b="0" u="none" baseline="0"/>
        </a:p>
        <a:p>
          <a:pPr algn="l"/>
          <a:r>
            <a:rPr lang="en-US" sz="1100" b="0" u="none" baseline="0"/>
            <a:t>3) Place the "Type of Home" in the Filter field area and filter the PivotTable to only display "01 One Family Homes".</a:t>
          </a:r>
        </a:p>
        <a:p>
          <a:pPr algn="l"/>
          <a:endParaRPr lang="en-US" sz="1100" b="0" u="none" baseline="0"/>
        </a:p>
        <a:p>
          <a:pPr algn="l"/>
          <a:r>
            <a:rPr lang="en-US" sz="1100" b="0" u="none" baseline="0"/>
            <a:t>4) Create a Pie PivotChart to display the Total Average Sale Price for each neighborhood.</a:t>
          </a:r>
        </a:p>
        <a:p>
          <a:pPr algn="l"/>
          <a:endParaRPr lang="en-US" sz="1100" b="0" u="none" baseline="0"/>
        </a:p>
        <a:p>
          <a:pPr algn="l"/>
          <a:r>
            <a:rPr lang="en-US" sz="1100" b="0" u="none" baseline="0"/>
            <a:t>5) Set up a Neighborhood slicer and make sure the following neighborhoods are the only ones selected: Chelsea, East Village, Lower East Side, Midtown East, and Soho.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165100</xdr:colOff>
      <xdr:row>0</xdr:row>
      <xdr:rowOff>184150</xdr:rowOff>
    </xdr:from>
    <xdr:to>
      <xdr:col>10</xdr:col>
      <xdr:colOff>495300</xdr:colOff>
      <xdr:row>15</xdr:row>
      <xdr:rowOff>69850</xdr:rowOff>
    </xdr:to>
    <xdr:graphicFrame macro="">
      <xdr:nvGraphicFramePr>
        <xdr:cNvPr id="2" name="Chart 1">
          <a:extLst>
            <a:ext uri="{FF2B5EF4-FFF2-40B4-BE49-F238E27FC236}">
              <a16:creationId xmlns:a16="http://schemas.microsoft.com/office/drawing/2014/main" id="{5E3D09B4-8257-3B4A-A4F5-E5741B94E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215900</xdr:colOff>
      <xdr:row>0</xdr:row>
      <xdr:rowOff>101600</xdr:rowOff>
    </xdr:from>
    <xdr:to>
      <xdr:col>14</xdr:col>
      <xdr:colOff>25400</xdr:colOff>
      <xdr:row>40</xdr:row>
      <xdr:rowOff>127000</xdr:rowOff>
    </xdr:to>
    <mc:AlternateContent xmlns:mc="http://schemas.openxmlformats.org/markup-compatibility/2006">
      <mc:Choice xmlns:a14="http://schemas.microsoft.com/office/drawing/2010/main" Requires="a14">
        <xdr:graphicFrame macro="">
          <xdr:nvGraphicFramePr>
            <xdr:cNvPr id="3" name="Neighborhood">
              <a:extLst>
                <a:ext uri="{FF2B5EF4-FFF2-40B4-BE49-F238E27FC236}">
                  <a16:creationId xmlns:a16="http://schemas.microsoft.com/office/drawing/2014/main" id="{B8D9BB38-8824-5F4C-992B-1C8470DB5794}"/>
                </a:ext>
              </a:extLst>
            </xdr:cNvPr>
            <xdr:cNvGraphicFramePr/>
          </xdr:nvGraphicFramePr>
          <xdr:xfrm>
            <a:off x="0" y="0"/>
            <a:ext cx="0" cy="0"/>
          </xdr:xfrm>
          <a:graphic>
            <a:graphicData uri="http://schemas.microsoft.com/office/drawing/2010/slicer">
              <sle:slicer xmlns:sle="http://schemas.microsoft.com/office/drawing/2010/slicer" name="Neighborhood"/>
            </a:graphicData>
          </a:graphic>
        </xdr:graphicFrame>
      </mc:Choice>
      <mc:Fallback>
        <xdr:sp macro="" textlink="">
          <xdr:nvSpPr>
            <xdr:cNvPr id="0" name=""/>
            <xdr:cNvSpPr>
              <a:spLocks noTextEdit="1"/>
            </xdr:cNvSpPr>
          </xdr:nvSpPr>
          <xdr:spPr>
            <a:xfrm>
              <a:off x="9639300" y="101600"/>
              <a:ext cx="1828800" cy="764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20</xdr:col>
      <xdr:colOff>0</xdr:colOff>
      <xdr:row>1</xdr:row>
      <xdr:rowOff>0</xdr:rowOff>
    </xdr:from>
    <xdr:to>
      <xdr:col>25</xdr:col>
      <xdr:colOff>619125</xdr:colOff>
      <xdr:row>22</xdr:row>
      <xdr:rowOff>138113</xdr:rowOff>
    </xdr:to>
    <xdr:sp macro="" textlink="">
      <xdr:nvSpPr>
        <xdr:cNvPr id="2" name="TextBox 1">
          <a:extLst>
            <a:ext uri="{FF2B5EF4-FFF2-40B4-BE49-F238E27FC236}">
              <a16:creationId xmlns:a16="http://schemas.microsoft.com/office/drawing/2014/main" id="{0463975C-BD80-9344-B369-D03685C00A23}"/>
            </a:ext>
          </a:extLst>
        </xdr:cNvPr>
        <xdr:cNvSpPr txBox="1"/>
      </xdr:nvSpPr>
      <xdr:spPr>
        <a:xfrm>
          <a:off x="13627100" y="190500"/>
          <a:ext cx="3984625" cy="4138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t>Instructions:</a:t>
          </a:r>
        </a:p>
        <a:p>
          <a:pPr algn="ctr"/>
          <a:endParaRPr lang="en-US" sz="1100" b="1" u="sng"/>
        </a:p>
        <a:p>
          <a:pPr algn="l"/>
          <a:r>
            <a:rPr lang="en-US" sz="1100" b="0" u="none"/>
            <a:t>1)</a:t>
          </a:r>
          <a:r>
            <a:rPr lang="en-US" sz="1100" b="0" u="none" baseline="0"/>
            <a:t> Create a PivotTable using the raw data to the left. Place the PivotTable into the "Pivot 3" worksheet.</a:t>
          </a:r>
        </a:p>
        <a:p>
          <a:pPr algn="l"/>
          <a:endParaRPr lang="en-US" sz="1100" b="0" u="none" baseline="0"/>
        </a:p>
        <a:p>
          <a:pPr algn="l"/>
          <a:r>
            <a:rPr lang="en-US" sz="1100" b="0" u="none" baseline="0"/>
            <a:t>2) Broken up by the Post Type, show the total number of interactions for paid and unpaid posts. Make sure the post type and whether the post was paid are both in the Row field area.</a:t>
          </a:r>
        </a:p>
        <a:p>
          <a:pPr algn="l"/>
          <a:endParaRPr lang="en-US" sz="1100" b="0" u="none" baseline="0"/>
        </a:p>
        <a:p>
          <a:pPr algn="l"/>
          <a:r>
            <a:rPr lang="en-US" sz="1100" b="0" u="none" baseline="0"/>
            <a:t>Note: You will need to create a calculated field adding the comment, like and share columns together. Make sure the new calculated field is labeled "Total Interactions".</a:t>
          </a:r>
        </a:p>
        <a:p>
          <a:pPr algn="l"/>
          <a:endParaRPr lang="en-US" sz="1100" b="0" u="none" baseline="0"/>
        </a:p>
        <a:p>
          <a:pPr algn="l"/>
          <a:r>
            <a:rPr lang="en-US" sz="1100" b="0" u="none" baseline="0"/>
            <a:t>3) Placing the "Post Month" in the Filter field area, filter the month to only display "December" data in the PivotTable.</a:t>
          </a:r>
        </a:p>
        <a:p>
          <a:pPr algn="l"/>
          <a:endParaRPr lang="en-US" sz="1100" b="0" u="none" baseline="0"/>
        </a:p>
        <a:p>
          <a:pPr algn="l"/>
          <a:r>
            <a:rPr lang="en-US" sz="1100" b="0" u="none" baseline="0"/>
            <a:t>4) Create a Column PivotChart to display the Total Interactions per each post type for both unpaid and paid posts.</a:t>
          </a:r>
        </a:p>
        <a:p>
          <a:pPr algn="l"/>
          <a:endParaRPr lang="en-US" sz="1100" b="0" u="none" baseline="0"/>
        </a:p>
        <a:p>
          <a:pPr algn="l"/>
          <a:r>
            <a:rPr lang="en-US" sz="1100" b="0" u="none" baseline="0"/>
            <a:t>5) Set up a "Type" slicer and select the following types: Link and Photo.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317500</xdr:colOff>
      <xdr:row>0</xdr:row>
      <xdr:rowOff>158750</xdr:rowOff>
    </xdr:from>
    <xdr:to>
      <xdr:col>8</xdr:col>
      <xdr:colOff>38100</xdr:colOff>
      <xdr:row>15</xdr:row>
      <xdr:rowOff>44450</xdr:rowOff>
    </xdr:to>
    <xdr:graphicFrame macro="">
      <xdr:nvGraphicFramePr>
        <xdr:cNvPr id="2" name="Chart 1">
          <a:extLst>
            <a:ext uri="{FF2B5EF4-FFF2-40B4-BE49-F238E27FC236}">
              <a16:creationId xmlns:a16="http://schemas.microsoft.com/office/drawing/2014/main" id="{012279F4-5094-1441-9E0D-DD21D4EF7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190500</xdr:colOff>
      <xdr:row>2</xdr:row>
      <xdr:rowOff>127000</xdr:rowOff>
    </xdr:from>
    <xdr:to>
      <xdr:col>12</xdr:col>
      <xdr:colOff>0</xdr:colOff>
      <xdr:row>15</xdr:row>
      <xdr:rowOff>79369</xdr:rowOff>
    </xdr:to>
    <mc:AlternateContent xmlns:mc="http://schemas.openxmlformats.org/markup-compatibility/2006">
      <mc:Choice xmlns:a14="http://schemas.microsoft.com/office/drawing/2010/main" Requires="a14">
        <xdr:graphicFrame macro="">
          <xdr:nvGraphicFramePr>
            <xdr:cNvPr id="3" name="Type">
              <a:extLst>
                <a:ext uri="{FF2B5EF4-FFF2-40B4-BE49-F238E27FC236}">
                  <a16:creationId xmlns:a16="http://schemas.microsoft.com/office/drawing/2014/main" id="{6AA55BFE-FAF4-7548-9DB9-7C0325C15222}"/>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8191500" y="508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19050</xdr:colOff>
      <xdr:row>0</xdr:row>
      <xdr:rowOff>0</xdr:rowOff>
    </xdr:to>
    <xdr:sp macro="" textlink="">
      <xdr:nvSpPr>
        <xdr:cNvPr id="3" name="Text 1">
          <a:extLst>
            <a:ext uri="{FF2B5EF4-FFF2-40B4-BE49-F238E27FC236}">
              <a16:creationId xmlns:a16="http://schemas.microsoft.com/office/drawing/2014/main" id="{0D0FB5AF-A620-4A40-8CD9-F7756183404C}"/>
            </a:ext>
          </a:extLst>
        </xdr:cNvPr>
        <xdr:cNvSpPr txBox="1">
          <a:spLocks noChangeArrowheads="1"/>
        </xdr:cNvSpPr>
      </xdr:nvSpPr>
      <xdr:spPr bwMode="auto">
        <a:xfrm>
          <a:off x="0" y="0"/>
          <a:ext cx="349885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tables 7-2 and 7-5.</a:t>
          </a:r>
        </a:p>
        <a:p>
          <a:pPr algn="l" rtl="0">
            <a:defRPr sz="1000"/>
          </a:pPr>
          <a:endParaRPr lang="en-US" sz="1000" b="0" i="0"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p>
      </xdr:txBody>
    </xdr:sp>
    <xdr:clientData/>
  </xdr:twoCellAnchor>
  <xdr:twoCellAnchor>
    <xdr:from>
      <xdr:col>0</xdr:col>
      <xdr:colOff>0</xdr:colOff>
      <xdr:row>0</xdr:row>
      <xdr:rowOff>0</xdr:rowOff>
    </xdr:from>
    <xdr:to>
      <xdr:col>3</xdr:col>
      <xdr:colOff>38100</xdr:colOff>
      <xdr:row>0</xdr:row>
      <xdr:rowOff>0</xdr:rowOff>
    </xdr:to>
    <xdr:sp macro="" textlink="">
      <xdr:nvSpPr>
        <xdr:cNvPr id="4" name="Text 2">
          <a:extLst>
            <a:ext uri="{FF2B5EF4-FFF2-40B4-BE49-F238E27FC236}">
              <a16:creationId xmlns:a16="http://schemas.microsoft.com/office/drawing/2014/main" id="{239DE3FD-E4F1-A44C-8B49-C6033DF9D086}"/>
            </a:ext>
          </a:extLst>
        </xdr:cNvPr>
        <xdr:cNvSpPr txBox="1">
          <a:spLocks noChangeArrowheads="1"/>
        </xdr:cNvSpPr>
      </xdr:nvSpPr>
      <xdr:spPr bwMode="auto">
        <a:xfrm>
          <a:off x="0" y="0"/>
          <a:ext cx="26670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tables 7-3 and 7-6.</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38100</xdr:colOff>
      <xdr:row>0</xdr:row>
      <xdr:rowOff>0</xdr:rowOff>
    </xdr:from>
    <xdr:to>
      <xdr:col>4</xdr:col>
      <xdr:colOff>561975</xdr:colOff>
      <xdr:row>0</xdr:row>
      <xdr:rowOff>0</xdr:rowOff>
    </xdr:to>
    <xdr:sp macro="" textlink="">
      <xdr:nvSpPr>
        <xdr:cNvPr id="5" name="Text 3">
          <a:extLst>
            <a:ext uri="{FF2B5EF4-FFF2-40B4-BE49-F238E27FC236}">
              <a16:creationId xmlns:a16="http://schemas.microsoft.com/office/drawing/2014/main" id="{2933F6EC-066A-3748-BFFA-708E2D645C97}"/>
            </a:ext>
          </a:extLst>
        </xdr:cNvPr>
        <xdr:cNvSpPr txBox="1">
          <a:spLocks noChangeArrowheads="1"/>
        </xdr:cNvSpPr>
      </xdr:nvSpPr>
      <xdr:spPr bwMode="auto">
        <a:xfrm>
          <a:off x="38100" y="0"/>
          <a:ext cx="4003675"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NOTES: “Attentive” public are people who (1) express high level of </a:t>
          </a:r>
        </a:p>
        <a:p>
          <a:pPr algn="l" rtl="0">
            <a:defRPr sz="1000"/>
          </a:pPr>
          <a:r>
            <a:rPr lang="en-US" sz="1000" b="0" i="0" strike="noStrike">
              <a:solidFill>
                <a:srgbClr val="000000"/>
              </a:solidFill>
              <a:latin typeface="Arial"/>
              <a:cs typeface="Arial"/>
            </a:rPr>
            <a:t>interest in a particular issue; (2) feel well informed about that issue, </a:t>
          </a:r>
        </a:p>
        <a:p>
          <a:pPr algn="l" rtl="0">
            <a:defRPr sz="1000"/>
          </a:pPr>
          <a:r>
            <a:rPr lang="en-US" sz="1000" b="0" i="0" strike="noStrike">
              <a:solidFill>
                <a:srgbClr val="000000"/>
              </a:solidFill>
              <a:latin typeface="Arial"/>
              <a:cs typeface="Arial"/>
            </a:rPr>
            <a:t>and (3) read a newspaper on a daily basis, read a weekly or monthly</a:t>
          </a:r>
        </a:p>
        <a:p>
          <a:pPr algn="l" rtl="0">
            <a:defRPr sz="1000"/>
          </a:pPr>
          <a:r>
            <a:rPr lang="en-US" sz="1000" b="0" i="0" strike="noStrike">
              <a:solidFill>
                <a:srgbClr val="000000"/>
              </a:solidFill>
              <a:latin typeface="Arial"/>
              <a:cs typeface="Arial"/>
            </a:rPr>
            <a:t>news magazine, or frequently read a magazine highly relevant to the</a:t>
          </a:r>
        </a:p>
        <a:p>
          <a:pPr algn="l" rtl="0">
            <a:defRPr sz="1000"/>
          </a:pPr>
          <a:r>
            <a:rPr lang="en-US" sz="1000" b="0" i="0" strike="noStrike">
              <a:solidFill>
                <a:srgbClr val="000000"/>
              </a:solidFill>
              <a:latin typeface="Arial"/>
              <a:cs typeface="Arial"/>
            </a:rPr>
            <a:t>issue. “Interested” public are people who express high level of interest </a:t>
          </a:r>
        </a:p>
        <a:p>
          <a:pPr algn="l" rtl="0">
            <a:defRPr sz="1000"/>
          </a:pPr>
          <a:r>
            <a:rPr lang="en-US" sz="1000" b="0" i="0" strike="noStrike">
              <a:solidFill>
                <a:srgbClr val="000000"/>
              </a:solidFill>
              <a:latin typeface="Arial"/>
              <a:cs typeface="Arial"/>
            </a:rPr>
            <a:t>in a particular issue but do not feel well informed about it. The attentive</a:t>
          </a:r>
        </a:p>
        <a:p>
          <a:pPr algn="l" rtl="0">
            <a:defRPr sz="1000"/>
          </a:pPr>
          <a:r>
            <a:rPr lang="en-US" sz="1000" b="0" i="0" strike="noStrike">
              <a:solidFill>
                <a:srgbClr val="000000"/>
              </a:solidFill>
              <a:latin typeface="Arial"/>
              <a:cs typeface="Arial"/>
            </a:rPr>
            <a:t>public for science and technology is a combination of the attentive</a:t>
          </a:r>
        </a:p>
        <a:p>
          <a:pPr algn="l" rtl="0">
            <a:defRPr sz="1000"/>
          </a:pPr>
          <a:r>
            <a:rPr lang="en-US" sz="1000" b="0" i="0" strike="noStrike">
              <a:solidFill>
                <a:srgbClr val="000000"/>
              </a:solidFill>
              <a:latin typeface="Arial"/>
              <a:cs typeface="Arial"/>
            </a:rPr>
            <a:t>public for new scientific discoveries and the attentive public for new</a:t>
          </a:r>
        </a:p>
        <a:p>
          <a:pPr algn="l" rtl="0">
            <a:defRPr sz="1000"/>
          </a:pPr>
          <a:r>
            <a:rPr lang="en-US" sz="1000" b="0" i="0" strike="noStrike">
              <a:solidFill>
                <a:srgbClr val="000000"/>
              </a:solidFill>
              <a:latin typeface="Arial"/>
              <a:cs typeface="Arial"/>
            </a:rPr>
            <a:t>inventions and technologies. Anyone who is not attentive to either of</a:t>
          </a:r>
        </a:p>
        <a:p>
          <a:pPr algn="l" rtl="0">
            <a:defRPr sz="1000"/>
          </a:pPr>
          <a:r>
            <a:rPr lang="en-US" sz="1000" b="0" i="0" strike="noStrike">
              <a:solidFill>
                <a:srgbClr val="000000"/>
              </a:solidFill>
              <a:latin typeface="Arial"/>
              <a:cs typeface="Arial"/>
            </a:rPr>
            <a:t>these issues, but who is a member of the interested public for at least </a:t>
          </a:r>
        </a:p>
        <a:p>
          <a:pPr algn="l" rtl="0">
            <a:defRPr sz="1000"/>
          </a:pPr>
          <a:r>
            <a:rPr lang="en-US" sz="1000" b="0" i="0" strike="noStrike">
              <a:solidFill>
                <a:srgbClr val="000000"/>
              </a:solidFill>
              <a:latin typeface="Arial"/>
              <a:cs typeface="Arial"/>
            </a:rPr>
            <a:t>one of these issues, is classified as a member of the interested public</a:t>
          </a:r>
        </a:p>
        <a:p>
          <a:pPr algn="l" rtl="0">
            <a:defRPr sz="1000"/>
          </a:pPr>
          <a:r>
            <a:rPr lang="en-US" sz="1000" b="0" i="0" strike="noStrike">
              <a:solidFill>
                <a:srgbClr val="000000"/>
              </a:solidFill>
              <a:latin typeface="Arial"/>
              <a:cs typeface="Arial"/>
            </a:rPr>
            <a:t>for science and technology. Survey respondents were classified as</a:t>
          </a:r>
        </a:p>
        <a:p>
          <a:pPr algn="l" rtl="0">
            <a:defRPr sz="1000"/>
          </a:pPr>
          <a:r>
            <a:rPr lang="en-US" sz="1000" b="0" i="0" strike="noStrike">
              <a:solidFill>
                <a:srgbClr val="000000"/>
              </a:solidFill>
              <a:latin typeface="Arial"/>
              <a:cs typeface="Arial"/>
            </a:rPr>
            <a:t>having a “high” level of science/mathematics education if they took</a:t>
          </a:r>
        </a:p>
        <a:p>
          <a:pPr algn="l" rtl="0">
            <a:defRPr sz="1000"/>
          </a:pPr>
          <a:r>
            <a:rPr lang="en-US" sz="1000" b="0" i="0" strike="noStrike">
              <a:solidFill>
                <a:srgbClr val="000000"/>
              </a:solidFill>
              <a:latin typeface="Arial"/>
              <a:cs typeface="Arial"/>
            </a:rPr>
            <a:t>nine or more high school and college math/science courses. They were</a:t>
          </a:r>
        </a:p>
        <a:p>
          <a:pPr algn="l" rtl="0">
            <a:defRPr sz="1000"/>
          </a:pPr>
          <a:r>
            <a:rPr lang="en-US" sz="1000" b="0" i="0" strike="noStrike">
              <a:solidFill>
                <a:srgbClr val="000000"/>
              </a:solidFill>
              <a:latin typeface="Arial"/>
              <a:cs typeface="Arial"/>
            </a:rPr>
            <a:t>classified as “middle” if they took six to eight such courses, and “low”</a:t>
          </a:r>
        </a:p>
        <a:p>
          <a:pPr algn="l" rtl="0">
            <a:defRPr sz="1000"/>
          </a:pPr>
          <a:r>
            <a:rPr lang="en-US" sz="1000" b="0" i="0" strike="noStrike">
              <a:solidFill>
                <a:srgbClr val="000000"/>
              </a:solidFill>
              <a:latin typeface="Arial"/>
              <a:cs typeface="Arial"/>
            </a:rPr>
            <a:t>if they took five or fewer.</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See appendix table 7-8.</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Indcators – 2002</a:t>
          </a:r>
          <a:endParaRPr lang="en-US"/>
        </a:p>
      </xdr:txBody>
    </xdr:sp>
    <xdr:clientData/>
  </xdr:twoCellAnchor>
  <xdr:twoCellAnchor>
    <xdr:from>
      <xdr:col>0</xdr:col>
      <xdr:colOff>0</xdr:colOff>
      <xdr:row>0</xdr:row>
      <xdr:rowOff>0</xdr:rowOff>
    </xdr:from>
    <xdr:to>
      <xdr:col>2</xdr:col>
      <xdr:colOff>57150</xdr:colOff>
      <xdr:row>0</xdr:row>
      <xdr:rowOff>0</xdr:rowOff>
    </xdr:to>
    <xdr:sp macro="" textlink="">
      <xdr:nvSpPr>
        <xdr:cNvPr id="6" name="Text 4">
          <a:extLst>
            <a:ext uri="{FF2B5EF4-FFF2-40B4-BE49-F238E27FC236}">
              <a16:creationId xmlns:a16="http://schemas.microsoft.com/office/drawing/2014/main" id="{77E3085E-9AC2-CB43-B322-CF7D192A1D08}"/>
            </a:ext>
          </a:extLst>
        </xdr:cNvPr>
        <xdr:cNvSpPr txBox="1">
          <a:spLocks noChangeArrowheads="1"/>
        </xdr:cNvSpPr>
      </xdr:nvSpPr>
      <xdr:spPr bwMode="auto">
        <a:xfrm>
          <a:off x="0" y="0"/>
          <a:ext cx="183515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 7-10.</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0</xdr:colOff>
      <xdr:row>0</xdr:row>
      <xdr:rowOff>0</xdr:rowOff>
    </xdr:from>
    <xdr:to>
      <xdr:col>2</xdr:col>
      <xdr:colOff>419100</xdr:colOff>
      <xdr:row>0</xdr:row>
      <xdr:rowOff>0</xdr:rowOff>
    </xdr:to>
    <xdr:sp macro="" textlink="">
      <xdr:nvSpPr>
        <xdr:cNvPr id="7" name="Text 5">
          <a:extLst>
            <a:ext uri="{FF2B5EF4-FFF2-40B4-BE49-F238E27FC236}">
              <a16:creationId xmlns:a16="http://schemas.microsoft.com/office/drawing/2014/main" id="{9CC8E642-E02C-F747-92AB-D1E29A9000A2}"/>
            </a:ext>
          </a:extLst>
        </xdr:cNvPr>
        <xdr:cNvSpPr txBox="1">
          <a:spLocks noChangeArrowheads="1"/>
        </xdr:cNvSpPr>
      </xdr:nvSpPr>
      <xdr:spPr bwMode="auto">
        <a:xfrm>
          <a:off x="0" y="0"/>
          <a:ext cx="21971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NOTE: Survey respondents were classified as having a “high” level of </a:t>
          </a:r>
        </a:p>
        <a:p>
          <a:pPr algn="l" rtl="0">
            <a:defRPr sz="1000"/>
          </a:pPr>
          <a:r>
            <a:rPr lang="en-US" sz="1000" b="0" i="0" strike="noStrike">
              <a:solidFill>
                <a:srgbClr val="000000"/>
              </a:solidFill>
              <a:latin typeface="Arial"/>
              <a:cs typeface="Arial"/>
            </a:rPr>
            <a:t>science/mathematics education if they took nine or more high school </a:t>
          </a:r>
        </a:p>
        <a:p>
          <a:pPr algn="l" rtl="0">
            <a:defRPr sz="1000"/>
          </a:pPr>
          <a:r>
            <a:rPr lang="en-US" sz="1000" b="0" i="0" strike="noStrike">
              <a:solidFill>
                <a:srgbClr val="000000"/>
              </a:solidFill>
              <a:latin typeface="Arial"/>
              <a:cs typeface="Arial"/>
            </a:rPr>
            <a:t>and college math/science courses. They were classified as “middle” if </a:t>
          </a:r>
        </a:p>
        <a:p>
          <a:pPr algn="l" rtl="0">
            <a:defRPr sz="1000"/>
          </a:pPr>
          <a:r>
            <a:rPr lang="en-US" sz="1000" b="0" i="0" strike="noStrike">
              <a:solidFill>
                <a:srgbClr val="000000"/>
              </a:solidFill>
              <a:latin typeface="Arial"/>
              <a:cs typeface="Arial"/>
            </a:rPr>
            <a:t>they took six to eight such courses, and “low” if they took five or fewer.</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See appendix tables 7-11.</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0</xdr:colOff>
      <xdr:row>0</xdr:row>
      <xdr:rowOff>0</xdr:rowOff>
    </xdr:from>
    <xdr:to>
      <xdr:col>4</xdr:col>
      <xdr:colOff>0</xdr:colOff>
      <xdr:row>0</xdr:row>
      <xdr:rowOff>0</xdr:rowOff>
    </xdr:to>
    <xdr:sp macro="" textlink="">
      <xdr:nvSpPr>
        <xdr:cNvPr id="8" name="Text 6">
          <a:extLst>
            <a:ext uri="{FF2B5EF4-FFF2-40B4-BE49-F238E27FC236}">
              <a16:creationId xmlns:a16="http://schemas.microsoft.com/office/drawing/2014/main" id="{429DD1D4-B3ED-DD4F-B4DC-1E8E1C80CF61}"/>
            </a:ext>
          </a:extLst>
        </xdr:cNvPr>
        <xdr:cNvSpPr txBox="1">
          <a:spLocks noChangeArrowheads="1"/>
        </xdr:cNvSpPr>
      </xdr:nvSpPr>
      <xdr:spPr bwMode="auto">
        <a:xfrm>
          <a:off x="0" y="0"/>
          <a:ext cx="34798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 7-18.</a:t>
          </a:r>
        </a:p>
        <a:p>
          <a:pPr algn="l" rtl="0">
            <a:defRPr sz="1000"/>
          </a:pPr>
          <a:endParaRPr lang="en-US" sz="1000" b="0" i="0"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0</xdr:colOff>
      <xdr:row>0</xdr:row>
      <xdr:rowOff>0</xdr:rowOff>
    </xdr:from>
    <xdr:to>
      <xdr:col>3</xdr:col>
      <xdr:colOff>57150</xdr:colOff>
      <xdr:row>0</xdr:row>
      <xdr:rowOff>0</xdr:rowOff>
    </xdr:to>
    <xdr:sp macro="" textlink="">
      <xdr:nvSpPr>
        <xdr:cNvPr id="9" name="Text 7">
          <a:extLst>
            <a:ext uri="{FF2B5EF4-FFF2-40B4-BE49-F238E27FC236}">
              <a16:creationId xmlns:a16="http://schemas.microsoft.com/office/drawing/2014/main" id="{E2F5E5D1-F946-0549-ADF5-82E5C9D7A2D4}"/>
            </a:ext>
          </a:extLst>
        </xdr:cNvPr>
        <xdr:cNvSpPr txBox="1">
          <a:spLocks noChangeArrowheads="1"/>
        </xdr:cNvSpPr>
      </xdr:nvSpPr>
      <xdr:spPr bwMode="auto">
        <a:xfrm>
          <a:off x="0" y="0"/>
          <a:ext cx="268605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 7-20.</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9525</xdr:colOff>
      <xdr:row>0</xdr:row>
      <xdr:rowOff>0</xdr:rowOff>
    </xdr:from>
    <xdr:to>
      <xdr:col>4</xdr:col>
      <xdr:colOff>0</xdr:colOff>
      <xdr:row>0</xdr:row>
      <xdr:rowOff>0</xdr:rowOff>
    </xdr:to>
    <xdr:sp macro="" textlink="">
      <xdr:nvSpPr>
        <xdr:cNvPr id="10" name="Text 8">
          <a:extLst>
            <a:ext uri="{FF2B5EF4-FFF2-40B4-BE49-F238E27FC236}">
              <a16:creationId xmlns:a16="http://schemas.microsoft.com/office/drawing/2014/main" id="{49E85F71-4DA8-AB4E-8523-A2603A90484A}"/>
            </a:ext>
          </a:extLst>
        </xdr:cNvPr>
        <xdr:cNvSpPr txBox="1">
          <a:spLocks noChangeArrowheads="1"/>
        </xdr:cNvSpPr>
      </xdr:nvSpPr>
      <xdr:spPr bwMode="auto">
        <a:xfrm>
          <a:off x="9525" y="0"/>
          <a:ext cx="3470275"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 7-23.</a:t>
          </a:r>
        </a:p>
        <a:p>
          <a:pPr algn="l" rtl="0">
            <a:defRPr sz="1000"/>
          </a:pPr>
          <a:endParaRPr lang="en-US" sz="1000" b="0" i="0"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47625</xdr:colOff>
      <xdr:row>0</xdr:row>
      <xdr:rowOff>0</xdr:rowOff>
    </xdr:from>
    <xdr:to>
      <xdr:col>7</xdr:col>
      <xdr:colOff>247650</xdr:colOff>
      <xdr:row>0</xdr:row>
      <xdr:rowOff>0</xdr:rowOff>
    </xdr:to>
    <xdr:sp macro="" textlink="">
      <xdr:nvSpPr>
        <xdr:cNvPr id="11" name="Text 9">
          <a:extLst>
            <a:ext uri="{FF2B5EF4-FFF2-40B4-BE49-F238E27FC236}">
              <a16:creationId xmlns:a16="http://schemas.microsoft.com/office/drawing/2014/main" id="{DF808CD3-F323-D344-8F94-DBB264B9F276}"/>
            </a:ext>
          </a:extLst>
        </xdr:cNvPr>
        <xdr:cNvSpPr txBox="1">
          <a:spLocks noChangeArrowheads="1"/>
        </xdr:cNvSpPr>
      </xdr:nvSpPr>
      <xdr:spPr bwMode="auto">
        <a:xfrm>
          <a:off x="47625" y="0"/>
          <a:ext cx="6245225"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SOURCES: Gaskell, G., and Bauer, M.W. (editors) Biotechnology 1996–2000, National Museum of Science and Industry (U.K.) and Michigan State University Press. The 1999 and 2000 surveys were conducted by George Gaskell, Martin Bauer, and Nick Alum for the  European Commission; Susanna Priest, Texas A&amp;M University; and Edna  Einsiedel, University of Calgary. The 1997 U.S. survey was conducted by Jon D. Miller, Chicago Academy of Sciences.</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28575</xdr:colOff>
      <xdr:row>0</xdr:row>
      <xdr:rowOff>0</xdr:rowOff>
    </xdr:from>
    <xdr:to>
      <xdr:col>6</xdr:col>
      <xdr:colOff>752475</xdr:colOff>
      <xdr:row>0</xdr:row>
      <xdr:rowOff>0</xdr:rowOff>
    </xdr:to>
    <xdr:sp macro="" textlink="">
      <xdr:nvSpPr>
        <xdr:cNvPr id="12" name="Text 10">
          <a:extLst>
            <a:ext uri="{FF2B5EF4-FFF2-40B4-BE49-F238E27FC236}">
              <a16:creationId xmlns:a16="http://schemas.microsoft.com/office/drawing/2014/main" id="{BC8174F1-F1F8-8C46-AFA9-1DDD9782C37F}"/>
            </a:ext>
          </a:extLst>
        </xdr:cNvPr>
        <xdr:cNvSpPr txBox="1">
          <a:spLocks noChangeArrowheads="1"/>
        </xdr:cNvSpPr>
      </xdr:nvSpPr>
      <xdr:spPr bwMode="auto">
        <a:xfrm>
          <a:off x="28575" y="0"/>
          <a:ext cx="59055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SOURCES: Gaskell, G., and Bauer, M.W. (editors) Biotechnology 1996–2000, National Museum of Science and Industry (U.K.) and Michigan State University Press. The 1999 and 2000 surveys were conducted by George Gaskell, Martin Bauer, and Nick Alum for the  European Commission; Susanna Priest, Texas A&amp;M University; and Edna  Einsiedel, University of Calgary. The 1997 U.S. survey was conducted by Jon D. Miller, Chicago Academy of Sciences.</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47625</xdr:colOff>
      <xdr:row>0</xdr:row>
      <xdr:rowOff>0</xdr:rowOff>
    </xdr:from>
    <xdr:to>
      <xdr:col>3</xdr:col>
      <xdr:colOff>714375</xdr:colOff>
      <xdr:row>0</xdr:row>
      <xdr:rowOff>0</xdr:rowOff>
    </xdr:to>
    <xdr:sp macro="" textlink="">
      <xdr:nvSpPr>
        <xdr:cNvPr id="13" name="Text 11">
          <a:extLst>
            <a:ext uri="{FF2B5EF4-FFF2-40B4-BE49-F238E27FC236}">
              <a16:creationId xmlns:a16="http://schemas.microsoft.com/office/drawing/2014/main" id="{211D72DA-DE6F-D14E-A706-D66943646165}"/>
            </a:ext>
          </a:extLst>
        </xdr:cNvPr>
        <xdr:cNvSpPr txBox="1">
          <a:spLocks noChangeArrowheads="1"/>
        </xdr:cNvSpPr>
      </xdr:nvSpPr>
      <xdr:spPr bwMode="auto">
        <a:xfrm>
          <a:off x="47625" y="0"/>
          <a:ext cx="329565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SOURCES: Gaskell, G., and Bauer, M.W. (editors) </a:t>
          </a:r>
          <a:r>
            <a:rPr lang="en-US" sz="900" b="0" i="1" strike="noStrike">
              <a:solidFill>
                <a:srgbClr val="000000"/>
              </a:solidFill>
              <a:latin typeface="Arial"/>
              <a:cs typeface="Arial"/>
            </a:rPr>
            <a:t>Biotechnology 1996–2000</a:t>
          </a:r>
          <a:r>
            <a:rPr lang="en-US" sz="1000" b="0" i="0" strike="noStrike">
              <a:solidFill>
                <a:srgbClr val="000000"/>
              </a:solidFill>
              <a:latin typeface="Arial"/>
              <a:cs typeface="Arial"/>
            </a:rPr>
            <a:t>, National Museum of Science and Industry (U.K.) and Michigan State University Press. The 1999 and 2000 surveys were conducted by George Gaskell, Martin Bauer, and Nick Alum for the  European Commission; Susanna Priest, Texas A&amp;M University; and Edna  Einsiedel, University of Calgary. </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38100</xdr:colOff>
      <xdr:row>0</xdr:row>
      <xdr:rowOff>0</xdr:rowOff>
    </xdr:from>
    <xdr:to>
      <xdr:col>4</xdr:col>
      <xdr:colOff>76200</xdr:colOff>
      <xdr:row>0</xdr:row>
      <xdr:rowOff>0</xdr:rowOff>
    </xdr:to>
    <xdr:sp macro="" textlink="">
      <xdr:nvSpPr>
        <xdr:cNvPr id="14" name="Text 12">
          <a:extLst>
            <a:ext uri="{FF2B5EF4-FFF2-40B4-BE49-F238E27FC236}">
              <a16:creationId xmlns:a16="http://schemas.microsoft.com/office/drawing/2014/main" id="{AD246007-A1B7-8C48-A2B6-2CE8D3177DA3}"/>
            </a:ext>
          </a:extLst>
        </xdr:cNvPr>
        <xdr:cNvSpPr txBox="1">
          <a:spLocks noChangeArrowheads="1"/>
        </xdr:cNvSpPr>
      </xdr:nvSpPr>
      <xdr:spPr bwMode="auto">
        <a:xfrm>
          <a:off x="38100" y="0"/>
          <a:ext cx="35179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 7-25.</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28575</xdr:colOff>
      <xdr:row>0</xdr:row>
      <xdr:rowOff>0</xdr:rowOff>
    </xdr:from>
    <xdr:to>
      <xdr:col>2</xdr:col>
      <xdr:colOff>142875</xdr:colOff>
      <xdr:row>0</xdr:row>
      <xdr:rowOff>0</xdr:rowOff>
    </xdr:to>
    <xdr:sp macro="" textlink="">
      <xdr:nvSpPr>
        <xdr:cNvPr id="15" name="Text 13">
          <a:extLst>
            <a:ext uri="{FF2B5EF4-FFF2-40B4-BE49-F238E27FC236}">
              <a16:creationId xmlns:a16="http://schemas.microsoft.com/office/drawing/2014/main" id="{5C0363D7-D27E-BB44-AB33-35A5E3DD391D}"/>
            </a:ext>
          </a:extLst>
        </xdr:cNvPr>
        <xdr:cNvSpPr txBox="1">
          <a:spLocks noChangeArrowheads="1"/>
        </xdr:cNvSpPr>
      </xdr:nvSpPr>
      <xdr:spPr bwMode="auto">
        <a:xfrm>
          <a:off x="28575" y="0"/>
          <a:ext cx="18923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900" b="0" i="0" strike="noStrike" baseline="30000">
              <a:solidFill>
                <a:srgbClr val="000000"/>
              </a:solidFill>
              <a:latin typeface="Arial"/>
              <a:cs typeface="Arial"/>
            </a:rPr>
            <a:t>a</a:t>
          </a:r>
          <a:r>
            <a:rPr lang="en-US" sz="1000" b="0" i="0" strike="noStrike">
              <a:solidFill>
                <a:srgbClr val="000000"/>
              </a:solidFill>
              <a:latin typeface="Arial"/>
              <a:cs typeface="Arial"/>
            </a:rPr>
            <a:t>Although 4% (N = 245) of all characters committed crime during sample period, only 2% were identified with “criminal” as their main occupation.</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NOTE: Occupations of 3,577 characters whose occupations are identified, from total sample of 6,882 speaking characters appearing in weekly samples of prime time dramatic entertainment programs (1994–97).</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SOURCE: G. Gerbner and B. Linson, “Images of Scientists in Prime Time Television: A Report for the U.S. Department of Commerce From the Cultural Indicators Research Project” (Washington, DC:</a:t>
          </a:r>
        </a:p>
        <a:p>
          <a:pPr algn="l" rtl="0">
            <a:defRPr sz="1000"/>
          </a:pPr>
          <a:r>
            <a:rPr lang="en-US" sz="1000" b="0" i="0" strike="noStrike">
              <a:solidFill>
                <a:srgbClr val="000000"/>
              </a:solidFill>
              <a:latin typeface="Arial"/>
              <a:cs typeface="Arial"/>
            </a:rPr>
            <a:t>U.S. Department of Commerce, 1998). Unpublished report.</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0</xdr:colOff>
      <xdr:row>0</xdr:row>
      <xdr:rowOff>0</xdr:rowOff>
    </xdr:from>
    <xdr:to>
      <xdr:col>8</xdr:col>
      <xdr:colOff>752475</xdr:colOff>
      <xdr:row>0</xdr:row>
      <xdr:rowOff>0</xdr:rowOff>
    </xdr:to>
    <xdr:sp macro="" textlink="">
      <xdr:nvSpPr>
        <xdr:cNvPr id="16" name="Text 14">
          <a:extLst>
            <a:ext uri="{FF2B5EF4-FFF2-40B4-BE49-F238E27FC236}">
              <a16:creationId xmlns:a16="http://schemas.microsoft.com/office/drawing/2014/main" id="{2D603793-095E-BC48-8137-BECBF125AC20}"/>
            </a:ext>
          </a:extLst>
        </xdr:cNvPr>
        <xdr:cNvSpPr txBox="1">
          <a:spLocks noChangeArrowheads="1"/>
        </xdr:cNvSpPr>
      </xdr:nvSpPr>
      <xdr:spPr bwMode="auto">
        <a:xfrm>
          <a:off x="0" y="0"/>
          <a:ext cx="7661275"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tables 7-31.</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38100</xdr:colOff>
      <xdr:row>0</xdr:row>
      <xdr:rowOff>0</xdr:rowOff>
    </xdr:from>
    <xdr:to>
      <xdr:col>2</xdr:col>
      <xdr:colOff>342900</xdr:colOff>
      <xdr:row>0</xdr:row>
      <xdr:rowOff>0</xdr:rowOff>
    </xdr:to>
    <xdr:sp macro="" textlink="">
      <xdr:nvSpPr>
        <xdr:cNvPr id="17" name="Text 15">
          <a:extLst>
            <a:ext uri="{FF2B5EF4-FFF2-40B4-BE49-F238E27FC236}">
              <a16:creationId xmlns:a16="http://schemas.microsoft.com/office/drawing/2014/main" id="{F6B9D10D-A851-6148-A584-B7BAA0E82B7D}"/>
            </a:ext>
          </a:extLst>
        </xdr:cNvPr>
        <xdr:cNvSpPr txBox="1">
          <a:spLocks noChangeArrowheads="1"/>
        </xdr:cNvSpPr>
      </xdr:nvSpPr>
      <xdr:spPr bwMode="auto">
        <a:xfrm>
          <a:off x="38100" y="0"/>
          <a:ext cx="20828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NOTE: Responses are to the following statement: “Next I would like</a:t>
          </a:r>
        </a:p>
        <a:p>
          <a:pPr algn="l" rtl="0">
            <a:defRPr sz="1000"/>
          </a:pPr>
          <a:r>
            <a:rPr lang="en-US" sz="1000" b="0" i="0" strike="noStrike">
              <a:solidFill>
                <a:srgbClr val="000000"/>
              </a:solidFill>
              <a:latin typeface="Arial"/>
              <a:cs typeface="Arial"/>
            </a:rPr>
            <a:t>to read you a list of industries. For each one I mention, please tell me</a:t>
          </a:r>
        </a:p>
        <a:p>
          <a:pPr algn="l" rtl="0">
            <a:defRPr sz="1000"/>
          </a:pPr>
          <a:r>
            <a:rPr lang="en-US" sz="1000" b="0" i="0" strike="noStrike">
              <a:solidFill>
                <a:srgbClr val="000000"/>
              </a:solidFill>
              <a:latin typeface="Arial"/>
              <a:cs typeface="Arial"/>
            </a:rPr>
            <a:t>how favorable you are toward that industry using a 1 to 10 scale where</a:t>
          </a:r>
        </a:p>
        <a:p>
          <a:pPr algn="l" rtl="0">
            <a:defRPr sz="1000"/>
          </a:pPr>
          <a:r>
            <a:rPr lang="en-US" sz="1000" b="0" i="0" strike="noStrike">
              <a:solidFill>
                <a:srgbClr val="000000"/>
              </a:solidFill>
              <a:latin typeface="Arial"/>
              <a:cs typeface="Arial"/>
            </a:rPr>
            <a:t>1 means you are not at all favorable and 10 means extremely</a:t>
          </a:r>
        </a:p>
        <a:p>
          <a:pPr algn="l" rtl="0">
            <a:defRPr sz="1000"/>
          </a:pPr>
          <a:r>
            <a:rPr lang="en-US" sz="1000" b="0" i="0" strike="noStrike">
              <a:solidFill>
                <a:srgbClr val="000000"/>
              </a:solidFill>
              <a:latin typeface="Arial"/>
              <a:cs typeface="Arial"/>
            </a:rPr>
            <a:t>favorable. You may use any number between 1 and 10.”</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SOURCE:  Figure reproduced from the American Chemical Society, </a:t>
          </a:r>
        </a:p>
        <a:p>
          <a:pPr algn="l" rtl="0">
            <a:defRPr sz="1000"/>
          </a:pPr>
          <a:r>
            <a:rPr lang="en-US" sz="1000" b="0" i="0" strike="noStrike">
              <a:solidFill>
                <a:srgbClr val="000000"/>
              </a:solidFill>
              <a:latin typeface="Arial"/>
              <a:cs typeface="Arial"/>
            </a:rPr>
            <a:t>National Benchmark Telephone survey, conducted by Wirthlin </a:t>
          </a:r>
        </a:p>
        <a:p>
          <a:pPr algn="l" rtl="0">
            <a:defRPr sz="1000"/>
          </a:pPr>
          <a:r>
            <a:rPr lang="en-US" sz="1000" b="0" i="0" strike="noStrike">
              <a:solidFill>
                <a:srgbClr val="000000"/>
              </a:solidFill>
              <a:latin typeface="Arial"/>
              <a:cs typeface="Arial"/>
            </a:rPr>
            <a:t>Worldwide, draft report, July 2000, Washington D.C.</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38100</xdr:colOff>
      <xdr:row>0</xdr:row>
      <xdr:rowOff>0</xdr:rowOff>
    </xdr:from>
    <xdr:to>
      <xdr:col>4</xdr:col>
      <xdr:colOff>161925</xdr:colOff>
      <xdr:row>0</xdr:row>
      <xdr:rowOff>0</xdr:rowOff>
    </xdr:to>
    <xdr:sp macro="" textlink="">
      <xdr:nvSpPr>
        <xdr:cNvPr id="18" name="Text 16">
          <a:extLst>
            <a:ext uri="{FF2B5EF4-FFF2-40B4-BE49-F238E27FC236}">
              <a16:creationId xmlns:a16="http://schemas.microsoft.com/office/drawing/2014/main" id="{FE550F2E-CC79-144F-BA32-1CC417B88772}"/>
            </a:ext>
          </a:extLst>
        </xdr:cNvPr>
        <xdr:cNvSpPr txBox="1">
          <a:spLocks noChangeArrowheads="1"/>
        </xdr:cNvSpPr>
      </xdr:nvSpPr>
      <xdr:spPr bwMode="auto">
        <a:xfrm>
          <a:off x="38100" y="0"/>
          <a:ext cx="3603625"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NOTE: Responses were to the question, “As I mention some activities, tell me who you mostly associate with that activity—a scientist, a technician, or an engineer?”</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SOURCE: Louis Harris &amp; Associates, Inc. “American Perspectives on Engineers &amp; Engineering.” A “Harris Poll” Pilot Study conducted for the American Association of Engineering Societies. July 1998.</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28575</xdr:colOff>
      <xdr:row>0</xdr:row>
      <xdr:rowOff>0</xdr:rowOff>
    </xdr:from>
    <xdr:to>
      <xdr:col>4</xdr:col>
      <xdr:colOff>19050</xdr:colOff>
      <xdr:row>0</xdr:row>
      <xdr:rowOff>0</xdr:rowOff>
    </xdr:to>
    <xdr:sp macro="" textlink="">
      <xdr:nvSpPr>
        <xdr:cNvPr id="19" name="Text 17">
          <a:extLst>
            <a:ext uri="{FF2B5EF4-FFF2-40B4-BE49-F238E27FC236}">
              <a16:creationId xmlns:a16="http://schemas.microsoft.com/office/drawing/2014/main" id="{B86AB20D-293E-A545-ABA3-73FD9CA3A444}"/>
            </a:ext>
          </a:extLst>
        </xdr:cNvPr>
        <xdr:cNvSpPr txBox="1">
          <a:spLocks noChangeArrowheads="1"/>
        </xdr:cNvSpPr>
      </xdr:nvSpPr>
      <xdr:spPr bwMode="auto">
        <a:xfrm>
          <a:off x="28575" y="0"/>
          <a:ext cx="3470275"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NOTE: Responses were to the question, “As I mention some </a:t>
          </a:r>
        </a:p>
        <a:p>
          <a:pPr algn="l" rtl="0">
            <a:defRPr sz="1000"/>
          </a:pPr>
          <a:r>
            <a:rPr lang="en-US" sz="1000" b="0" i="0" strike="noStrike">
              <a:solidFill>
                <a:srgbClr val="000000"/>
              </a:solidFill>
              <a:latin typeface="Arial"/>
              <a:cs typeface="Arial"/>
            </a:rPr>
            <a:t>characteristics, who first comes to mind—scientists, technicians, </a:t>
          </a:r>
        </a:p>
        <a:p>
          <a:pPr algn="l" rtl="0">
            <a:defRPr sz="1000"/>
          </a:pPr>
          <a:r>
            <a:rPr lang="en-US" sz="1000" b="0" i="0" strike="noStrike">
              <a:solidFill>
                <a:srgbClr val="000000"/>
              </a:solidFill>
              <a:latin typeface="Arial"/>
              <a:cs typeface="Arial"/>
            </a:rPr>
            <a:t>or engineers?”</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SOURCE: Louis Harris &amp; Associates, Inc. “American Perspectives on</a:t>
          </a:r>
        </a:p>
        <a:p>
          <a:pPr algn="l" rtl="0">
            <a:defRPr sz="1000"/>
          </a:pPr>
          <a:r>
            <a:rPr lang="en-US" sz="1000" b="0" i="0" strike="noStrike">
              <a:solidFill>
                <a:srgbClr val="000000"/>
              </a:solidFill>
              <a:latin typeface="Arial"/>
              <a:cs typeface="Arial"/>
            </a:rPr>
            <a:t>Engineers &amp; Engineering.” A “Harris Poll” Pilot Study conducted for</a:t>
          </a:r>
        </a:p>
        <a:p>
          <a:pPr algn="l" rtl="0">
            <a:defRPr sz="1000"/>
          </a:pPr>
          <a:r>
            <a:rPr lang="en-US" sz="1000" b="0" i="0" strike="noStrike">
              <a:solidFill>
                <a:srgbClr val="000000"/>
              </a:solidFill>
              <a:latin typeface="Arial"/>
              <a:cs typeface="Arial"/>
            </a:rPr>
            <a:t>the American Association of Engineering Societies. July 1998.</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38100</xdr:colOff>
      <xdr:row>0</xdr:row>
      <xdr:rowOff>0</xdr:rowOff>
    </xdr:from>
    <xdr:to>
      <xdr:col>4</xdr:col>
      <xdr:colOff>0</xdr:colOff>
      <xdr:row>0</xdr:row>
      <xdr:rowOff>0</xdr:rowOff>
    </xdr:to>
    <xdr:sp macro="" textlink="">
      <xdr:nvSpPr>
        <xdr:cNvPr id="20" name="Text 18">
          <a:extLst>
            <a:ext uri="{FF2B5EF4-FFF2-40B4-BE49-F238E27FC236}">
              <a16:creationId xmlns:a16="http://schemas.microsoft.com/office/drawing/2014/main" id="{FBC79BBD-C03D-CE48-B8FE-3944D4629A3F}"/>
            </a:ext>
          </a:extLst>
        </xdr:cNvPr>
        <xdr:cNvSpPr txBox="1">
          <a:spLocks noChangeArrowheads="1"/>
        </xdr:cNvSpPr>
      </xdr:nvSpPr>
      <xdr:spPr bwMode="auto">
        <a:xfrm>
          <a:off x="38100" y="0"/>
          <a:ext cx="3441700"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SOURCE: Pew Research Center for the People and the Press, “Internet Sapping Broadcast News Audience: Investors Now Go</a:t>
          </a:r>
        </a:p>
        <a:p>
          <a:pPr algn="l" rtl="0">
            <a:defRPr sz="1000"/>
          </a:pPr>
          <a:r>
            <a:rPr lang="en-US" sz="1000" b="0" i="0" strike="noStrike">
              <a:solidFill>
                <a:srgbClr val="000000"/>
              </a:solidFill>
              <a:latin typeface="Arial"/>
              <a:cs typeface="Arial"/>
            </a:rPr>
            <a:t>Online for Quotes, Advice.” Biennial Media Consumption Survey, June 11, 2000. http://www.people-press.org/media00rpt.htm.</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xdr:from>
      <xdr:col>0</xdr:col>
      <xdr:colOff>0</xdr:colOff>
      <xdr:row>0</xdr:row>
      <xdr:rowOff>0</xdr:rowOff>
    </xdr:from>
    <xdr:to>
      <xdr:col>2</xdr:col>
      <xdr:colOff>352425</xdr:colOff>
      <xdr:row>0</xdr:row>
      <xdr:rowOff>0</xdr:rowOff>
    </xdr:to>
    <xdr:sp macro="" textlink="">
      <xdr:nvSpPr>
        <xdr:cNvPr id="21" name="Text 19">
          <a:extLst>
            <a:ext uri="{FF2B5EF4-FFF2-40B4-BE49-F238E27FC236}">
              <a16:creationId xmlns:a16="http://schemas.microsoft.com/office/drawing/2014/main" id="{5346D2D0-B667-4447-A8FA-22416A3A49C8}"/>
            </a:ext>
          </a:extLst>
        </xdr:cNvPr>
        <xdr:cNvSpPr txBox="1">
          <a:spLocks noChangeArrowheads="1"/>
        </xdr:cNvSpPr>
      </xdr:nvSpPr>
      <xdr:spPr bwMode="auto">
        <a:xfrm>
          <a:off x="0" y="0"/>
          <a:ext cx="2130425" cy="0"/>
        </a:xfrm>
        <a:prstGeom prst="rect">
          <a:avLst/>
        </a:prstGeom>
        <a:solidFill>
          <a:srgbClr val="FFFFFF"/>
        </a:solidFill>
        <a:ln w="9525" cap="flat" cmpd="sng" algn="ctr">
          <a:noFill/>
          <a:prstDash val="solid"/>
          <a:miter lim="800000"/>
          <a:headEnd type="none" w="med" len="med"/>
          <a:tailEnd type="none" w="med" len="med"/>
        </a:ln>
        <a:effectLst/>
      </xdr:spPr>
      <xdr:txBody>
        <a:bodyPr vertOverflow="clip" wrap="square" lIns="25400" tIns="0" rIns="25400" bIns="0" anchor="t" upright="1"/>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algn="l" rtl="0">
            <a:defRPr sz="1000"/>
          </a:pPr>
          <a:r>
            <a:rPr lang="en-US" sz="1000" b="0" i="0" strike="noStrike">
              <a:solidFill>
                <a:srgbClr val="000000"/>
              </a:solidFill>
              <a:latin typeface="Arial"/>
              <a:cs typeface="Arial"/>
            </a:rPr>
            <a:t>See appendix tables 7-42, 7-43, and 7-44.</a:t>
          </a:r>
        </a:p>
        <a:p>
          <a:pPr algn="l" rtl="0">
            <a:defRPr sz="1000"/>
          </a:pPr>
          <a:endParaRPr lang="en-US" sz="900" b="0" i="1" strike="noStrike">
            <a:solidFill>
              <a:srgbClr val="000000"/>
            </a:solidFill>
            <a:latin typeface="Arial"/>
            <a:cs typeface="Arial"/>
          </a:endParaRPr>
        </a:p>
        <a:p>
          <a:pPr algn="l" rtl="0">
            <a:defRPr sz="1000"/>
          </a:pPr>
          <a:r>
            <a:rPr lang="en-US" sz="900" b="0" i="1" strike="noStrike">
              <a:solidFill>
                <a:srgbClr val="000000"/>
              </a:solidFill>
              <a:latin typeface="Arial"/>
              <a:cs typeface="Arial"/>
            </a:rPr>
            <a:t>Science &amp; Engineering Indicators – 2002</a:t>
          </a:r>
          <a:endParaRPr lang="en-US"/>
        </a:p>
      </xdr:txBody>
    </xdr:sp>
    <xdr:clientData/>
  </xdr:twoCellAnchor>
  <xdr:twoCellAnchor editAs="oneCell">
    <xdr:from>
      <xdr:col>0</xdr:col>
      <xdr:colOff>0</xdr:colOff>
      <xdr:row>29</xdr:row>
      <xdr:rowOff>0</xdr:rowOff>
    </xdr:from>
    <xdr:to>
      <xdr:col>7</xdr:col>
      <xdr:colOff>257175</xdr:colOff>
      <xdr:row>45</xdr:row>
      <xdr:rowOff>104775</xdr:rowOff>
    </xdr:to>
    <xdr:pic>
      <xdr:nvPicPr>
        <xdr:cNvPr id="22" name="Picture 21">
          <a:extLst>
            <a:ext uri="{FF2B5EF4-FFF2-40B4-BE49-F238E27FC236}">
              <a16:creationId xmlns:a16="http://schemas.microsoft.com/office/drawing/2014/main" id="{7672ADA9-8772-1645-BA5B-B704D6294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13400"/>
          <a:ext cx="6302375"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190501</xdr:colOff>
      <xdr:row>11</xdr:row>
      <xdr:rowOff>46566</xdr:rowOff>
    </xdr:from>
    <xdr:to>
      <xdr:col>7</xdr:col>
      <xdr:colOff>353</xdr:colOff>
      <xdr:row>27</xdr:row>
      <xdr:rowOff>183443</xdr:rowOff>
    </xdr:to>
    <xdr:graphicFrame macro="">
      <xdr:nvGraphicFramePr>
        <xdr:cNvPr id="25" name="Chart 24">
          <a:extLst>
            <a:ext uri="{FF2B5EF4-FFF2-40B4-BE49-F238E27FC236}">
              <a16:creationId xmlns:a16="http://schemas.microsoft.com/office/drawing/2014/main" id="{352C5DAB-90BA-8B43-993A-A7DD9B5D6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388056</xdr:colOff>
      <xdr:row>29</xdr:row>
      <xdr:rowOff>4233</xdr:rowOff>
    </xdr:from>
    <xdr:to>
      <xdr:col>14</xdr:col>
      <xdr:colOff>296332</xdr:colOff>
      <xdr:row>45</xdr:row>
      <xdr:rowOff>126999</xdr:rowOff>
    </xdr:to>
    <xdr:graphicFrame macro="">
      <xdr:nvGraphicFramePr>
        <xdr:cNvPr id="26" name="Chart 25">
          <a:extLst>
            <a:ext uri="{FF2B5EF4-FFF2-40B4-BE49-F238E27FC236}">
              <a16:creationId xmlns:a16="http://schemas.microsoft.com/office/drawing/2014/main" id="{9006C7EC-60D1-294D-A2CE-6DE5CAAD7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158750</xdr:colOff>
      <xdr:row>11</xdr:row>
      <xdr:rowOff>126999</xdr:rowOff>
    </xdr:from>
    <xdr:to>
      <xdr:col>14</xdr:col>
      <xdr:colOff>706</xdr:colOff>
      <xdr:row>28</xdr:row>
      <xdr:rowOff>9878</xdr:rowOff>
    </xdr:to>
    <xdr:graphicFrame macro="">
      <xdr:nvGraphicFramePr>
        <xdr:cNvPr id="27" name="Chart 26">
          <a:extLst>
            <a:ext uri="{FF2B5EF4-FFF2-40B4-BE49-F238E27FC236}">
              <a16:creationId xmlns:a16="http://schemas.microsoft.com/office/drawing/2014/main" id="{B810B4B0-19E1-914B-960E-8075867FE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haydensutter/Documents/Fall%2022/Advance%20Spreadsheeting/Lab%2014%20-%20Charts.xlsx" TargetMode="External"/><Relationship Id="rId1" Type="http://schemas.openxmlformats.org/officeDocument/2006/relationships/externalLinkPath" Target="/Users/haydensutter/Documents/Fall%2022/Advance%20Spreadsheeting/Lab%2014%20-%20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xTypes (View only)"/>
      <sheetName val="HandsOn Plus"/>
      <sheetName val="Column"/>
      <sheetName val="Bar"/>
      <sheetName val="Line1"/>
      <sheetName val="Line2"/>
      <sheetName val="Line3 (Optional)"/>
      <sheetName val="Pie1"/>
      <sheetName val="Pie2 (Optional)"/>
      <sheetName val="XY1"/>
      <sheetName val="XY2 (Optional)"/>
      <sheetName val="Area"/>
      <sheetName val="Radar1"/>
      <sheetName val="Radar2 (Optional)"/>
    </sheetNames>
    <sheetDataSet>
      <sheetData sheetId="0"/>
      <sheetData sheetId="1">
        <row r="4">
          <cell r="B4" t="str">
            <v>&lt; 30</v>
          </cell>
          <cell r="C4" t="str">
            <v>30-49</v>
          </cell>
          <cell r="D4" t="str">
            <v>50+</v>
          </cell>
        </row>
        <row r="5">
          <cell r="A5" t="str">
            <v>Jan</v>
          </cell>
          <cell r="B5">
            <v>0.42</v>
          </cell>
          <cell r="C5">
            <v>0.46</v>
          </cell>
          <cell r="D5">
            <v>0.75</v>
          </cell>
        </row>
        <row r="6">
          <cell r="A6" t="str">
            <v>Feb</v>
          </cell>
          <cell r="B6">
            <v>0.39</v>
          </cell>
          <cell r="C6">
            <v>0.51</v>
          </cell>
          <cell r="D6">
            <v>0.76</v>
          </cell>
        </row>
        <row r="7">
          <cell r="A7" t="str">
            <v>Mar</v>
          </cell>
          <cell r="B7">
            <v>0.28999999999999998</v>
          </cell>
          <cell r="C7">
            <v>0.38</v>
          </cell>
          <cell r="D7">
            <v>0.73</v>
          </cell>
        </row>
        <row r="8">
          <cell r="A8" t="str">
            <v>Apr</v>
          </cell>
          <cell r="B8">
            <v>0.33</v>
          </cell>
          <cell r="C8">
            <v>0.39</v>
          </cell>
          <cell r="D8">
            <v>0.75</v>
          </cell>
        </row>
        <row r="9">
          <cell r="A9" t="str">
            <v>May</v>
          </cell>
          <cell r="B9">
            <v>0.48</v>
          </cell>
          <cell r="C9">
            <v>0.53</v>
          </cell>
          <cell r="D9">
            <v>0.7</v>
          </cell>
        </row>
        <row r="10">
          <cell r="A10" t="str">
            <v>Jun</v>
          </cell>
          <cell r="B10">
            <v>0.51</v>
          </cell>
          <cell r="C10">
            <v>0.56999999999999995</v>
          </cell>
          <cell r="D10">
            <v>0.78</v>
          </cell>
        </row>
      </sheetData>
      <sheetData sheetId="2"/>
      <sheetData sheetId="3"/>
      <sheetData sheetId="4"/>
      <sheetData sheetId="5"/>
      <sheetData sheetId="6"/>
      <sheetData sheetId="7"/>
      <sheetData sheetId="8"/>
      <sheetData sheetId="9"/>
      <sheetData sheetId="10">
        <row r="1">
          <cell r="E1">
            <v>0.9</v>
          </cell>
        </row>
        <row r="2">
          <cell r="E2">
            <v>-9</v>
          </cell>
        </row>
        <row r="3">
          <cell r="E3">
            <v>6.8</v>
          </cell>
        </row>
      </sheetData>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aydensutter/Documents/Fall%2022/Advance%20Spreadsheeting/PivotTabl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aydensutter/Documents/Fall%2022/Advance%20Spreadsheeting/PivotTable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haydensutter/Documents/Fall%2022/Advance%20Spreadsheeting/PivotTable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2.712768750003" createdVersion="8" refreshedVersion="8" minRefreshableVersion="3" recordCount="107" xr:uid="{09F01CE2-92A7-9C4D-80F6-DF9ADAEBF610}">
  <cacheSource type="worksheet">
    <worksheetSource ref="A1:E1048576" sheet="Activity 1" r:id="rId2"/>
  </cacheSource>
  <cacheFields count="5">
    <cacheField name="Company" numFmtId="0">
      <sharedItems containsBlank="1"/>
    </cacheField>
    <cacheField name="Sales ($MM)" numFmtId="0">
      <sharedItems containsString="0" containsBlank="1" containsNumber="1" minValue="50" maxValue="2511" count="90">
        <n v="2511"/>
        <n v="2056"/>
        <n v="1210"/>
        <n v="911"/>
        <n v="783"/>
        <n v="777"/>
        <n v="680"/>
        <n v="509"/>
        <n v="488"/>
        <n v="455"/>
        <n v="438"/>
        <n v="416"/>
        <n v="400"/>
        <n v="376"/>
        <n v="339"/>
        <n v="336"/>
        <n v="332"/>
        <n v="324"/>
        <n v="310"/>
        <n v="309"/>
        <n v="306"/>
        <n v="294"/>
        <n v="290"/>
        <n v="275"/>
        <n v="274"/>
        <n v="266"/>
        <n v="262"/>
        <n v="247"/>
        <n v="243"/>
        <n v="236"/>
        <n v="229"/>
        <n v="227"/>
        <n v="224"/>
        <n v="221"/>
        <n v="216"/>
        <n v="215"/>
        <n v="213"/>
        <n v="203"/>
        <n v="201"/>
        <n v="200"/>
        <n v="195"/>
        <n v="177"/>
        <n v="176"/>
        <n v="175"/>
        <n v="172"/>
        <n v="169"/>
        <n v="167"/>
        <n v="164"/>
        <n v="162"/>
        <n v="159"/>
        <n v="145"/>
        <n v="143"/>
        <n v="141"/>
        <n v="135"/>
        <n v="134"/>
        <n v="131"/>
        <n v="126"/>
        <n v="122"/>
        <n v="119"/>
        <n v="117"/>
        <n v="110"/>
        <n v="107"/>
        <n v="105"/>
        <n v="104"/>
        <n v="101"/>
        <n v="100"/>
        <n v="97.9"/>
        <n v="96"/>
        <n v="95"/>
        <n v="94"/>
        <n v="93"/>
        <n v="88"/>
        <n v="87"/>
        <n v="83"/>
        <n v="81"/>
        <n v="79"/>
        <n v="78"/>
        <n v="74"/>
        <n v="68"/>
        <n v="67"/>
        <n v="65"/>
        <n v="62"/>
        <n v="61"/>
        <n v="60"/>
        <n v="57"/>
        <n v="55"/>
        <n v="53"/>
        <n v="51"/>
        <n v="50"/>
        <m/>
      </sharedItems>
    </cacheField>
    <cacheField name="Net Income ($MM)" numFmtId="0">
      <sharedItems containsBlank="1" containsMixedTypes="1" containsNumber="1" minValue="-7.2" maxValue="52.3"/>
    </cacheField>
    <cacheField name="Income as % of Sales" numFmtId="0">
      <sharedItems containsBlank="1" containsMixedTypes="1" containsNumber="1" minValue="-1.5824175824175824E-2" maxValue="0.16111111111111112"/>
    </cacheField>
    <cacheField name="Category" numFmtId="0">
      <sharedItems containsBlank="1" count="22">
        <s v="Meat"/>
        <s v="Dairy"/>
        <s v="Soap"/>
        <s v="Diverse"/>
        <s v="Tobacco"/>
        <s v="Milling"/>
        <s v="Biscuits"/>
        <s v="Canner"/>
        <s v="Sugar"/>
        <s v="Fresh Fruit"/>
        <s v="Cereal"/>
        <s v="Soft Drinks"/>
        <s v="Liquor"/>
        <s v="Paper"/>
        <s v="Beer"/>
        <s v="Bakery"/>
        <s v="Health Cosmetics &amp; Medicine"/>
        <s v="Oils &amp; Starches"/>
        <s v="Candy &amp; Gum"/>
        <s v="Matches"/>
        <s v="Tea"/>
        <m/>
      </sharedItems>
    </cacheField>
  </cacheFields>
  <extLst>
    <ext xmlns:x14="http://schemas.microsoft.com/office/spreadsheetml/2009/9/main" uri="{725AE2AE-9491-48be-B2B4-4EB974FC3084}">
      <x14:pivotCacheDefinition pivotCacheId="11988998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2.718408333334" createdVersion="8" refreshedVersion="8" minRefreshableVersion="3" recordCount="58" xr:uid="{65665060-940A-F84F-89B3-6A74F76F0B79}">
  <cacheSource type="worksheet">
    <worksheetSource ref="A1:G1048576" sheet="Activity 2" r:id="rId2"/>
  </cacheSource>
  <cacheFields count="7">
    <cacheField name="Neighborhood" numFmtId="0">
      <sharedItems containsBlank="1" count="29">
        <s v="Alphabet City            "/>
        <s v="Chelsea                  "/>
        <s v="Chinatown                "/>
        <s v="East Village             "/>
        <s v="Fashion                  "/>
        <s v="Gramercy                 "/>
        <s v="Greenwich Village-Central"/>
        <s v="Greenwich Village-West   "/>
        <s v="Harlem-Central           "/>
        <s v="Harlem-East              "/>
        <s v="Harlem-Upper             "/>
        <s v="Harlem-West              "/>
        <s v="Inwood                   "/>
        <s v="Kips Bay                 "/>
        <s v="Little Italy             "/>
        <s v="Lower East Side          "/>
        <s v="Manhattan Valley         "/>
        <s v="Midtown East             "/>
        <s v="Murray Hill              "/>
        <s v="Soho                     "/>
        <s v="Tribeca                  "/>
        <s v="Upper East Side (59-79)  "/>
        <s v="Upper East Side (79-96)  "/>
        <s v="Upper West Side (59-79)  "/>
        <s v="Upper West Side (79-96)  "/>
        <s v="Upper West Side (96-116) "/>
        <s v="Washington Heights Lower "/>
        <s v="Washington Heights Upper "/>
        <m/>
      </sharedItems>
    </cacheField>
    <cacheField name="Type Of Home" numFmtId="0">
      <sharedItems containsBlank="1" count="4">
        <s v="03 Three Family Homes                      "/>
        <s v="01 One Family Homes                        "/>
        <s v="02 Two Family Homes                        "/>
        <m/>
      </sharedItems>
    </cacheField>
    <cacheField name="Number Of Sales" numFmtId="0">
      <sharedItems containsString="0" containsBlank="1" containsNumber="1" containsInteger="1" minValue="1" maxValue="21"/>
    </cacheField>
    <cacheField name="Lowest Sale Price" numFmtId="0">
      <sharedItems containsString="0" containsBlank="1" containsNumber="1" containsInteger="1" minValue="175000" maxValue="13500000"/>
    </cacheField>
    <cacheField name="Average Sale Price" numFmtId="0">
      <sharedItems containsString="0" containsBlank="1" containsNumber="1" containsInteger="1" minValue="200000" maxValue="15655000" count="57">
        <n v="3275000"/>
        <n v="3800000"/>
        <n v="4388888"/>
        <n v="4640000"/>
        <n v="9425000"/>
        <n v="5300000"/>
        <n v="3300000"/>
        <n v="4125000"/>
        <n v="7630000"/>
        <n v="5529097"/>
        <n v="5687500"/>
        <n v="6888688"/>
        <n v="10583333"/>
        <n v="8665000"/>
        <n v="6140000"/>
        <n v="1459250"/>
        <n v="1149048"/>
        <n v="858420"/>
        <n v="1250000"/>
        <n v="1036638"/>
        <n v="2325000"/>
        <n v="1201754"/>
        <n v="874470"/>
        <n v="604761"/>
        <n v="428500"/>
        <n v="1000000"/>
        <n v="3500000"/>
        <n v="3950000"/>
        <n v="3280000"/>
        <n v="2750000"/>
        <n v="15655000"/>
        <n v="10625000"/>
        <n v="13350000"/>
        <n v="2306200"/>
        <n v="4455000"/>
        <n v="999000"/>
        <n v="3550000"/>
        <n v="5450000"/>
        <n v="5770000"/>
        <n v="13968557"/>
        <n v="8425000"/>
        <n v="13500000"/>
        <n v="9103345"/>
        <n v="4725000"/>
        <n v="5150000"/>
        <n v="7733300"/>
        <n v="8210800"/>
        <n v="5500000"/>
        <n v="6291667"/>
        <n v="4576667"/>
        <n v="5446250"/>
        <n v="499000"/>
        <n v="572917"/>
        <n v="587213"/>
        <n v="683725"/>
        <n v="200000"/>
        <m/>
      </sharedItems>
    </cacheField>
    <cacheField name="Median Sale Price" numFmtId="0">
      <sharedItems containsString="0" containsBlank="1" containsNumber="1" containsInteger="1" minValue="200000" maxValue="13825000"/>
    </cacheField>
    <cacheField name="Highest Sale Price" numFmtId="0">
      <sharedItems containsString="0" containsBlank="1" containsNumber="1" containsInteger="1" minValue="200000" maxValue="49000000"/>
    </cacheField>
  </cacheFields>
  <extLst>
    <ext xmlns:x14="http://schemas.microsoft.com/office/spreadsheetml/2009/9/main" uri="{725AE2AE-9491-48be-B2B4-4EB974FC3084}">
      <x14:pivotCacheDefinition pivotCacheId="16763979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2.721209027775" createdVersion="8" refreshedVersion="8" minRefreshableVersion="3" recordCount="501" xr:uid="{CFF8E555-898C-314A-99AB-48FE3D06594F}">
  <cacheSource type="worksheet">
    <worksheetSource ref="A1:S1048576" sheet="Activity 3" r:id="rId2"/>
  </cacheSource>
  <cacheFields count="20">
    <cacheField name="Post Number" numFmtId="0">
      <sharedItems containsString="0" containsBlank="1" containsNumber="1" containsInteger="1" minValue="1" maxValue="500"/>
    </cacheField>
    <cacheField name="Page total likes" numFmtId="0">
      <sharedItems containsString="0" containsBlank="1" containsNumber="1" containsInteger="1" minValue="81370" maxValue="139441"/>
    </cacheField>
    <cacheField name="Type" numFmtId="0">
      <sharedItems containsBlank="1" count="5">
        <s v="Photo"/>
        <s v="Status"/>
        <s v="Link"/>
        <s v="Video"/>
        <m/>
      </sharedItems>
    </cacheField>
    <cacheField name="Category" numFmtId="0">
      <sharedItems containsString="0" containsBlank="1" containsNumber="1" containsInteger="1" minValue="1" maxValue="3"/>
    </cacheField>
    <cacheField name="Post Month" numFmtId="0">
      <sharedItems containsBlank="1" count="13">
        <s v="December"/>
        <s v="November"/>
        <s v="October"/>
        <s v="September"/>
        <s v="August"/>
        <s v="July"/>
        <s v="June"/>
        <s v="May"/>
        <s v="April"/>
        <s v="March"/>
        <s v="February"/>
        <s v="January"/>
        <m/>
      </sharedItems>
    </cacheField>
    <cacheField name="Post Weekday" numFmtId="0">
      <sharedItems containsString="0" containsBlank="1" containsNumber="1" containsInteger="1" minValue="1" maxValue="7"/>
    </cacheField>
    <cacheField name="Post Hour" numFmtId="0">
      <sharedItems containsString="0" containsBlank="1" containsNumber="1" containsInteger="1" minValue="1" maxValue="23"/>
    </cacheField>
    <cacheField name="Paid" numFmtId="0">
      <sharedItems containsBlank="1" count="3">
        <s v="No"/>
        <s v="Yes"/>
        <m/>
      </sharedItems>
    </cacheField>
    <cacheField name="Lifetime Post Total Reach" numFmtId="0">
      <sharedItems containsString="0" containsBlank="1" containsNumber="1" containsInteger="1" minValue="238" maxValue="180480"/>
    </cacheField>
    <cacheField name="Lifetime Post Total Impressions" numFmtId="0">
      <sharedItems containsString="0" containsBlank="1" containsNumber="1" containsInteger="1" minValue="570" maxValue="1110282"/>
    </cacheField>
    <cacheField name="Lifetime Engaged Users" numFmtId="0">
      <sharedItems containsString="0" containsBlank="1" containsNumber="1" containsInteger="1" minValue="9" maxValue="11452"/>
    </cacheField>
    <cacheField name="Lifetime Post Consumers" numFmtId="0">
      <sharedItems containsString="0" containsBlank="1" containsNumber="1" containsInteger="1" minValue="9" maxValue="11328"/>
    </cacheField>
    <cacheField name="Lifetime Post Consumptions" numFmtId="0">
      <sharedItems containsString="0" containsBlank="1" containsNumber="1" containsInteger="1" minValue="9" maxValue="19779"/>
    </cacheField>
    <cacheField name="Lifetime Post Impressions by people who have liked your Page" numFmtId="0">
      <sharedItems containsString="0" containsBlank="1" containsNumber="1" containsInteger="1" minValue="567" maxValue="1107833"/>
    </cacheField>
    <cacheField name="Lifetime Post reach by people who like your Page" numFmtId="0">
      <sharedItems containsString="0" containsBlank="1" containsNumber="1" containsInteger="1" minValue="236" maxValue="51456"/>
    </cacheField>
    <cacheField name="Lifetime People who have liked your Page and engaged with your post" numFmtId="0">
      <sharedItems containsString="0" containsBlank="1" containsNumber="1" containsInteger="1" minValue="9" maxValue="4376"/>
    </cacheField>
    <cacheField name="comment" numFmtId="0">
      <sharedItems containsString="0" containsBlank="1" containsNumber="1" containsInteger="1" minValue="0" maxValue="372" count="47">
        <n v="4"/>
        <n v="5"/>
        <n v="0"/>
        <n v="58"/>
        <n v="19"/>
        <n v="1"/>
        <n v="3"/>
        <n v="2"/>
        <n v="15"/>
        <n v="10"/>
        <n v="36"/>
        <n v="18"/>
        <n v="33"/>
        <n v="6"/>
        <n v="16"/>
        <n v="11"/>
        <n v="7"/>
        <n v="24"/>
        <n v="9"/>
        <n v="8"/>
        <n v="20"/>
        <n v="17"/>
        <n v="14"/>
        <n v="13"/>
        <n v="12"/>
        <n v="26"/>
        <n v="42"/>
        <n v="60"/>
        <n v="47"/>
        <n v="30"/>
        <n v="22"/>
        <n v="144"/>
        <n v="38"/>
        <n v="29"/>
        <n v="41"/>
        <n v="64"/>
        <n v="372"/>
        <n v="23"/>
        <n v="103"/>
        <n v="25"/>
        <n v="37"/>
        <n v="45"/>
        <n v="51"/>
        <n v="146"/>
        <n v="56"/>
        <n v="21"/>
        <m/>
      </sharedItems>
    </cacheField>
    <cacheField name="like" numFmtId="0">
      <sharedItems containsString="0" containsBlank="1" containsNumber="1" containsInteger="1" minValue="0" maxValue="5172" count="258">
        <n v="79"/>
        <n v="130"/>
        <n v="66"/>
        <n v="1572"/>
        <n v="325"/>
        <n v="152"/>
        <n v="249"/>
        <n v="161"/>
        <n v="113"/>
        <n v="233"/>
        <n v="88"/>
        <n v="90"/>
        <n v="137"/>
        <n v="577"/>
        <n v="86"/>
        <n v="40"/>
        <n v="678"/>
        <n v="54"/>
        <n v="34"/>
        <n v="0"/>
        <n v="16"/>
        <n v="72"/>
        <n v="99"/>
        <n v="412"/>
        <n v="100"/>
        <n v="523"/>
        <n v="143"/>
        <n v="107"/>
        <n v="27"/>
        <n v="155"/>
        <n v="98"/>
        <n v="56"/>
        <n v="172"/>
        <n v="96"/>
        <n v="76"/>
        <n v="227"/>
        <n v="44"/>
        <n v="216"/>
        <n v="187"/>
        <n v="26"/>
        <n v="29"/>
        <n v="47"/>
        <n v="57"/>
        <n v="174"/>
        <n v="18"/>
        <n v="77"/>
        <n v="12"/>
        <n v="48"/>
        <n v="285"/>
        <n v="202"/>
        <n v="64"/>
        <n v="65"/>
        <n v="164"/>
        <n v="139"/>
        <n v="101"/>
        <n v="144"/>
        <n v="179"/>
        <n v="219"/>
        <n v="60"/>
        <n v="697"/>
        <n v="53"/>
        <n v="84"/>
        <n v="146"/>
        <n v="449"/>
        <n v="226"/>
        <n v="411"/>
        <n v="85"/>
        <n v="370"/>
        <n v="190"/>
        <n v="140"/>
        <n v="270"/>
        <n v="30"/>
        <n v="331"/>
        <n v="78"/>
        <n v="301"/>
        <n v="111"/>
        <n v="124"/>
        <n v="153"/>
        <n v="51"/>
        <n v="115"/>
        <n v="310"/>
        <n v="328"/>
        <n v="1505"/>
        <n v="63"/>
        <n v="13"/>
        <n v="59"/>
        <n v="955"/>
        <n v="181"/>
        <n v="193"/>
        <n v="125"/>
        <n v="217"/>
        <n v="28"/>
        <m/>
        <n v="117"/>
        <n v="15"/>
        <n v="4"/>
        <n v="431"/>
        <n v="7"/>
        <n v="6"/>
        <n v="2"/>
        <n v="186"/>
        <n v="1"/>
        <n v="3"/>
        <n v="198"/>
        <n v="9"/>
        <n v="8"/>
        <n v="11"/>
        <n v="32"/>
        <n v="129"/>
        <n v="859"/>
        <n v="377"/>
        <n v="41"/>
        <n v="189"/>
        <n v="80"/>
        <n v="148"/>
        <n v="24"/>
        <n v="302"/>
        <n v="166"/>
        <n v="358"/>
        <n v="319"/>
        <n v="363"/>
        <n v="244"/>
        <n v="290"/>
        <n v="243"/>
        <n v="485"/>
        <n v="1622"/>
        <n v="188"/>
        <n v="163"/>
        <n v="204"/>
        <n v="165"/>
        <n v="1047"/>
        <n v="234"/>
        <n v="250"/>
        <n v="154"/>
        <n v="150"/>
        <n v="102"/>
        <n v="345"/>
        <n v="68"/>
        <n v="62"/>
        <n v="223"/>
        <n v="61"/>
        <n v="104"/>
        <n v="766"/>
        <n v="442"/>
        <n v="278"/>
        <n v="52"/>
        <n v="1155"/>
        <n v="220"/>
        <n v="114"/>
        <n v="39"/>
        <n v="74"/>
        <n v="264"/>
        <n v="36"/>
        <n v="435"/>
        <n v="17"/>
        <n v="87"/>
        <n v="332"/>
        <n v="95"/>
        <n v="109"/>
        <n v="367"/>
        <n v="94"/>
        <n v="14"/>
        <n v="43"/>
        <n v="237"/>
        <n v="112"/>
        <n v="145"/>
        <n v="535"/>
        <n v="118"/>
        <n v="484"/>
        <n v="315"/>
        <n v="5172"/>
        <n v="73"/>
        <n v="71"/>
        <n v="194"/>
        <n v="238"/>
        <n v="755"/>
        <n v="126"/>
        <n v="167"/>
        <n v="128"/>
        <n v="529"/>
        <n v="42"/>
        <n v="75"/>
        <n v="162"/>
        <n v="696"/>
        <n v="215"/>
        <n v="534"/>
        <n v="46"/>
        <n v="25"/>
        <n v="469"/>
        <n v="23"/>
        <n v="141"/>
        <n v="19"/>
        <n v="93"/>
        <n v="231"/>
        <n v="197"/>
        <n v="330"/>
        <n v="208"/>
        <n v="142"/>
        <n v="22"/>
        <n v="58"/>
        <n v="180"/>
        <n v="168"/>
        <n v="67"/>
        <n v="1372"/>
        <n v="33"/>
        <n v="97"/>
        <n v="617"/>
        <n v="199"/>
        <n v="50"/>
        <n v="55"/>
        <n v="307"/>
        <n v="212"/>
        <n v="156"/>
        <n v="821"/>
        <n v="1639"/>
        <n v="210"/>
        <n v="400"/>
        <n v="138"/>
        <n v="267"/>
        <n v="256"/>
        <n v="304"/>
        <n v="407"/>
        <n v="447"/>
        <n v="38"/>
        <n v="286"/>
        <n v="236"/>
        <n v="1998"/>
        <n v="235"/>
        <n v="92"/>
        <n v="35"/>
        <n v="37"/>
        <n v="81"/>
        <n v="91"/>
        <n v="329"/>
        <n v="379"/>
        <n v="89"/>
        <n v="176"/>
        <n v="213"/>
        <n v="211"/>
        <n v="127"/>
        <n v="136"/>
        <n v="664"/>
        <n v="49"/>
        <n v="159"/>
        <n v="1546"/>
        <n v="214"/>
        <n v="134"/>
        <n v="268"/>
        <n v="200"/>
        <n v="160"/>
        <n v="579"/>
        <n v="360"/>
        <n v="5"/>
        <n v="69"/>
        <n v="82"/>
        <n v="277"/>
        <n v="105"/>
        <n v="185"/>
      </sharedItems>
    </cacheField>
    <cacheField name="share" numFmtId="0">
      <sharedItems containsString="0" containsBlank="1" containsNumber="1" containsInteger="1" minValue="0" maxValue="790" count="89">
        <n v="17"/>
        <n v="29"/>
        <n v="14"/>
        <n v="147"/>
        <n v="49"/>
        <n v="33"/>
        <n v="27"/>
        <n v="31"/>
        <n v="26"/>
        <n v="19"/>
        <n v="18"/>
        <n v="10"/>
        <n v="20"/>
        <n v="12"/>
        <n v="8"/>
        <n v="0"/>
        <n v="2"/>
        <n v="24"/>
        <n v="72"/>
        <n v="63"/>
        <n v="13"/>
        <n v="22"/>
        <n v="11"/>
        <n v="47"/>
        <n v="23"/>
        <n v="21"/>
        <n v="39"/>
        <n v="3"/>
        <n v="36"/>
        <n v="15"/>
        <n v="1"/>
        <n v="9"/>
        <n v="28"/>
        <n v="54"/>
        <n v="7"/>
        <n v="70"/>
        <n v="84"/>
        <n v="44"/>
        <n v="74"/>
        <n v="53"/>
        <n v="57"/>
        <n v="16"/>
        <n v="38"/>
        <n v="6"/>
        <n v="77"/>
        <n v="32"/>
        <n v="61"/>
        <n v="90"/>
        <n v="95"/>
        <n v="4"/>
        <n v="139"/>
        <n v="50"/>
        <m/>
        <n v="40"/>
        <n v="41"/>
        <n v="25"/>
        <n v="60"/>
        <n v="55"/>
        <n v="30"/>
        <n v="35"/>
        <n v="98"/>
        <n v="5"/>
        <n v="64"/>
        <n v="208"/>
        <n v="34"/>
        <n v="42"/>
        <n v="121"/>
        <n v="43"/>
        <n v="102"/>
        <n v="68"/>
        <n v="45"/>
        <n v="83"/>
        <n v="79"/>
        <n v="76"/>
        <n v="790"/>
        <n v="51"/>
        <n v="58"/>
        <n v="37"/>
        <n v="122"/>
        <n v="123"/>
        <n v="128"/>
        <n v="109"/>
        <n v="52"/>
        <n v="97"/>
        <n v="181"/>
        <n v="78"/>
        <n v="99"/>
        <n v="80"/>
        <n v="46"/>
      </sharedItems>
    </cacheField>
    <cacheField name="Total Interactions" numFmtId="0" formula="SUM(comment,like,share)" databaseField="0"/>
  </cacheFields>
  <extLst>
    <ext xmlns:x14="http://schemas.microsoft.com/office/spreadsheetml/2009/9/main" uri="{725AE2AE-9491-48be-B2B4-4EB974FC3084}">
      <x14:pivotCacheDefinition pivotCacheId="245714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Swift"/>
    <x v="0"/>
    <n v="19.100000000000001"/>
    <n v="7.6065312624452415E-3"/>
    <x v="0"/>
  </r>
  <r>
    <s v="Armour"/>
    <x v="1"/>
    <n v="1.6"/>
    <n v="7.7821011673151756E-4"/>
    <x v="0"/>
  </r>
  <r>
    <s v="National Dairy Products (later Kraft Foods)"/>
    <x v="2"/>
    <n v="37.4"/>
    <n v="3.0909090909090907E-2"/>
    <x v="1"/>
  </r>
  <r>
    <s v="Procter &amp; Gamble"/>
    <x v="3"/>
    <n v="52.3"/>
    <n v="5.7409440175631168E-2"/>
    <x v="2"/>
  </r>
  <r>
    <s v="General Foods"/>
    <x v="4"/>
    <n v="27.9"/>
    <n v="3.5632183908045977E-2"/>
    <x v="3"/>
  </r>
  <r>
    <s v="Borden"/>
    <x v="5"/>
    <n v="22.7"/>
    <n v="2.9214929214929214E-2"/>
    <x v="1"/>
  </r>
  <r>
    <s v="Wilson &amp; Co."/>
    <x v="6"/>
    <n v="3.1"/>
    <n v="4.5588235294117645E-3"/>
    <x v="0"/>
  </r>
  <r>
    <s v="American Tobacco"/>
    <x v="7"/>
    <n v="43.1"/>
    <n v="8.4675834970530453E-2"/>
    <x v="4"/>
  </r>
  <r>
    <s v="General Mills"/>
    <x v="8"/>
    <n v="11.2"/>
    <n v="2.2950819672131147E-2"/>
    <x v="5"/>
  </r>
  <r>
    <s v="Cudahy Packing"/>
    <x v="9"/>
    <n v="-7.2"/>
    <n v="-1.5824175824175824E-2"/>
    <x v="0"/>
  </r>
  <r>
    <s v="R.J. Reynolds Tobacco"/>
    <x v="10"/>
    <n v="44.8"/>
    <n v="0.10228310502283104"/>
    <x v="4"/>
  </r>
  <r>
    <s v="Standard Brands"/>
    <x v="11"/>
    <n v="10.6"/>
    <n v="2.548076923076923E-2"/>
    <x v="3"/>
  </r>
  <r>
    <s v="Ralston Purina"/>
    <x v="12"/>
    <n v="15.5"/>
    <n v="3.875E-2"/>
    <x v="5"/>
  </r>
  <r>
    <s v="National Biscuit"/>
    <x v="13"/>
    <n v="19.899999999999999"/>
    <n v="5.292553191489361E-2"/>
    <x v="6"/>
  </r>
  <r>
    <s v="Campbell Soup"/>
    <x v="14"/>
    <n v="23.6"/>
    <n v="6.9616519174041297E-2"/>
    <x v="7"/>
  </r>
  <r>
    <s v="Pillsbury Mills"/>
    <x v="15"/>
    <n v="4.9000000000000004"/>
    <n v="1.4583333333333334E-2"/>
    <x v="5"/>
  </r>
  <r>
    <s v="George A. Hormel"/>
    <x v="16"/>
    <n v="1.8"/>
    <n v="5.4216867469879517E-3"/>
    <x v="0"/>
  </r>
  <r>
    <s v="Hygrade Food Products"/>
    <x v="17"/>
    <n v="1"/>
    <n v="3.0864197530864196E-3"/>
    <x v="0"/>
  </r>
  <r>
    <s v="Carnation"/>
    <x v="18"/>
    <n v="7.7"/>
    <n v="2.4838709677419354E-2"/>
    <x v="1"/>
  </r>
  <r>
    <s v="American Sugar Refining"/>
    <x v="19"/>
    <n v="7.6"/>
    <n v="2.459546925566343E-2"/>
    <x v="8"/>
  </r>
  <r>
    <s v="John Morrell"/>
    <x v="20"/>
    <n v="0.5"/>
    <n v="1.6339869281045752E-3"/>
    <x v="0"/>
  </r>
  <r>
    <s v="Liggett &amp; Myers Tobacco"/>
    <x v="21"/>
    <n v="22.2"/>
    <n v="7.5510204081632656E-2"/>
    <x v="4"/>
  </r>
  <r>
    <s v="United Fruit (Sales are estimated)"/>
    <x v="22"/>
    <n v="31.5"/>
    <n v="0.10862068965517241"/>
    <x v="9"/>
  </r>
  <r>
    <s v="Beatrice Foods"/>
    <x v="23"/>
    <n v="4.8"/>
    <n v="1.7454545454545455E-2"/>
    <x v="1"/>
  </r>
  <r>
    <s v="Rath Packing"/>
    <x v="24"/>
    <n v="1.4"/>
    <n v="5.1094890510948905E-3"/>
    <x v="0"/>
  </r>
  <r>
    <s v="Quaker Oats"/>
    <x v="25"/>
    <n v="8.9"/>
    <n v="3.3458646616541354E-2"/>
    <x v="10"/>
  </r>
  <r>
    <s v="Colgate-Palmolive"/>
    <x v="26"/>
    <n v="12.5"/>
    <n v="4.7709923664122141E-2"/>
    <x v="2"/>
  </r>
  <r>
    <s v="Foremost Dairies"/>
    <x v="27"/>
    <n v="6.1"/>
    <n v="2.4696356275303644E-2"/>
    <x v="1"/>
  </r>
  <r>
    <s v="Coca-Cola Company"/>
    <x v="28"/>
    <n v="25.9"/>
    <n v="0.10658436213991769"/>
    <x v="11"/>
  </r>
  <r>
    <s v="Joseph E. Seagram &amp; Sons"/>
    <x v="29"/>
    <n v="25.7"/>
    <n v="0.10889830508474575"/>
    <x v="12"/>
  </r>
  <r>
    <s v="Scott Paper"/>
    <x v="30"/>
    <n v="18.8"/>
    <n v="8.2096069868995633E-2"/>
    <x v="13"/>
  </r>
  <r>
    <s v="California Packing (later Del Monte)"/>
    <x v="31"/>
    <n v="6.7"/>
    <n v="2.9515418502202646E-2"/>
    <x v="7"/>
  </r>
  <r>
    <s v="Oscar Mayer"/>
    <x v="32"/>
    <n v="2.8"/>
    <n v="1.2499999999999999E-2"/>
    <x v="0"/>
  </r>
  <r>
    <s v="H.J. Heinz"/>
    <x v="33"/>
    <n v="0.6"/>
    <n v="2.7149321266968325E-3"/>
    <x v="7"/>
  </r>
  <r>
    <s v="Anheuser-Busch"/>
    <x v="34"/>
    <n v="12.8"/>
    <n v="5.9259259259259262E-2"/>
    <x v="14"/>
  </r>
  <r>
    <s v="Libby, McNeil, &amp; Libby"/>
    <x v="35"/>
    <n v="4.2"/>
    <n v="1.9534883720930235E-2"/>
    <x v="7"/>
  </r>
  <r>
    <s v="Continental Baking"/>
    <x v="36"/>
    <n v="5.7"/>
    <n v="2.6760563380281693E-2"/>
    <x v="15"/>
  </r>
  <r>
    <s v="American Home Products"/>
    <x v="37"/>
    <n v="16.2"/>
    <n v="7.9802955665024627E-2"/>
    <x v="16"/>
  </r>
  <r>
    <s v="International Packers"/>
    <x v="37"/>
    <n v="0.4"/>
    <n v="1.9704433497536949E-3"/>
    <x v="0"/>
  </r>
  <r>
    <s v="Johnson &amp; Johnson"/>
    <x v="38"/>
    <n v="9.5"/>
    <n v="4.7263681592039801E-2"/>
    <x v="16"/>
  </r>
  <r>
    <s v="National Distillers Products"/>
    <x v="39"/>
    <n v="13.7"/>
    <n v="6.8499999999999991E-2"/>
    <x v="12"/>
  </r>
  <r>
    <s v="Arden Farms"/>
    <x v="40"/>
    <n v="2"/>
    <n v="1.0256410256410256E-2"/>
    <x v="1"/>
  </r>
  <r>
    <s v="Corn Products Refining"/>
    <x v="40"/>
    <n v="15.8"/>
    <n v="8.1025641025641026E-2"/>
    <x v="17"/>
  </r>
  <r>
    <s v="Kimberley-Clark"/>
    <x v="41"/>
    <n v="11.1"/>
    <n v="6.2711864406779658E-2"/>
    <x v="13"/>
  </r>
  <r>
    <s v="Rexall Drug"/>
    <x v="42"/>
    <n v="3.3"/>
    <n v="1.8749999999999999E-2"/>
    <x v="16"/>
  </r>
  <r>
    <s v="Wesson Oil &amp; Snowdrift"/>
    <x v="43"/>
    <n v="6.7"/>
    <n v="3.8285714285714284E-2"/>
    <x v="17"/>
  </r>
  <r>
    <s v="Schenley Industries"/>
    <x v="44"/>
    <n v="3.8"/>
    <n v="2.2093023255813953E-2"/>
    <x v="12"/>
  </r>
  <r>
    <s v="Kellogg Company"/>
    <x v="45"/>
    <n v="12.7"/>
    <n v="7.5147928994082833E-2"/>
    <x v="10"/>
  </r>
  <r>
    <s v="Pet Milk"/>
    <x v="46"/>
    <n v="2.6"/>
    <n v="1.5568862275449102E-2"/>
    <x v="1"/>
  </r>
  <r>
    <s v="Sterling Drug"/>
    <x v="47"/>
    <n v="13.1"/>
    <n v="7.9878048780487806E-2"/>
    <x v="16"/>
  </r>
  <r>
    <s v="Gillette"/>
    <x v="48"/>
    <n v="26.1"/>
    <n v="0.16111111111111112"/>
    <x v="16"/>
  </r>
  <r>
    <s v="Hershey Chocolate"/>
    <x v="49"/>
    <n v="7.1"/>
    <n v="4.4654088050314462E-2"/>
    <x v="18"/>
  </r>
  <r>
    <s v="Merck"/>
    <x v="50"/>
    <n v="12.6"/>
    <n v="8.6896551724137933E-2"/>
    <x v="16"/>
  </r>
  <r>
    <s v="Chas. Pfizer"/>
    <x v="50"/>
    <n v="15.2"/>
    <n v="0.10482758620689654"/>
    <x v="16"/>
  </r>
  <r>
    <s v="Pabst Brewing"/>
    <x v="50"/>
    <n v="2.1"/>
    <n v="1.4482758620689656E-2"/>
    <x v="14"/>
  </r>
  <r>
    <s v="A.E. Staley"/>
    <x v="50"/>
    <n v="5.3"/>
    <n v="3.6551724137931035E-2"/>
    <x v="17"/>
  </r>
  <r>
    <s v="Philip Morris"/>
    <x v="51"/>
    <n v="11.4"/>
    <n v="7.9720279720279716E-2"/>
    <x v="4"/>
  </r>
  <r>
    <s v="National Sugar Refining"/>
    <x v="52"/>
    <n v="2.2999999999999998"/>
    <n v="1.6312056737588652E-2"/>
    <x v="8"/>
  </r>
  <r>
    <s v="American Bakeries"/>
    <x v="53"/>
    <n v="4.4000000000000004"/>
    <n v="3.2592592592592597E-2"/>
    <x v="15"/>
  </r>
  <r>
    <s v="Campbell Taggart Associated Bakeries"/>
    <x v="54"/>
    <n v="4.3"/>
    <n v="3.2089552238805968E-2"/>
    <x v="15"/>
  </r>
  <r>
    <s v="P. Lorillard"/>
    <x v="55"/>
    <n v="6.3"/>
    <n v="4.8091603053435114E-2"/>
    <x v="4"/>
  </r>
  <r>
    <s v="Clinton Foods"/>
    <x v="56"/>
    <n v="3.9"/>
    <n v="3.095238095238095E-2"/>
    <x v="5"/>
  </r>
  <r>
    <s v="Eli Lilly"/>
    <x v="57"/>
    <n v="11.3"/>
    <n v="9.2622950819672131E-2"/>
    <x v="16"/>
  </r>
  <r>
    <s v="General Baking"/>
    <x v="57"/>
    <n v="2.2000000000000002"/>
    <n v="1.8032786885245903E-2"/>
    <x v="15"/>
  </r>
  <r>
    <s v="Stokely-Van Camp"/>
    <x v="57"/>
    <n v="3"/>
    <n v="2.4590163934426229E-2"/>
    <x v="7"/>
  </r>
  <r>
    <s v="Sunshine Biscuits"/>
    <x v="58"/>
    <n v="6"/>
    <n v="5.0420168067226892E-2"/>
    <x v="6"/>
  </r>
  <r>
    <s v="United Biscuit"/>
    <x v="59"/>
    <n v="1.9"/>
    <n v="1.6239316239316237E-2"/>
    <x v="6"/>
  </r>
  <r>
    <s v="Parke, Davis"/>
    <x v="60"/>
    <n v="10.5"/>
    <n v="9.5454545454545459E-2"/>
    <x v="16"/>
  </r>
  <r>
    <s v="Allied Mills"/>
    <x v="61"/>
    <n v="3.2"/>
    <n v="2.9906542056074768E-2"/>
    <x v="5"/>
  </r>
  <r>
    <s v="Fairmont Foods"/>
    <x v="62"/>
    <n v="0.8"/>
    <n v="7.619047619047619E-3"/>
    <x v="5"/>
  </r>
  <r>
    <s v="Colorado Milling &amp; Elevator"/>
    <x v="63"/>
    <n v="1.1000000000000001"/>
    <n v="1.0576923076923078E-2"/>
    <x v="5"/>
  </r>
  <r>
    <s v="Diamond Match"/>
    <x v="64"/>
    <n v="5.6"/>
    <n v="5.5445544554455439E-2"/>
    <x v="19"/>
  </r>
  <r>
    <s v="Schlitz Brewing"/>
    <x v="65"/>
    <s v="Not Available"/>
    <s v="Not Available"/>
    <x v="14"/>
  </r>
  <r>
    <s v="Pacific Vegetable Oil"/>
    <x v="66"/>
    <n v="0"/>
    <n v="0"/>
    <x v="17"/>
  </r>
  <r>
    <s v="Liebmann Breweries"/>
    <x v="67"/>
    <s v="Not Available"/>
    <s v="Not Available"/>
    <x v="14"/>
  </r>
  <r>
    <s v="Ward Baking"/>
    <x v="68"/>
    <n v="1.5"/>
    <n v="1.5789473684210527E-2"/>
    <x v="15"/>
  </r>
  <r>
    <s v="Interstate Bakeries"/>
    <x v="69"/>
    <n v="3.2"/>
    <n v="3.4042553191489362E-2"/>
    <x v="15"/>
  </r>
  <r>
    <s v="Kendall Company"/>
    <x v="70"/>
    <n v="4.2"/>
    <n v="4.5161290322580649E-2"/>
    <x v="16"/>
  </r>
  <r>
    <s v="Beech-Nut Packing"/>
    <x v="70"/>
    <n v="3.4"/>
    <n v="3.6559139784946237E-2"/>
    <x v="7"/>
  </r>
  <r>
    <s v="Abbott Laboratories"/>
    <x v="71"/>
    <n v="8.6999999999999993"/>
    <n v="9.8863636363636362E-2"/>
    <x v="16"/>
  </r>
  <r>
    <s v="Best Foods"/>
    <x v="72"/>
    <n v="5.6"/>
    <n v="6.4367816091954022E-2"/>
    <x v="17"/>
  </r>
  <r>
    <s v="Wm. Wrigley Jr."/>
    <x v="73"/>
    <n v="11.4"/>
    <n v="0.13734939759036144"/>
    <x v="18"/>
  </r>
  <r>
    <s v="Thomas J. Lipton"/>
    <x v="74"/>
    <n v="3.1"/>
    <n v="3.8271604938271607E-2"/>
    <x v="20"/>
  </r>
  <r>
    <s v="Gerber Products"/>
    <x v="75"/>
    <n v="3.5"/>
    <n v="4.4303797468354431E-2"/>
    <x v="7"/>
  </r>
  <r>
    <s v="Great Western Sugar"/>
    <x v="75"/>
    <n v="4.4000000000000004"/>
    <n v="5.5696202531645575E-2"/>
    <x v="8"/>
  </r>
  <r>
    <s v="Tobin Packing"/>
    <x v="76"/>
    <n v="1"/>
    <n v="1.282051282051282E-2"/>
    <x v="0"/>
  </r>
  <r>
    <s v="Pepsi-Cola Company"/>
    <x v="77"/>
    <n v="6.2"/>
    <n v="8.3783783783783788E-2"/>
    <x v="11"/>
  </r>
  <r>
    <s v="Falstaff Brewing"/>
    <x v="78"/>
    <n v="3"/>
    <n v="4.4117647058823532E-2"/>
    <x v="14"/>
  </r>
  <r>
    <s v="Canada Dry Ginger Ale"/>
    <x v="79"/>
    <n v="2.4"/>
    <n v="3.5820895522388062E-2"/>
    <x v="11"/>
  </r>
  <r>
    <s v="Hunt Foods"/>
    <x v="79"/>
    <n v="1.6"/>
    <n v="2.3880597014925373E-2"/>
    <x v="7"/>
  </r>
  <r>
    <s v="Savannah Sugar Refining"/>
    <x v="79"/>
    <n v="1.6"/>
    <n v="2.3880597014925373E-2"/>
    <x v="8"/>
  </r>
  <r>
    <s v="Vick Chemical"/>
    <x v="80"/>
    <n v="5.9"/>
    <n v="9.0769230769230769E-2"/>
    <x v="16"/>
  </r>
  <r>
    <s v="Smith, Kline &amp; French Laboratories"/>
    <x v="80"/>
    <n v="9.3000000000000007"/>
    <n v="0.1430769230769231"/>
    <x v="16"/>
  </r>
  <r>
    <s v="Bristol-Myers"/>
    <x v="81"/>
    <n v="3.6"/>
    <n v="5.8064516129032261E-2"/>
    <x v="16"/>
  </r>
  <r>
    <s v="Burrus Mills"/>
    <x v="82"/>
    <n v="1.2"/>
    <n v="1.9672131147540982E-2"/>
    <x v="5"/>
  </r>
  <r>
    <s v="Cuban Atlantic Sugar"/>
    <x v="83"/>
    <n v="2.6"/>
    <n v="4.3333333333333335E-2"/>
    <x v="8"/>
  </r>
  <r>
    <s v="Hawaiian Pineapple"/>
    <x v="83"/>
    <n v="1.9"/>
    <n v="3.1666666666666662E-2"/>
    <x v="7"/>
  </r>
  <r>
    <s v="Stanley Home Products"/>
    <x v="84"/>
    <n v="3.1"/>
    <n v="5.4385964912280704E-2"/>
    <x v="16"/>
  </r>
  <r>
    <s v="Publicker Industries"/>
    <x v="85"/>
    <n v="2.2999999999999998"/>
    <n v="4.1818181818181817E-2"/>
    <x v="12"/>
  </r>
  <r>
    <s v="Godchaux Sugars"/>
    <x v="85"/>
    <n v="0.5"/>
    <n v="9.0909090909090905E-3"/>
    <x v="8"/>
  </r>
  <r>
    <s v="Avon Products"/>
    <x v="85"/>
    <n v="4.9000000000000004"/>
    <n v="8.9090909090909096E-2"/>
    <x v="16"/>
  </r>
  <r>
    <s v="S &amp; W Fine Foods"/>
    <x v="86"/>
    <n v="0.5"/>
    <n v="9.433962264150943E-3"/>
    <x v="7"/>
  </r>
  <r>
    <s v="Consolidated Cigar"/>
    <x v="87"/>
    <n v="1.8"/>
    <n v="3.5294117647058823E-2"/>
    <x v="4"/>
  </r>
  <r>
    <s v="Langendorf United Bakeries"/>
    <x v="87"/>
    <n v="0.9"/>
    <n v="1.7647058823529412E-2"/>
    <x v="15"/>
  </r>
  <r>
    <s v="Warner-Hudnut"/>
    <x v="88"/>
    <n v="4.3"/>
    <n v="8.5999999999999993E-2"/>
    <x v="16"/>
  </r>
  <r>
    <s v="Cuban-American Sugar"/>
    <x v="88"/>
    <n v="0.7"/>
    <n v="1.3999999999999999E-2"/>
    <x v="8"/>
  </r>
  <r>
    <m/>
    <x v="89"/>
    <m/>
    <m/>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n v="2"/>
    <n v="3200000"/>
    <x v="0"/>
    <n v="3275000"/>
    <n v="3350000"/>
  </r>
  <r>
    <x v="1"/>
    <x v="1"/>
    <n v="1"/>
    <n v="3800000"/>
    <x v="1"/>
    <n v="3800000"/>
    <n v="3800000"/>
  </r>
  <r>
    <x v="1"/>
    <x v="2"/>
    <n v="1"/>
    <n v="4388888"/>
    <x v="2"/>
    <n v="4388888"/>
    <n v="4388888"/>
  </r>
  <r>
    <x v="1"/>
    <x v="0"/>
    <n v="2"/>
    <n v="4280000"/>
    <x v="3"/>
    <n v="4640000"/>
    <n v="5000000"/>
  </r>
  <r>
    <x v="2"/>
    <x v="2"/>
    <n v="1"/>
    <n v="9425000"/>
    <x v="4"/>
    <n v="9425000"/>
    <n v="9425000"/>
  </r>
  <r>
    <x v="3"/>
    <x v="1"/>
    <n v="1"/>
    <n v="5300000"/>
    <x v="5"/>
    <n v="5300000"/>
    <n v="5300000"/>
  </r>
  <r>
    <x v="3"/>
    <x v="2"/>
    <n v="1"/>
    <n v="3300000"/>
    <x v="6"/>
    <n v="3300000"/>
    <n v="3300000"/>
  </r>
  <r>
    <x v="4"/>
    <x v="2"/>
    <n v="1"/>
    <n v="4125000"/>
    <x v="7"/>
    <n v="4125000"/>
    <n v="4125000"/>
  </r>
  <r>
    <x v="5"/>
    <x v="2"/>
    <n v="3"/>
    <n v="3450000"/>
    <x v="8"/>
    <n v="6240000"/>
    <n v="13200000"/>
  </r>
  <r>
    <x v="6"/>
    <x v="1"/>
    <n v="1"/>
    <n v="5529097"/>
    <x v="9"/>
    <n v="5529097"/>
    <n v="5529097"/>
  </r>
  <r>
    <x v="6"/>
    <x v="2"/>
    <n v="2"/>
    <n v="4575000"/>
    <x v="10"/>
    <n v="5687500"/>
    <n v="6800000"/>
  </r>
  <r>
    <x v="6"/>
    <x v="0"/>
    <n v="4"/>
    <n v="3054750"/>
    <x v="11"/>
    <n v="5500000"/>
    <n v="13500000"/>
  </r>
  <r>
    <x v="7"/>
    <x v="1"/>
    <n v="3"/>
    <n v="3525000"/>
    <x v="12"/>
    <n v="13825000"/>
    <n v="14400000"/>
  </r>
  <r>
    <x v="7"/>
    <x v="2"/>
    <n v="9"/>
    <n v="4600000"/>
    <x v="13"/>
    <n v="6500000"/>
    <n v="17000000"/>
  </r>
  <r>
    <x v="7"/>
    <x v="0"/>
    <n v="5"/>
    <n v="3975000"/>
    <x v="14"/>
    <n v="4525000"/>
    <n v="9500000"/>
  </r>
  <r>
    <x v="8"/>
    <x v="1"/>
    <n v="4"/>
    <n v="850000"/>
    <x v="15"/>
    <n v="1368500"/>
    <n v="2250000"/>
  </r>
  <r>
    <x v="8"/>
    <x v="2"/>
    <n v="12"/>
    <n v="271500"/>
    <x v="16"/>
    <n v="955500"/>
    <n v="2200000"/>
  </r>
  <r>
    <x v="8"/>
    <x v="0"/>
    <n v="8"/>
    <n v="175000"/>
    <x v="17"/>
    <n v="746180"/>
    <n v="1750000"/>
  </r>
  <r>
    <x v="9"/>
    <x v="2"/>
    <n v="1"/>
    <n v="1250000"/>
    <x v="18"/>
    <n v="1250000"/>
    <n v="1250000"/>
  </r>
  <r>
    <x v="9"/>
    <x v="0"/>
    <n v="3"/>
    <n v="589915"/>
    <x v="19"/>
    <n v="1100000"/>
    <n v="1420000"/>
  </r>
  <r>
    <x v="10"/>
    <x v="1"/>
    <n v="1"/>
    <n v="2325000"/>
    <x v="20"/>
    <n v="2325000"/>
    <n v="2325000"/>
  </r>
  <r>
    <x v="10"/>
    <x v="2"/>
    <n v="5"/>
    <n v="700000"/>
    <x v="21"/>
    <n v="977520"/>
    <n v="2331250"/>
  </r>
  <r>
    <x v="10"/>
    <x v="0"/>
    <n v="2"/>
    <n v="661862"/>
    <x v="22"/>
    <n v="874470"/>
    <n v="1087078"/>
  </r>
  <r>
    <x v="11"/>
    <x v="2"/>
    <n v="1"/>
    <n v="604761"/>
    <x v="23"/>
    <n v="604761"/>
    <n v="604761"/>
  </r>
  <r>
    <x v="12"/>
    <x v="1"/>
    <n v="3"/>
    <n v="331500"/>
    <x v="24"/>
    <n v="422000"/>
    <n v="532000"/>
  </r>
  <r>
    <x v="13"/>
    <x v="2"/>
    <n v="1"/>
    <n v="1000000"/>
    <x v="25"/>
    <n v="1000000"/>
    <n v="1000000"/>
  </r>
  <r>
    <x v="13"/>
    <x v="0"/>
    <n v="1"/>
    <n v="3500000"/>
    <x v="26"/>
    <n v="3500000"/>
    <n v="3500000"/>
  </r>
  <r>
    <x v="14"/>
    <x v="2"/>
    <n v="1"/>
    <n v="3950000"/>
    <x v="27"/>
    <n v="3950000"/>
    <n v="3950000"/>
  </r>
  <r>
    <x v="15"/>
    <x v="1"/>
    <n v="1"/>
    <n v="3280000"/>
    <x v="28"/>
    <n v="3280000"/>
    <n v="3280000"/>
  </r>
  <r>
    <x v="16"/>
    <x v="1"/>
    <n v="1"/>
    <n v="2750000"/>
    <x v="29"/>
    <n v="2750000"/>
    <n v="2750000"/>
  </r>
  <r>
    <x v="17"/>
    <x v="1"/>
    <n v="6"/>
    <n v="3800000"/>
    <x v="30"/>
    <n v="11875000"/>
    <n v="32500000"/>
  </r>
  <r>
    <x v="17"/>
    <x v="2"/>
    <n v="2"/>
    <n v="8750000"/>
    <x v="31"/>
    <n v="10625000"/>
    <n v="12500000"/>
  </r>
  <r>
    <x v="17"/>
    <x v="0"/>
    <n v="1"/>
    <n v="13350000"/>
    <x v="32"/>
    <n v="13350000"/>
    <n v="13350000"/>
  </r>
  <r>
    <x v="18"/>
    <x v="1"/>
    <n v="2"/>
    <n v="1802400"/>
    <x v="33"/>
    <n v="2306200"/>
    <n v="2810000"/>
  </r>
  <r>
    <x v="18"/>
    <x v="2"/>
    <n v="2"/>
    <n v="4160000"/>
    <x v="34"/>
    <n v="4455000"/>
    <n v="4750000"/>
  </r>
  <r>
    <x v="18"/>
    <x v="0"/>
    <n v="1"/>
    <n v="999000"/>
    <x v="35"/>
    <n v="999000"/>
    <n v="999000"/>
  </r>
  <r>
    <x v="19"/>
    <x v="1"/>
    <n v="1"/>
    <n v="3550000"/>
    <x v="36"/>
    <n v="3550000"/>
    <n v="3550000"/>
  </r>
  <r>
    <x v="19"/>
    <x v="2"/>
    <n v="2"/>
    <n v="4900000"/>
    <x v="37"/>
    <n v="5450000"/>
    <n v="6000000"/>
  </r>
  <r>
    <x v="20"/>
    <x v="1"/>
    <n v="2"/>
    <n v="4750000"/>
    <x v="38"/>
    <n v="5770000"/>
    <n v="6790000"/>
  </r>
  <r>
    <x v="21"/>
    <x v="1"/>
    <n v="21"/>
    <n v="1512500"/>
    <x v="39"/>
    <n v="9382700"/>
    <n v="49000000"/>
  </r>
  <r>
    <x v="21"/>
    <x v="2"/>
    <n v="6"/>
    <n v="3100000"/>
    <x v="40"/>
    <n v="9500000"/>
    <n v="12350000"/>
  </r>
  <r>
    <x v="21"/>
    <x v="0"/>
    <n v="1"/>
    <n v="13500000"/>
    <x v="41"/>
    <n v="13500000"/>
    <n v="13500000"/>
  </r>
  <r>
    <x v="22"/>
    <x v="1"/>
    <n v="12"/>
    <n v="2300000"/>
    <x v="42"/>
    <n v="8013570"/>
    <n v="27000000"/>
  </r>
  <r>
    <x v="22"/>
    <x v="2"/>
    <n v="2"/>
    <n v="4150000"/>
    <x v="43"/>
    <n v="4725000"/>
    <n v="5300000"/>
  </r>
  <r>
    <x v="22"/>
    <x v="0"/>
    <n v="2"/>
    <n v="4400000"/>
    <x v="44"/>
    <n v="5150000"/>
    <n v="5900000"/>
  </r>
  <r>
    <x v="23"/>
    <x v="1"/>
    <n v="1"/>
    <n v="7733300"/>
    <x v="45"/>
    <n v="7733300"/>
    <n v="7733300"/>
  </r>
  <r>
    <x v="23"/>
    <x v="2"/>
    <n v="1"/>
    <n v="8210800"/>
    <x v="46"/>
    <n v="8210800"/>
    <n v="8210800"/>
  </r>
  <r>
    <x v="23"/>
    <x v="0"/>
    <n v="2"/>
    <n v="4800000"/>
    <x v="47"/>
    <n v="5500000"/>
    <n v="6200000"/>
  </r>
  <r>
    <x v="24"/>
    <x v="1"/>
    <n v="3"/>
    <n v="4775000"/>
    <x v="48"/>
    <n v="6250000"/>
    <n v="7850000"/>
  </r>
  <r>
    <x v="24"/>
    <x v="2"/>
    <n v="3"/>
    <n v="2400000"/>
    <x v="49"/>
    <n v="5180000"/>
    <n v="6150000"/>
  </r>
  <r>
    <x v="24"/>
    <x v="0"/>
    <n v="4"/>
    <n v="4200000"/>
    <x v="50"/>
    <n v="4817500"/>
    <n v="7950000"/>
  </r>
  <r>
    <x v="25"/>
    <x v="2"/>
    <n v="1"/>
    <n v="499000"/>
    <x v="51"/>
    <n v="499000"/>
    <n v="499000"/>
  </r>
  <r>
    <x v="26"/>
    <x v="1"/>
    <n v="4"/>
    <n v="500000"/>
    <x v="52"/>
    <n v="533333"/>
    <n v="725000"/>
  </r>
  <r>
    <x v="26"/>
    <x v="2"/>
    <n v="2"/>
    <n v="437000"/>
    <x v="53"/>
    <n v="587213"/>
    <n v="737425"/>
  </r>
  <r>
    <x v="26"/>
    <x v="0"/>
    <n v="3"/>
    <n v="456176"/>
    <x v="54"/>
    <n v="795000"/>
    <n v="800000"/>
  </r>
  <r>
    <x v="27"/>
    <x v="2"/>
    <n v="1"/>
    <n v="200000"/>
    <x v="55"/>
    <n v="200000"/>
    <n v="200000"/>
  </r>
  <r>
    <x v="27"/>
    <x v="0"/>
    <n v="1"/>
    <n v="200000"/>
    <x v="55"/>
    <n v="200000"/>
    <n v="200000"/>
  </r>
  <r>
    <x v="28"/>
    <x v="3"/>
    <m/>
    <m/>
    <x v="56"/>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1"/>
    <n v="139441"/>
    <x v="0"/>
    <n v="2"/>
    <x v="0"/>
    <n v="4"/>
    <n v="3"/>
    <x v="0"/>
    <n v="2752"/>
    <n v="5091"/>
    <n v="178"/>
    <n v="109"/>
    <n v="159"/>
    <n v="3078"/>
    <n v="1640"/>
    <n v="119"/>
    <x v="0"/>
    <x v="0"/>
    <x v="0"/>
  </r>
  <r>
    <n v="2"/>
    <n v="139441"/>
    <x v="1"/>
    <n v="2"/>
    <x v="0"/>
    <n v="3"/>
    <n v="10"/>
    <x v="0"/>
    <n v="10460"/>
    <n v="19057"/>
    <n v="1457"/>
    <n v="1361"/>
    <n v="1674"/>
    <n v="11710"/>
    <n v="6112"/>
    <n v="1108"/>
    <x v="1"/>
    <x v="1"/>
    <x v="1"/>
  </r>
  <r>
    <n v="3"/>
    <n v="139441"/>
    <x v="0"/>
    <n v="3"/>
    <x v="0"/>
    <n v="3"/>
    <n v="3"/>
    <x v="0"/>
    <n v="2413"/>
    <n v="4373"/>
    <n v="177"/>
    <n v="113"/>
    <n v="154"/>
    <n v="2812"/>
    <n v="1503"/>
    <n v="132"/>
    <x v="2"/>
    <x v="2"/>
    <x v="2"/>
  </r>
  <r>
    <n v="4"/>
    <n v="139441"/>
    <x v="0"/>
    <n v="2"/>
    <x v="0"/>
    <n v="2"/>
    <n v="10"/>
    <x v="1"/>
    <n v="50128"/>
    <n v="87991"/>
    <n v="2211"/>
    <n v="790"/>
    <n v="1119"/>
    <n v="61027"/>
    <n v="32048"/>
    <n v="1386"/>
    <x v="3"/>
    <x v="3"/>
    <x v="3"/>
  </r>
  <r>
    <n v="5"/>
    <n v="139441"/>
    <x v="0"/>
    <n v="2"/>
    <x v="0"/>
    <n v="2"/>
    <n v="3"/>
    <x v="0"/>
    <n v="7244"/>
    <n v="13594"/>
    <n v="671"/>
    <n v="410"/>
    <n v="580"/>
    <n v="6228"/>
    <n v="3200"/>
    <n v="396"/>
    <x v="4"/>
    <x v="4"/>
    <x v="4"/>
  </r>
  <r>
    <n v="6"/>
    <n v="139441"/>
    <x v="1"/>
    <n v="2"/>
    <x v="0"/>
    <n v="1"/>
    <n v="9"/>
    <x v="0"/>
    <n v="10472"/>
    <n v="20849"/>
    <n v="1191"/>
    <n v="1073"/>
    <n v="1389"/>
    <n v="16034"/>
    <n v="7852"/>
    <n v="1016"/>
    <x v="5"/>
    <x v="5"/>
    <x v="5"/>
  </r>
  <r>
    <n v="7"/>
    <n v="139441"/>
    <x v="0"/>
    <n v="3"/>
    <x v="0"/>
    <n v="1"/>
    <n v="3"/>
    <x v="1"/>
    <n v="11692"/>
    <n v="19479"/>
    <n v="481"/>
    <n v="265"/>
    <n v="364"/>
    <n v="15432"/>
    <n v="9328"/>
    <n v="379"/>
    <x v="6"/>
    <x v="6"/>
    <x v="6"/>
  </r>
  <r>
    <n v="8"/>
    <n v="139441"/>
    <x v="0"/>
    <n v="3"/>
    <x v="0"/>
    <n v="7"/>
    <n v="9"/>
    <x v="1"/>
    <n v="13720"/>
    <n v="24137"/>
    <n v="537"/>
    <n v="232"/>
    <n v="305"/>
    <n v="19728"/>
    <n v="11056"/>
    <n v="422"/>
    <x v="2"/>
    <x v="4"/>
    <x v="2"/>
  </r>
  <r>
    <n v="9"/>
    <n v="139441"/>
    <x v="1"/>
    <n v="2"/>
    <x v="0"/>
    <n v="7"/>
    <n v="3"/>
    <x v="0"/>
    <n v="11844"/>
    <n v="22538"/>
    <n v="1530"/>
    <n v="1407"/>
    <n v="1692"/>
    <n v="15220"/>
    <n v="7912"/>
    <n v="1250"/>
    <x v="2"/>
    <x v="7"/>
    <x v="7"/>
  </r>
  <r>
    <n v="10"/>
    <n v="139441"/>
    <x v="0"/>
    <n v="3"/>
    <x v="0"/>
    <n v="6"/>
    <n v="10"/>
    <x v="0"/>
    <n v="4694"/>
    <n v="8668"/>
    <n v="280"/>
    <n v="183"/>
    <n v="250"/>
    <n v="4309"/>
    <n v="2324"/>
    <n v="199"/>
    <x v="6"/>
    <x v="8"/>
    <x v="8"/>
  </r>
  <r>
    <n v="11"/>
    <n v="139441"/>
    <x v="1"/>
    <n v="2"/>
    <x v="0"/>
    <n v="5"/>
    <n v="10"/>
    <x v="0"/>
    <n v="21744"/>
    <n v="42334"/>
    <n v="4258"/>
    <n v="4100"/>
    <n v="4540"/>
    <n v="37849"/>
    <n v="18952"/>
    <n v="3798"/>
    <x v="2"/>
    <x v="9"/>
    <x v="9"/>
  </r>
  <r>
    <n v="12"/>
    <n v="139441"/>
    <x v="0"/>
    <n v="2"/>
    <x v="0"/>
    <n v="5"/>
    <n v="10"/>
    <x v="0"/>
    <n v="3112"/>
    <n v="5590"/>
    <n v="208"/>
    <n v="127"/>
    <n v="145"/>
    <n v="3887"/>
    <n v="2174"/>
    <n v="165"/>
    <x v="2"/>
    <x v="10"/>
    <x v="10"/>
  </r>
  <r>
    <n v="13"/>
    <n v="139441"/>
    <x v="0"/>
    <n v="2"/>
    <x v="0"/>
    <n v="5"/>
    <n v="10"/>
    <x v="0"/>
    <n v="2847"/>
    <n v="5133"/>
    <n v="193"/>
    <n v="115"/>
    <n v="133"/>
    <n v="3779"/>
    <n v="2072"/>
    <n v="152"/>
    <x v="2"/>
    <x v="11"/>
    <x v="2"/>
  </r>
  <r>
    <n v="14"/>
    <n v="139441"/>
    <x v="0"/>
    <n v="2"/>
    <x v="0"/>
    <n v="5"/>
    <n v="3"/>
    <x v="0"/>
    <n v="2549"/>
    <n v="4896"/>
    <n v="249"/>
    <n v="134"/>
    <n v="168"/>
    <n v="3631"/>
    <n v="1917"/>
    <n v="183"/>
    <x v="1"/>
    <x v="12"/>
    <x v="11"/>
  </r>
  <r>
    <n v="15"/>
    <n v="138414"/>
    <x v="0"/>
    <n v="2"/>
    <x v="0"/>
    <n v="4"/>
    <n v="5"/>
    <x v="1"/>
    <n v="22784"/>
    <n v="39941"/>
    <n v="887"/>
    <n v="337"/>
    <n v="417"/>
    <n v="34415"/>
    <n v="19312"/>
    <n v="684"/>
    <x v="7"/>
    <x v="13"/>
    <x v="12"/>
  </r>
  <r>
    <n v="16"/>
    <n v="138414"/>
    <x v="1"/>
    <n v="2"/>
    <x v="0"/>
    <n v="3"/>
    <n v="10"/>
    <x v="0"/>
    <n v="10060"/>
    <n v="19680"/>
    <n v="1264"/>
    <n v="1209"/>
    <n v="1425"/>
    <n v="17272"/>
    <n v="8548"/>
    <n v="1162"/>
    <x v="0"/>
    <x v="14"/>
    <x v="10"/>
  </r>
  <r>
    <n v="17"/>
    <n v="138414"/>
    <x v="0"/>
    <n v="3"/>
    <x v="0"/>
    <n v="3"/>
    <n v="3"/>
    <x v="0"/>
    <n v="1722"/>
    <n v="2981"/>
    <n v="163"/>
    <n v="123"/>
    <n v="148"/>
    <n v="1868"/>
    <n v="1050"/>
    <n v="123"/>
    <x v="7"/>
    <x v="15"/>
    <x v="13"/>
  </r>
  <r>
    <n v="18"/>
    <n v="138414"/>
    <x v="0"/>
    <n v="1"/>
    <x v="0"/>
    <n v="2"/>
    <n v="12"/>
    <x v="1"/>
    <n v="53264"/>
    <n v="111785"/>
    <n v="1706"/>
    <n v="1103"/>
    <n v="1655"/>
    <n v="92512"/>
    <n v="39776"/>
    <n v="1307"/>
    <x v="8"/>
    <x v="16"/>
    <x v="12"/>
  </r>
  <r>
    <n v="19"/>
    <n v="138414"/>
    <x v="1"/>
    <n v="3"/>
    <x v="0"/>
    <n v="2"/>
    <n v="3"/>
    <x v="0"/>
    <n v="3930"/>
    <n v="7509"/>
    <n v="130"/>
    <n v="86"/>
    <n v="112"/>
    <n v="5009"/>
    <n v="2410"/>
    <n v="101"/>
    <x v="0"/>
    <x v="17"/>
    <x v="0"/>
  </r>
  <r>
    <n v="20"/>
    <n v="138414"/>
    <x v="0"/>
    <n v="3"/>
    <x v="0"/>
    <n v="1"/>
    <n v="11"/>
    <x v="0"/>
    <n v="1591"/>
    <n v="2825"/>
    <n v="121"/>
    <n v="88"/>
    <n v="111"/>
    <n v="2116"/>
    <n v="1161"/>
    <n v="100"/>
    <x v="2"/>
    <x v="18"/>
    <x v="14"/>
  </r>
  <r>
    <n v="21"/>
    <n v="138414"/>
    <x v="0"/>
    <n v="2"/>
    <x v="0"/>
    <n v="1"/>
    <n v="3"/>
    <x v="0"/>
    <n v="2848"/>
    <n v="5066"/>
    <n v="200"/>
    <n v="142"/>
    <n v="184"/>
    <n v="3561"/>
    <n v="1963"/>
    <n v="157"/>
    <x v="6"/>
    <x v="2"/>
    <x v="13"/>
  </r>
  <r>
    <n v="22"/>
    <n v="138414"/>
    <x v="0"/>
    <n v="1"/>
    <x v="0"/>
    <n v="7"/>
    <n v="10"/>
    <x v="0"/>
    <n v="1384"/>
    <n v="2467"/>
    <n v="15"/>
    <n v="15"/>
    <n v="20"/>
    <n v="2196"/>
    <n v="1172"/>
    <n v="15"/>
    <x v="2"/>
    <x v="19"/>
    <x v="15"/>
  </r>
  <r>
    <n v="23"/>
    <n v="138414"/>
    <x v="2"/>
    <n v="1"/>
    <x v="0"/>
    <n v="7"/>
    <n v="10"/>
    <x v="0"/>
    <n v="3454"/>
    <n v="6853"/>
    <n v="118"/>
    <n v="104"/>
    <n v="130"/>
    <n v="6282"/>
    <n v="3100"/>
    <n v="106"/>
    <x v="2"/>
    <x v="20"/>
    <x v="16"/>
  </r>
  <r>
    <n v="24"/>
    <n v="138414"/>
    <x v="0"/>
    <n v="3"/>
    <x v="0"/>
    <n v="7"/>
    <n v="3"/>
    <x v="0"/>
    <n v="2723"/>
    <n v="4888"/>
    <n v="176"/>
    <n v="118"/>
    <n v="143"/>
    <n v="2964"/>
    <n v="1621"/>
    <n v="143"/>
    <x v="2"/>
    <x v="21"/>
    <x v="17"/>
  </r>
  <r>
    <n v="25"/>
    <n v="138414"/>
    <x v="1"/>
    <n v="2"/>
    <x v="0"/>
    <n v="6"/>
    <n v="10"/>
    <x v="0"/>
    <n v="8488"/>
    <n v="15294"/>
    <n v="1341"/>
    <n v="1270"/>
    <n v="1489"/>
    <n v="9684"/>
    <n v="5244"/>
    <n v="995"/>
    <x v="6"/>
    <x v="22"/>
    <x v="9"/>
  </r>
  <r>
    <n v="26"/>
    <n v="138458"/>
    <x v="1"/>
    <n v="2"/>
    <x v="0"/>
    <n v="6"/>
    <n v="3"/>
    <x v="0"/>
    <n v="8284"/>
    <n v="15104"/>
    <n v="1521"/>
    <n v="1462"/>
    <n v="1711"/>
    <n v="10266"/>
    <n v="5372"/>
    <n v="1200"/>
    <x v="2"/>
    <x v="10"/>
    <x v="10"/>
  </r>
  <r>
    <n v="27"/>
    <n v="138458"/>
    <x v="1"/>
    <n v="2"/>
    <x v="0"/>
    <n v="5"/>
    <n v="11"/>
    <x v="0"/>
    <n v="19552"/>
    <n v="34143"/>
    <n v="2806"/>
    <n v="2531"/>
    <n v="3420"/>
    <n v="17748"/>
    <n v="9824"/>
    <n v="1779"/>
    <x v="9"/>
    <x v="23"/>
    <x v="18"/>
  </r>
  <r>
    <n v="28"/>
    <n v="138458"/>
    <x v="0"/>
    <n v="3"/>
    <x v="0"/>
    <n v="5"/>
    <n v="3"/>
    <x v="0"/>
    <n v="2478"/>
    <n v="4306"/>
    <n v="212"/>
    <n v="124"/>
    <n v="149"/>
    <n v="2612"/>
    <n v="1443"/>
    <n v="166"/>
    <x v="2"/>
    <x v="24"/>
    <x v="0"/>
  </r>
  <r>
    <n v="29"/>
    <n v="138895"/>
    <x v="0"/>
    <n v="2"/>
    <x v="0"/>
    <n v="5"/>
    <n v="3"/>
    <x v="0"/>
    <n v="9560"/>
    <n v="18264"/>
    <n v="973"/>
    <n v="559"/>
    <n v="885"/>
    <n v="9217"/>
    <n v="4748"/>
    <n v="621"/>
    <x v="10"/>
    <x v="25"/>
    <x v="19"/>
  </r>
  <r>
    <n v="30"/>
    <n v="138895"/>
    <x v="3"/>
    <n v="1"/>
    <x v="0"/>
    <n v="4"/>
    <n v="11"/>
    <x v="1"/>
    <n v="36208"/>
    <n v="61262"/>
    <n v="1141"/>
    <n v="1068"/>
    <n v="1728"/>
    <n v="30131"/>
    <n v="14112"/>
    <n v="559"/>
    <x v="11"/>
    <x v="26"/>
    <x v="20"/>
  </r>
  <r>
    <n v="31"/>
    <n v="138895"/>
    <x v="0"/>
    <n v="2"/>
    <x v="0"/>
    <n v="4"/>
    <n v="2"/>
    <x v="0"/>
    <n v="4940"/>
    <n v="9390"/>
    <n v="385"/>
    <n v="306"/>
    <n v="501"/>
    <n v="5860"/>
    <n v="2930"/>
    <n v="273"/>
    <x v="12"/>
    <x v="27"/>
    <x v="21"/>
  </r>
  <r>
    <n v="32"/>
    <n v="138895"/>
    <x v="0"/>
    <n v="2"/>
    <x v="0"/>
    <n v="3"/>
    <n v="10"/>
    <x v="0"/>
    <n v="1683"/>
    <n v="2929"/>
    <n v="192"/>
    <n v="171"/>
    <n v="221"/>
    <n v="1585"/>
    <n v="858"/>
    <n v="131"/>
    <x v="5"/>
    <x v="28"/>
    <x v="22"/>
  </r>
  <r>
    <n v="33"/>
    <n v="138895"/>
    <x v="0"/>
    <n v="3"/>
    <x v="0"/>
    <n v="3"/>
    <n v="3"/>
    <x v="0"/>
    <n v="5280"/>
    <n v="9578"/>
    <n v="368"/>
    <n v="237"/>
    <n v="345"/>
    <n v="4480"/>
    <n v="2422"/>
    <n v="268"/>
    <x v="7"/>
    <x v="29"/>
    <x v="23"/>
  </r>
  <r>
    <n v="34"/>
    <n v="138895"/>
    <x v="0"/>
    <n v="3"/>
    <x v="0"/>
    <n v="2"/>
    <n v="9"/>
    <x v="0"/>
    <n v="3002"/>
    <n v="5318"/>
    <n v="268"/>
    <n v="185"/>
    <n v="247"/>
    <n v="3039"/>
    <n v="1676"/>
    <n v="194"/>
    <x v="0"/>
    <x v="30"/>
    <x v="24"/>
  </r>
  <r>
    <n v="35"/>
    <n v="138895"/>
    <x v="0"/>
    <n v="1"/>
    <x v="0"/>
    <n v="2"/>
    <n v="3"/>
    <x v="0"/>
    <n v="3766"/>
    <n v="7149"/>
    <n v="298"/>
    <n v="260"/>
    <n v="431"/>
    <n v="5782"/>
    <n v="2938"/>
    <n v="244"/>
    <x v="7"/>
    <x v="31"/>
    <x v="0"/>
  </r>
  <r>
    <n v="36"/>
    <n v="138895"/>
    <x v="0"/>
    <n v="2"/>
    <x v="0"/>
    <n v="1"/>
    <n v="11"/>
    <x v="0"/>
    <n v="4512"/>
    <n v="7808"/>
    <n v="423"/>
    <n v="284"/>
    <n v="431"/>
    <n v="5183"/>
    <n v="2954"/>
    <n v="316"/>
    <x v="13"/>
    <x v="32"/>
    <x v="25"/>
  </r>
  <r>
    <n v="37"/>
    <n v="138895"/>
    <x v="0"/>
    <n v="3"/>
    <x v="0"/>
    <n v="1"/>
    <n v="3"/>
    <x v="0"/>
    <n v="2690"/>
    <n v="4628"/>
    <n v="252"/>
    <n v="168"/>
    <n v="226"/>
    <n v="3052"/>
    <n v="1727"/>
    <n v="199"/>
    <x v="2"/>
    <x v="33"/>
    <x v="0"/>
  </r>
  <r>
    <n v="38"/>
    <n v="138895"/>
    <x v="0"/>
    <n v="1"/>
    <x v="0"/>
    <n v="7"/>
    <n v="10"/>
    <x v="1"/>
    <n v="19800"/>
    <n v="28663"/>
    <n v="479"/>
    <n v="424"/>
    <n v="805"/>
    <n v="5187"/>
    <n v="2752"/>
    <n v="248"/>
    <x v="14"/>
    <x v="34"/>
    <x v="14"/>
  </r>
  <r>
    <n v="39"/>
    <n v="138895"/>
    <x v="1"/>
    <n v="2"/>
    <x v="0"/>
    <n v="7"/>
    <n v="9"/>
    <x v="0"/>
    <n v="17576"/>
    <n v="33058"/>
    <n v="5352"/>
    <n v="5202"/>
    <n v="6547"/>
    <n v="23135"/>
    <n v="11792"/>
    <n v="4104"/>
    <x v="15"/>
    <x v="35"/>
    <x v="7"/>
  </r>
  <r>
    <n v="40"/>
    <n v="138895"/>
    <x v="0"/>
    <n v="1"/>
    <x v="0"/>
    <n v="7"/>
    <n v="3"/>
    <x v="0"/>
    <n v="3290"/>
    <n v="6085"/>
    <n v="306"/>
    <n v="284"/>
    <n v="402"/>
    <n v="4986"/>
    <n v="2584"/>
    <n v="247"/>
    <x v="5"/>
    <x v="36"/>
    <x v="2"/>
  </r>
  <r>
    <n v="41"/>
    <n v="138895"/>
    <x v="1"/>
    <n v="2"/>
    <x v="0"/>
    <n v="6"/>
    <n v="11"/>
    <x v="0"/>
    <n v="13280"/>
    <n v="24198"/>
    <n v="2055"/>
    <n v="1912"/>
    <n v="2720"/>
    <n v="17627"/>
    <n v="9344"/>
    <n v="1716"/>
    <x v="16"/>
    <x v="37"/>
    <x v="26"/>
  </r>
  <r>
    <n v="42"/>
    <n v="138895"/>
    <x v="2"/>
    <n v="1"/>
    <x v="0"/>
    <n v="6"/>
    <n v="3"/>
    <x v="1"/>
    <n v="18480"/>
    <n v="28438"/>
    <n v="517"/>
    <n v="366"/>
    <n v="460"/>
    <n v="12078"/>
    <n v="6752"/>
    <n v="319"/>
    <x v="13"/>
    <x v="38"/>
    <x v="10"/>
  </r>
  <r>
    <n v="43"/>
    <n v="138353"/>
    <x v="0"/>
    <n v="1"/>
    <x v="0"/>
    <n v="5"/>
    <n v="10"/>
    <x v="0"/>
    <n v="7268"/>
    <n v="13989"/>
    <n v="2087"/>
    <n v="2079"/>
    <n v="12074"/>
    <n v="13544"/>
    <n v="7096"/>
    <n v="1975"/>
    <x v="16"/>
    <x v="39"/>
    <x v="27"/>
  </r>
  <r>
    <n v="44"/>
    <n v="138353"/>
    <x v="2"/>
    <n v="1"/>
    <x v="0"/>
    <n v="5"/>
    <n v="3"/>
    <x v="1"/>
    <n v="2645"/>
    <n v="4270"/>
    <n v="134"/>
    <n v="109"/>
    <n v="170"/>
    <n v="2330"/>
    <n v="1377"/>
    <n v="101"/>
    <x v="16"/>
    <x v="40"/>
    <x v="11"/>
  </r>
  <r>
    <n v="45"/>
    <n v="138353"/>
    <x v="0"/>
    <n v="1"/>
    <x v="0"/>
    <n v="4"/>
    <n v="11"/>
    <x v="0"/>
    <n v="4284"/>
    <n v="8387"/>
    <n v="355"/>
    <n v="316"/>
    <n v="513"/>
    <n v="7283"/>
    <n v="3634"/>
    <n v="291"/>
    <x v="2"/>
    <x v="41"/>
    <x v="22"/>
  </r>
  <r>
    <n v="46"/>
    <n v="138353"/>
    <x v="2"/>
    <n v="1"/>
    <x v="0"/>
    <n v="4"/>
    <n v="3"/>
    <x v="1"/>
    <n v="7968"/>
    <n v="13023"/>
    <n v="206"/>
    <n v="158"/>
    <n v="223"/>
    <n v="6734"/>
    <n v="3492"/>
    <n v="138"/>
    <x v="0"/>
    <x v="42"/>
    <x v="11"/>
  </r>
  <r>
    <n v="47"/>
    <n v="138353"/>
    <x v="1"/>
    <n v="1"/>
    <x v="0"/>
    <n v="3"/>
    <n v="11"/>
    <x v="0"/>
    <n v="16576"/>
    <n v="30612"/>
    <n v="3572"/>
    <n v="3464"/>
    <n v="4802"/>
    <n v="24363"/>
    <n v="12888"/>
    <n v="3014"/>
    <x v="0"/>
    <x v="43"/>
    <x v="28"/>
  </r>
  <r>
    <n v="48"/>
    <n v="138353"/>
    <x v="2"/>
    <n v="1"/>
    <x v="0"/>
    <n v="3"/>
    <n v="2"/>
    <x v="0"/>
    <n v="1925"/>
    <n v="3481"/>
    <n v="97"/>
    <n v="83"/>
    <n v="126"/>
    <n v="2307"/>
    <n v="1180"/>
    <n v="77"/>
    <x v="13"/>
    <x v="44"/>
    <x v="14"/>
  </r>
  <r>
    <n v="49"/>
    <n v="138353"/>
    <x v="0"/>
    <n v="1"/>
    <x v="0"/>
    <n v="2"/>
    <n v="11"/>
    <x v="0"/>
    <n v="3786"/>
    <n v="7329"/>
    <n v="338"/>
    <n v="283"/>
    <n v="450"/>
    <n v="6336"/>
    <n v="3216"/>
    <n v="280"/>
    <x v="2"/>
    <x v="45"/>
    <x v="29"/>
  </r>
  <r>
    <n v="50"/>
    <n v="138353"/>
    <x v="2"/>
    <n v="1"/>
    <x v="0"/>
    <n v="2"/>
    <n v="2"/>
    <x v="0"/>
    <n v="1536"/>
    <n v="3094"/>
    <n v="84"/>
    <n v="76"/>
    <n v="99"/>
    <n v="2903"/>
    <n v="1407"/>
    <n v="76"/>
    <x v="5"/>
    <x v="46"/>
    <x v="30"/>
  </r>
  <r>
    <n v="51"/>
    <n v="138353"/>
    <x v="0"/>
    <n v="2"/>
    <x v="1"/>
    <n v="1"/>
    <n v="9"/>
    <x v="0"/>
    <n v="1728"/>
    <n v="3155"/>
    <n v="108"/>
    <n v="65"/>
    <n v="95"/>
    <n v="2313"/>
    <n v="1232"/>
    <n v="77"/>
    <x v="5"/>
    <x v="47"/>
    <x v="31"/>
  </r>
  <r>
    <n v="52"/>
    <n v="138329"/>
    <x v="0"/>
    <n v="1"/>
    <x v="1"/>
    <n v="1"/>
    <n v="3"/>
    <x v="1"/>
    <n v="25248"/>
    <n v="40125"/>
    <n v="726"/>
    <n v="467"/>
    <n v="863"/>
    <n v="16132"/>
    <n v="8608"/>
    <n v="451"/>
    <x v="17"/>
    <x v="48"/>
    <x v="32"/>
  </r>
  <r>
    <n v="53"/>
    <n v="138329"/>
    <x v="0"/>
    <n v="1"/>
    <x v="1"/>
    <n v="7"/>
    <n v="9"/>
    <x v="0"/>
    <n v="4894"/>
    <n v="8899"/>
    <n v="355"/>
    <n v="181"/>
    <n v="264"/>
    <n v="4914"/>
    <n v="2712"/>
    <n v="246"/>
    <x v="18"/>
    <x v="49"/>
    <x v="7"/>
  </r>
  <r>
    <n v="54"/>
    <n v="138329"/>
    <x v="0"/>
    <n v="1"/>
    <x v="1"/>
    <n v="7"/>
    <n v="3"/>
    <x v="0"/>
    <n v="2935"/>
    <n v="5439"/>
    <n v="237"/>
    <n v="182"/>
    <n v="401"/>
    <n v="3901"/>
    <n v="2044"/>
    <n v="201"/>
    <x v="0"/>
    <x v="50"/>
    <x v="9"/>
  </r>
  <r>
    <n v="55"/>
    <n v="138329"/>
    <x v="0"/>
    <n v="1"/>
    <x v="1"/>
    <n v="6"/>
    <n v="10"/>
    <x v="0"/>
    <n v="2425"/>
    <n v="4462"/>
    <n v="260"/>
    <n v="213"/>
    <n v="433"/>
    <n v="3017"/>
    <n v="1510"/>
    <n v="175"/>
    <x v="0"/>
    <x v="2"/>
    <x v="20"/>
  </r>
  <r>
    <n v="56"/>
    <n v="138329"/>
    <x v="3"/>
    <n v="1"/>
    <x v="1"/>
    <n v="6"/>
    <n v="2"/>
    <x v="1"/>
    <n v="16416"/>
    <n v="31950"/>
    <n v="459"/>
    <n v="411"/>
    <n v="539"/>
    <n v="21436"/>
    <n v="9568"/>
    <n v="363"/>
    <x v="7"/>
    <x v="51"/>
    <x v="2"/>
  </r>
  <r>
    <n v="57"/>
    <n v="138329"/>
    <x v="0"/>
    <n v="1"/>
    <x v="1"/>
    <n v="5"/>
    <n v="11"/>
    <x v="0"/>
    <n v="5812"/>
    <n v="10465"/>
    <n v="343"/>
    <n v="204"/>
    <n v="301"/>
    <n v="4976"/>
    <n v="2764"/>
    <n v="240"/>
    <x v="7"/>
    <x v="52"/>
    <x v="33"/>
  </r>
  <r>
    <n v="58"/>
    <n v="138329"/>
    <x v="0"/>
    <n v="1"/>
    <x v="1"/>
    <n v="5"/>
    <n v="3"/>
    <x v="0"/>
    <n v="2545"/>
    <n v="4846"/>
    <n v="165"/>
    <n v="131"/>
    <n v="167"/>
    <n v="3675"/>
    <n v="1901"/>
    <n v="134"/>
    <x v="2"/>
    <x v="15"/>
    <x v="20"/>
  </r>
  <r>
    <n v="59"/>
    <n v="138329"/>
    <x v="0"/>
    <n v="1"/>
    <x v="1"/>
    <n v="4"/>
    <n v="10"/>
    <x v="0"/>
    <n v="2257"/>
    <n v="4372"/>
    <n v="230"/>
    <n v="173"/>
    <n v="327"/>
    <n v="3188"/>
    <n v="1557"/>
    <n v="168"/>
    <x v="6"/>
    <x v="34"/>
    <x v="22"/>
  </r>
  <r>
    <n v="60"/>
    <n v="138329"/>
    <x v="0"/>
    <n v="1"/>
    <x v="1"/>
    <n v="4"/>
    <n v="3"/>
    <x v="1"/>
    <n v="27072"/>
    <n v="84885"/>
    <n v="421"/>
    <n v="304"/>
    <n v="487"/>
    <n v="35637"/>
    <n v="9712"/>
    <n v="263"/>
    <x v="0"/>
    <x v="53"/>
    <x v="0"/>
  </r>
  <r>
    <n v="61"/>
    <n v="138185"/>
    <x v="0"/>
    <n v="1"/>
    <x v="1"/>
    <n v="3"/>
    <n v="11"/>
    <x v="1"/>
    <n v="10940"/>
    <n v="27951"/>
    <n v="417"/>
    <n v="335"/>
    <n v="591"/>
    <n v="15066"/>
    <n v="5100"/>
    <n v="319"/>
    <x v="19"/>
    <x v="54"/>
    <x v="2"/>
  </r>
  <r>
    <n v="62"/>
    <n v="138185"/>
    <x v="0"/>
    <n v="1"/>
    <x v="1"/>
    <n v="3"/>
    <n v="2"/>
    <x v="1"/>
    <n v="50912"/>
    <n v="164528"/>
    <n v="630"/>
    <n v="513"/>
    <n v="952"/>
    <n v="54653"/>
    <n v="12704"/>
    <n v="346"/>
    <x v="19"/>
    <x v="55"/>
    <x v="11"/>
  </r>
  <r>
    <n v="63"/>
    <n v="138185"/>
    <x v="0"/>
    <n v="1"/>
    <x v="1"/>
    <n v="2"/>
    <n v="10"/>
    <x v="1"/>
    <n v="28752"/>
    <n v="47358"/>
    <n v="802"/>
    <n v="654"/>
    <n v="1268"/>
    <n v="14091"/>
    <n v="7456"/>
    <n v="408"/>
    <x v="9"/>
    <x v="56"/>
    <x v="20"/>
  </r>
  <r>
    <n v="64"/>
    <n v="138185"/>
    <x v="0"/>
    <n v="1"/>
    <x v="1"/>
    <n v="2"/>
    <n v="3"/>
    <x v="1"/>
    <n v="27216"/>
    <n v="81908"/>
    <n v="541"/>
    <n v="335"/>
    <n v="540"/>
    <n v="26869"/>
    <n v="7760"/>
    <n v="315"/>
    <x v="0"/>
    <x v="57"/>
    <x v="21"/>
  </r>
  <r>
    <n v="65"/>
    <n v="138185"/>
    <x v="0"/>
    <n v="1"/>
    <x v="1"/>
    <n v="1"/>
    <n v="10"/>
    <x v="0"/>
    <n v="2352"/>
    <n v="5234"/>
    <n v="232"/>
    <n v="182"/>
    <n v="258"/>
    <n v="4101"/>
    <n v="1761"/>
    <n v="181"/>
    <x v="7"/>
    <x v="58"/>
    <x v="34"/>
  </r>
  <r>
    <n v="66"/>
    <n v="138185"/>
    <x v="0"/>
    <n v="1"/>
    <x v="1"/>
    <n v="1"/>
    <n v="3"/>
    <x v="0"/>
    <n v="3416"/>
    <n v="6167"/>
    <n v="356"/>
    <n v="298"/>
    <n v="641"/>
    <n v="4530"/>
    <n v="2388"/>
    <n v="280"/>
    <x v="4"/>
    <x v="45"/>
    <x v="24"/>
  </r>
  <r>
    <n v="67"/>
    <n v="138185"/>
    <x v="0"/>
    <n v="1"/>
    <x v="1"/>
    <n v="7"/>
    <n v="11"/>
    <x v="0"/>
    <n v="2149"/>
    <n v="4120"/>
    <n v="197"/>
    <n v="156"/>
    <n v="219"/>
    <n v="3302"/>
    <n v="1640"/>
    <n v="161"/>
    <x v="2"/>
    <x v="47"/>
    <x v="34"/>
  </r>
  <r>
    <n v="68"/>
    <n v="138185"/>
    <x v="0"/>
    <n v="1"/>
    <x v="1"/>
    <n v="7"/>
    <n v="3"/>
    <x v="1"/>
    <n v="53456"/>
    <n v="93790"/>
    <n v="1576"/>
    <n v="995"/>
    <n v="1469"/>
    <n v="32646"/>
    <n v="14912"/>
    <n v="884"/>
    <x v="20"/>
    <x v="59"/>
    <x v="35"/>
  </r>
  <r>
    <n v="69"/>
    <n v="138185"/>
    <x v="0"/>
    <n v="1"/>
    <x v="1"/>
    <n v="6"/>
    <n v="11"/>
    <x v="0"/>
    <n v="2168"/>
    <n v="3891"/>
    <n v="211"/>
    <n v="168"/>
    <n v="202"/>
    <n v="2873"/>
    <n v="1539"/>
    <n v="171"/>
    <x v="2"/>
    <x v="60"/>
    <x v="0"/>
  </r>
  <r>
    <n v="70"/>
    <n v="137893"/>
    <x v="0"/>
    <n v="1"/>
    <x v="1"/>
    <n v="6"/>
    <n v="3"/>
    <x v="0"/>
    <n v="3102"/>
    <n v="5939"/>
    <n v="360"/>
    <n v="288"/>
    <n v="512"/>
    <n v="3537"/>
    <n v="1780"/>
    <n v="275"/>
    <x v="16"/>
    <x v="61"/>
    <x v="32"/>
  </r>
  <r>
    <n v="71"/>
    <n v="137893"/>
    <x v="0"/>
    <n v="1"/>
    <x v="1"/>
    <n v="5"/>
    <n v="10"/>
    <x v="1"/>
    <n v="39344"/>
    <n v="103050"/>
    <n v="588"/>
    <n v="460"/>
    <n v="695"/>
    <n v="39304"/>
    <n v="11392"/>
    <n v="336"/>
    <x v="16"/>
    <x v="62"/>
    <x v="31"/>
  </r>
  <r>
    <n v="72"/>
    <n v="137893"/>
    <x v="3"/>
    <n v="1"/>
    <x v="1"/>
    <n v="5"/>
    <n v="3"/>
    <x v="1"/>
    <n v="100768"/>
    <n v="220447"/>
    <n v="2101"/>
    <n v="1735"/>
    <n v="2331"/>
    <n v="59658"/>
    <n v="18880"/>
    <n v="885"/>
    <x v="21"/>
    <x v="63"/>
    <x v="36"/>
  </r>
  <r>
    <n v="73"/>
    <n v="137893"/>
    <x v="1"/>
    <n v="3"/>
    <x v="1"/>
    <n v="4"/>
    <n v="11"/>
    <x v="0"/>
    <n v="9056"/>
    <n v="16362"/>
    <n v="1006"/>
    <n v="847"/>
    <n v="1153"/>
    <n v="9562"/>
    <n v="5180"/>
    <n v="740"/>
    <x v="6"/>
    <x v="64"/>
    <x v="37"/>
  </r>
  <r>
    <n v="74"/>
    <n v="137893"/>
    <x v="0"/>
    <n v="1"/>
    <x v="1"/>
    <n v="4"/>
    <n v="2"/>
    <x v="1"/>
    <n v="11444"/>
    <n v="46054"/>
    <n v="555"/>
    <n v="418"/>
    <n v="717"/>
    <n v="13737"/>
    <n v="4320"/>
    <n v="438"/>
    <x v="22"/>
    <x v="32"/>
    <x v="23"/>
  </r>
  <r>
    <n v="75"/>
    <n v="137893"/>
    <x v="3"/>
    <n v="1"/>
    <x v="1"/>
    <n v="3"/>
    <n v="11"/>
    <x v="0"/>
    <n v="13544"/>
    <n v="30235"/>
    <n v="517"/>
    <n v="458"/>
    <n v="667"/>
    <n v="26622"/>
    <n v="11760"/>
    <n v="447"/>
    <x v="7"/>
    <x v="22"/>
    <x v="20"/>
  </r>
  <r>
    <n v="76"/>
    <n v="137893"/>
    <x v="0"/>
    <n v="1"/>
    <x v="1"/>
    <n v="3"/>
    <n v="2"/>
    <x v="1"/>
    <n v="37376"/>
    <n v="68610"/>
    <n v="1150"/>
    <n v="808"/>
    <n v="1341"/>
    <n v="22100"/>
    <n v="10880"/>
    <n v="724"/>
    <x v="20"/>
    <x v="65"/>
    <x v="38"/>
  </r>
  <r>
    <n v="77"/>
    <n v="137893"/>
    <x v="0"/>
    <n v="1"/>
    <x v="1"/>
    <n v="3"/>
    <n v="2"/>
    <x v="0"/>
    <n v="1228"/>
    <n v="2392"/>
    <n v="17"/>
    <n v="17"/>
    <n v="19"/>
    <n v="2392"/>
    <n v="1228"/>
    <n v="17"/>
    <x v="2"/>
    <x v="19"/>
    <x v="15"/>
  </r>
  <r>
    <n v="78"/>
    <n v="137177"/>
    <x v="0"/>
    <n v="1"/>
    <x v="1"/>
    <n v="1"/>
    <n v="10"/>
    <x v="0"/>
    <n v="22984"/>
    <n v="59040"/>
    <n v="438"/>
    <n v="374"/>
    <n v="542"/>
    <n v="12716"/>
    <n v="4968"/>
    <n v="262"/>
    <x v="0"/>
    <x v="66"/>
    <x v="14"/>
  </r>
  <r>
    <n v="79"/>
    <n v="137177"/>
    <x v="0"/>
    <n v="2"/>
    <x v="1"/>
    <n v="1"/>
    <n v="3"/>
    <x v="0"/>
    <n v="1445"/>
    <n v="2774"/>
    <n v="217"/>
    <n v="167"/>
    <n v="211"/>
    <n v="1924"/>
    <n v="1005"/>
    <n v="154"/>
    <x v="2"/>
    <x v="31"/>
    <x v="14"/>
  </r>
  <r>
    <n v="80"/>
    <n v="137177"/>
    <x v="0"/>
    <n v="1"/>
    <x v="1"/>
    <n v="7"/>
    <n v="12"/>
    <x v="0"/>
    <n v="3754"/>
    <n v="8533"/>
    <n v="658"/>
    <n v="640"/>
    <n v="2085"/>
    <n v="6838"/>
    <n v="3224"/>
    <n v="598"/>
    <x v="7"/>
    <x v="40"/>
    <x v="34"/>
  </r>
  <r>
    <n v="81"/>
    <n v="137177"/>
    <x v="1"/>
    <n v="2"/>
    <x v="1"/>
    <n v="7"/>
    <n v="3"/>
    <x v="0"/>
    <n v="8728"/>
    <n v="17827"/>
    <n v="2295"/>
    <n v="2235"/>
    <n v="2828"/>
    <n v="15418"/>
    <n v="7344"/>
    <n v="2099"/>
    <x v="7"/>
    <x v="14"/>
    <x v="20"/>
  </r>
  <r>
    <n v="82"/>
    <n v="137177"/>
    <x v="0"/>
    <n v="3"/>
    <x v="1"/>
    <n v="6"/>
    <n v="10"/>
    <x v="0"/>
    <n v="5990"/>
    <n v="11123"/>
    <n v="657"/>
    <n v="361"/>
    <n v="512"/>
    <n v="5057"/>
    <n v="2628"/>
    <n v="428"/>
    <x v="11"/>
    <x v="67"/>
    <x v="39"/>
  </r>
  <r>
    <n v="83"/>
    <n v="137177"/>
    <x v="0"/>
    <n v="1"/>
    <x v="1"/>
    <n v="6"/>
    <n v="3"/>
    <x v="0"/>
    <n v="4582"/>
    <n v="9193"/>
    <n v="454"/>
    <n v="306"/>
    <n v="431"/>
    <n v="3691"/>
    <n v="1722"/>
    <n v="305"/>
    <x v="1"/>
    <x v="68"/>
    <x v="40"/>
  </r>
  <r>
    <n v="84"/>
    <n v="137177"/>
    <x v="0"/>
    <n v="3"/>
    <x v="1"/>
    <n v="5"/>
    <n v="10"/>
    <x v="1"/>
    <n v="2938"/>
    <n v="5799"/>
    <n v="321"/>
    <n v="243"/>
    <n v="379"/>
    <n v="3668"/>
    <n v="1848"/>
    <n v="236"/>
    <x v="7"/>
    <x v="54"/>
    <x v="9"/>
  </r>
  <r>
    <n v="85"/>
    <n v="137177"/>
    <x v="1"/>
    <n v="3"/>
    <x v="1"/>
    <n v="5"/>
    <n v="2"/>
    <x v="0"/>
    <n v="6692"/>
    <n v="13092"/>
    <n v="199"/>
    <n v="108"/>
    <n v="141"/>
    <n v="7549"/>
    <n v="3336"/>
    <n v="156"/>
    <x v="7"/>
    <x v="22"/>
    <x v="41"/>
  </r>
  <r>
    <n v="86"/>
    <n v="137177"/>
    <x v="0"/>
    <n v="1"/>
    <x v="1"/>
    <n v="4"/>
    <n v="9"/>
    <x v="1"/>
    <n v="2566"/>
    <n v="5244"/>
    <n v="384"/>
    <n v="280"/>
    <n v="469"/>
    <n v="3834"/>
    <n v="1806"/>
    <n v="266"/>
    <x v="9"/>
    <x v="69"/>
    <x v="14"/>
  </r>
  <r>
    <n v="87"/>
    <n v="137177"/>
    <x v="2"/>
    <n v="1"/>
    <x v="1"/>
    <n v="4"/>
    <n v="3"/>
    <x v="0"/>
    <n v="21176"/>
    <n v="54779"/>
    <n v="330"/>
    <n v="228"/>
    <n v="329"/>
    <n v="13858"/>
    <n v="5248"/>
    <n v="185"/>
    <x v="7"/>
    <x v="1"/>
    <x v="7"/>
  </r>
  <r>
    <n v="88"/>
    <n v="137177"/>
    <x v="0"/>
    <n v="3"/>
    <x v="1"/>
    <n v="3"/>
    <n v="10"/>
    <x v="0"/>
    <n v="4012"/>
    <n v="7955"/>
    <n v="550"/>
    <n v="319"/>
    <n v="477"/>
    <n v="4625"/>
    <n v="2218"/>
    <n v="403"/>
    <x v="6"/>
    <x v="70"/>
    <x v="42"/>
  </r>
  <r>
    <n v="89"/>
    <n v="137177"/>
    <x v="0"/>
    <n v="1"/>
    <x v="1"/>
    <n v="3"/>
    <n v="3"/>
    <x v="0"/>
    <n v="1531"/>
    <n v="2838"/>
    <n v="212"/>
    <n v="189"/>
    <n v="1359"/>
    <n v="1210"/>
    <n v="690"/>
    <n v="143"/>
    <x v="6"/>
    <x v="71"/>
    <x v="43"/>
  </r>
  <r>
    <n v="90"/>
    <n v="137059"/>
    <x v="0"/>
    <n v="1"/>
    <x v="1"/>
    <n v="2"/>
    <n v="11"/>
    <x v="1"/>
    <n v="2938"/>
    <n v="6056"/>
    <n v="374"/>
    <n v="283"/>
    <n v="483"/>
    <n v="4509"/>
    <n v="2078"/>
    <n v="287"/>
    <x v="7"/>
    <x v="27"/>
    <x v="0"/>
  </r>
  <r>
    <n v="91"/>
    <n v="137059"/>
    <x v="0"/>
    <n v="1"/>
    <x v="1"/>
    <n v="2"/>
    <n v="3"/>
    <x v="0"/>
    <n v="24720"/>
    <n v="37240"/>
    <n v="845"/>
    <n v="564"/>
    <n v="850"/>
    <n v="14475"/>
    <n v="8120"/>
    <n v="504"/>
    <x v="23"/>
    <x v="72"/>
    <x v="44"/>
  </r>
  <r>
    <n v="92"/>
    <n v="137059"/>
    <x v="0"/>
    <n v="2"/>
    <x v="1"/>
    <n v="1"/>
    <n v="9"/>
    <x v="0"/>
    <n v="2219"/>
    <n v="4545"/>
    <n v="287"/>
    <n v="220"/>
    <n v="329"/>
    <n v="3189"/>
    <n v="1495"/>
    <n v="221"/>
    <x v="2"/>
    <x v="73"/>
    <x v="20"/>
  </r>
  <r>
    <n v="93"/>
    <n v="137059"/>
    <x v="0"/>
    <n v="3"/>
    <x v="1"/>
    <n v="1"/>
    <n v="3"/>
    <x v="0"/>
    <n v="4732"/>
    <n v="9303"/>
    <n v="607"/>
    <n v="352"/>
    <n v="518"/>
    <n v="6201"/>
    <n v="3136"/>
    <n v="445"/>
    <x v="18"/>
    <x v="74"/>
    <x v="45"/>
  </r>
  <r>
    <n v="94"/>
    <n v="137059"/>
    <x v="0"/>
    <n v="3"/>
    <x v="1"/>
    <n v="7"/>
    <n v="9"/>
    <x v="0"/>
    <n v="2225"/>
    <n v="4239"/>
    <n v="310"/>
    <n v="216"/>
    <n v="289"/>
    <n v="2570"/>
    <n v="1389"/>
    <n v="233"/>
    <x v="7"/>
    <x v="75"/>
    <x v="41"/>
  </r>
  <r>
    <n v="95"/>
    <n v="137059"/>
    <x v="0"/>
    <n v="2"/>
    <x v="1"/>
    <n v="7"/>
    <n v="4"/>
    <x v="0"/>
    <n v="2626"/>
    <n v="4943"/>
    <n v="316"/>
    <n v="213"/>
    <n v="299"/>
    <n v="3047"/>
    <n v="1605"/>
    <n v="244"/>
    <x v="7"/>
    <x v="76"/>
    <x v="21"/>
  </r>
  <r>
    <n v="96"/>
    <n v="137059"/>
    <x v="0"/>
    <n v="3"/>
    <x v="2"/>
    <n v="6"/>
    <n v="10"/>
    <x v="0"/>
    <n v="3090"/>
    <n v="5744"/>
    <n v="391"/>
    <n v="257"/>
    <n v="360"/>
    <n v="3521"/>
    <n v="1796"/>
    <n v="293"/>
    <x v="1"/>
    <x v="77"/>
    <x v="6"/>
  </r>
  <r>
    <n v="97"/>
    <n v="137059"/>
    <x v="0"/>
    <n v="1"/>
    <x v="2"/>
    <n v="6"/>
    <n v="3"/>
    <x v="0"/>
    <n v="1101"/>
    <n v="2548"/>
    <n v="324"/>
    <n v="287"/>
    <n v="2418"/>
    <n v="1284"/>
    <n v="704"/>
    <n v="220"/>
    <x v="6"/>
    <x v="78"/>
    <x v="22"/>
  </r>
  <r>
    <n v="98"/>
    <n v="137059"/>
    <x v="0"/>
    <n v="2"/>
    <x v="2"/>
    <n v="5"/>
    <n v="11"/>
    <x v="0"/>
    <n v="2819"/>
    <n v="5230"/>
    <n v="318"/>
    <n v="218"/>
    <n v="303"/>
    <n v="3128"/>
    <n v="1622"/>
    <n v="240"/>
    <x v="5"/>
    <x v="79"/>
    <x v="8"/>
  </r>
  <r>
    <n v="99"/>
    <n v="137020"/>
    <x v="1"/>
    <n v="2"/>
    <x v="2"/>
    <n v="5"/>
    <n v="3"/>
    <x v="1"/>
    <n v="12468"/>
    <n v="24917"/>
    <n v="2143"/>
    <n v="1966"/>
    <n v="2576"/>
    <n v="15850"/>
    <n v="7636"/>
    <n v="1661"/>
    <x v="16"/>
    <x v="80"/>
    <x v="46"/>
  </r>
  <r>
    <n v="100"/>
    <n v="137020"/>
    <x v="0"/>
    <n v="1"/>
    <x v="2"/>
    <n v="4"/>
    <n v="10"/>
    <x v="0"/>
    <n v="12776"/>
    <n v="21893"/>
    <n v="785"/>
    <n v="539"/>
    <n v="881"/>
    <n v="13272"/>
    <n v="7800"/>
    <n v="575"/>
    <x v="24"/>
    <x v="81"/>
    <x v="47"/>
  </r>
  <r>
    <n v="101"/>
    <n v="137020"/>
    <x v="0"/>
    <n v="1"/>
    <x v="2"/>
    <n v="4"/>
    <n v="9"/>
    <x v="1"/>
    <n v="1357"/>
    <n v="2453"/>
    <n v="37"/>
    <n v="37"/>
    <n v="55"/>
    <n v="2154"/>
    <n v="1120"/>
    <n v="32"/>
    <x v="2"/>
    <x v="19"/>
    <x v="15"/>
  </r>
  <r>
    <n v="102"/>
    <n v="137020"/>
    <x v="0"/>
    <n v="2"/>
    <x v="2"/>
    <n v="4"/>
    <n v="3"/>
    <x v="0"/>
    <n v="68896"/>
    <n v="104952"/>
    <n v="2624"/>
    <n v="1326"/>
    <n v="1952"/>
    <n v="35707"/>
    <n v="19840"/>
    <n v="1354"/>
    <x v="25"/>
    <x v="82"/>
    <x v="48"/>
  </r>
  <r>
    <n v="103"/>
    <n v="137020"/>
    <x v="0"/>
    <n v="3"/>
    <x v="2"/>
    <n v="3"/>
    <n v="10"/>
    <x v="0"/>
    <n v="1711"/>
    <n v="3174"/>
    <n v="288"/>
    <n v="245"/>
    <n v="339"/>
    <n v="2226"/>
    <n v="1118"/>
    <n v="205"/>
    <x v="7"/>
    <x v="83"/>
    <x v="2"/>
  </r>
  <r>
    <n v="104"/>
    <n v="137020"/>
    <x v="0"/>
    <n v="1"/>
    <x v="2"/>
    <n v="3"/>
    <n v="4"/>
    <x v="0"/>
    <n v="1388"/>
    <n v="2544"/>
    <n v="224"/>
    <n v="219"/>
    <n v="931"/>
    <n v="2161"/>
    <n v="1214"/>
    <n v="172"/>
    <x v="2"/>
    <x v="84"/>
    <x v="49"/>
  </r>
  <r>
    <n v="105"/>
    <n v="137020"/>
    <x v="0"/>
    <n v="1"/>
    <x v="2"/>
    <n v="2"/>
    <n v="11"/>
    <x v="1"/>
    <n v="2645"/>
    <n v="5472"/>
    <n v="357"/>
    <n v="315"/>
    <n v="482"/>
    <n v="4485"/>
    <n v="2101"/>
    <n v="265"/>
    <x v="0"/>
    <x v="85"/>
    <x v="31"/>
  </r>
  <r>
    <n v="106"/>
    <n v="137020"/>
    <x v="0"/>
    <n v="1"/>
    <x v="2"/>
    <n v="2"/>
    <n v="4"/>
    <x v="0"/>
    <n v="70144"/>
    <n v="111745"/>
    <n v="3216"/>
    <n v="2628"/>
    <n v="4782"/>
    <n v="43671"/>
    <n v="20608"/>
    <n v="1542"/>
    <x v="26"/>
    <x v="86"/>
    <x v="50"/>
  </r>
  <r>
    <n v="107"/>
    <n v="137020"/>
    <x v="0"/>
    <n v="3"/>
    <x v="2"/>
    <n v="1"/>
    <n v="11"/>
    <x v="0"/>
    <n v="3674"/>
    <n v="7221"/>
    <n v="452"/>
    <n v="330"/>
    <n v="487"/>
    <n v="3832"/>
    <n v="1890"/>
    <n v="328"/>
    <x v="18"/>
    <x v="87"/>
    <x v="45"/>
  </r>
  <r>
    <n v="108"/>
    <n v="136736"/>
    <x v="1"/>
    <n v="2"/>
    <x v="2"/>
    <n v="1"/>
    <n v="4"/>
    <x v="0"/>
    <n v="9504"/>
    <n v="19556"/>
    <n v="1132"/>
    <n v="1032"/>
    <n v="1512"/>
    <n v="16018"/>
    <n v="7616"/>
    <n v="981"/>
    <x v="21"/>
    <x v="88"/>
    <x v="32"/>
  </r>
  <r>
    <n v="109"/>
    <n v="136736"/>
    <x v="0"/>
    <n v="3"/>
    <x v="2"/>
    <n v="7"/>
    <n v="9"/>
    <x v="0"/>
    <n v="2426"/>
    <n v="4469"/>
    <n v="320"/>
    <n v="237"/>
    <n v="325"/>
    <n v="3120"/>
    <n v="1684"/>
    <n v="248"/>
    <x v="16"/>
    <x v="89"/>
    <x v="41"/>
  </r>
  <r>
    <n v="110"/>
    <n v="136736"/>
    <x v="1"/>
    <n v="2"/>
    <x v="2"/>
    <n v="7"/>
    <n v="3"/>
    <x v="0"/>
    <n v="13872"/>
    <n v="27468"/>
    <n v="2664"/>
    <n v="2570"/>
    <n v="3395"/>
    <n v="20198"/>
    <n v="10432"/>
    <n v="2252"/>
    <x v="0"/>
    <x v="90"/>
    <x v="51"/>
  </r>
  <r>
    <n v="111"/>
    <n v="136736"/>
    <x v="0"/>
    <n v="1"/>
    <x v="2"/>
    <n v="6"/>
    <n v="10"/>
    <x v="0"/>
    <n v="1673"/>
    <n v="3655"/>
    <n v="338"/>
    <n v="324"/>
    <n v="1619"/>
    <n v="2598"/>
    <n v="1469"/>
    <n v="268"/>
    <x v="7"/>
    <x v="91"/>
    <x v="49"/>
  </r>
  <r>
    <n v="112"/>
    <n v="136736"/>
    <x v="0"/>
    <n v="1"/>
    <x v="2"/>
    <n v="6"/>
    <n v="8"/>
    <x v="0"/>
    <n v="1261"/>
    <n v="2158"/>
    <n v="37"/>
    <n v="37"/>
    <n v="49"/>
    <n v="1911"/>
    <n v="1077"/>
    <n v="33"/>
    <x v="2"/>
    <x v="92"/>
    <x v="52"/>
  </r>
  <r>
    <n v="113"/>
    <n v="136736"/>
    <x v="0"/>
    <n v="2"/>
    <x v="2"/>
    <n v="6"/>
    <n v="4"/>
    <x v="0"/>
    <n v="2428"/>
    <n v="4510"/>
    <n v="311"/>
    <n v="238"/>
    <n v="323"/>
    <n v="2888"/>
    <n v="1560"/>
    <n v="236"/>
    <x v="0"/>
    <x v="93"/>
    <x v="10"/>
  </r>
  <r>
    <n v="114"/>
    <n v="136642"/>
    <x v="0"/>
    <n v="2"/>
    <x v="2"/>
    <n v="1"/>
    <n v="3"/>
    <x v="1"/>
    <n v="2227"/>
    <n v="4070"/>
    <n v="369"/>
    <n v="314"/>
    <n v="430"/>
    <n v="3227"/>
    <n v="1702"/>
    <n v="306"/>
    <x v="7"/>
    <x v="0"/>
    <x v="41"/>
  </r>
  <r>
    <n v="115"/>
    <n v="136642"/>
    <x v="0"/>
    <n v="1"/>
    <x v="2"/>
    <n v="7"/>
    <n v="13"/>
    <x v="0"/>
    <n v="1592"/>
    <n v="2749"/>
    <n v="370"/>
    <n v="356"/>
    <n v="414"/>
    <n v="2551"/>
    <n v="1454"/>
    <n v="327"/>
    <x v="2"/>
    <x v="94"/>
    <x v="16"/>
  </r>
  <r>
    <n v="116"/>
    <n v="136642"/>
    <x v="0"/>
    <n v="1"/>
    <x v="2"/>
    <n v="7"/>
    <n v="12"/>
    <x v="1"/>
    <n v="813"/>
    <n v="1568"/>
    <n v="323"/>
    <n v="319"/>
    <n v="387"/>
    <n v="1402"/>
    <n v="695"/>
    <n v="280"/>
    <x v="2"/>
    <x v="95"/>
    <x v="16"/>
  </r>
  <r>
    <n v="117"/>
    <n v="136642"/>
    <x v="0"/>
    <n v="1"/>
    <x v="2"/>
    <n v="7"/>
    <n v="12"/>
    <x v="0"/>
    <n v="32208"/>
    <n v="57472"/>
    <n v="1810"/>
    <n v="1490"/>
    <n v="2286"/>
    <n v="56149"/>
    <n v="31648"/>
    <n v="1724"/>
    <x v="5"/>
    <x v="96"/>
    <x v="8"/>
  </r>
  <r>
    <n v="118"/>
    <n v="136642"/>
    <x v="0"/>
    <n v="1"/>
    <x v="2"/>
    <n v="7"/>
    <n v="11"/>
    <x v="0"/>
    <n v="729"/>
    <n v="1374"/>
    <n v="303"/>
    <n v="298"/>
    <n v="331"/>
    <n v="1284"/>
    <n v="650"/>
    <n v="262"/>
    <x v="2"/>
    <x v="97"/>
    <x v="15"/>
  </r>
  <r>
    <n v="119"/>
    <n v="136642"/>
    <x v="0"/>
    <n v="1"/>
    <x v="2"/>
    <n v="7"/>
    <n v="10"/>
    <x v="0"/>
    <n v="834"/>
    <n v="1570"/>
    <n v="399"/>
    <n v="392"/>
    <n v="510"/>
    <n v="1390"/>
    <n v="704"/>
    <n v="351"/>
    <x v="2"/>
    <x v="97"/>
    <x v="16"/>
  </r>
  <r>
    <n v="120"/>
    <n v="136393"/>
    <x v="0"/>
    <n v="1"/>
    <x v="2"/>
    <n v="7"/>
    <n v="10"/>
    <x v="0"/>
    <n v="786"/>
    <n v="1573"/>
    <n v="263"/>
    <n v="257"/>
    <n v="318"/>
    <n v="1401"/>
    <n v="660"/>
    <n v="222"/>
    <x v="2"/>
    <x v="98"/>
    <x v="16"/>
  </r>
  <r>
    <n v="121"/>
    <n v="136393"/>
    <x v="0"/>
    <n v="1"/>
    <x v="2"/>
    <n v="7"/>
    <n v="9"/>
    <x v="0"/>
    <n v="584"/>
    <n v="1029"/>
    <n v="273"/>
    <n v="271"/>
    <n v="308"/>
    <n v="943"/>
    <n v="511"/>
    <n v="232"/>
    <x v="2"/>
    <x v="99"/>
    <x v="52"/>
  </r>
  <r>
    <n v="122"/>
    <n v="136393"/>
    <x v="1"/>
    <n v="2"/>
    <x v="2"/>
    <n v="7"/>
    <n v="9"/>
    <x v="0"/>
    <n v="15816"/>
    <n v="30514"/>
    <n v="2733"/>
    <n v="2654"/>
    <n v="3289"/>
    <n v="23584"/>
    <n v="11912"/>
    <n v="2361"/>
    <x v="13"/>
    <x v="100"/>
    <x v="53"/>
  </r>
  <r>
    <n v="123"/>
    <n v="136393"/>
    <x v="0"/>
    <n v="1"/>
    <x v="2"/>
    <n v="7"/>
    <n v="8"/>
    <x v="0"/>
    <n v="619"/>
    <n v="1096"/>
    <n v="257"/>
    <n v="254"/>
    <n v="292"/>
    <n v="951"/>
    <n v="516"/>
    <n v="217"/>
    <x v="5"/>
    <x v="101"/>
    <x v="16"/>
  </r>
  <r>
    <n v="124"/>
    <n v="136393"/>
    <x v="0"/>
    <n v="1"/>
    <x v="2"/>
    <n v="7"/>
    <n v="7"/>
    <x v="0"/>
    <n v="617"/>
    <n v="1071"/>
    <n v="229"/>
    <n v="223"/>
    <n v="265"/>
    <n v="935"/>
    <n v="521"/>
    <n v="191"/>
    <x v="5"/>
    <x v="102"/>
    <x v="16"/>
  </r>
  <r>
    <n v="125"/>
    <n v="136393"/>
    <x v="0"/>
    <n v="1"/>
    <x v="2"/>
    <n v="7"/>
    <n v="6"/>
    <x v="0"/>
    <n v="677"/>
    <n v="1285"/>
    <n v="251"/>
    <n v="246"/>
    <n v="297"/>
    <n v="1210"/>
    <n v="615"/>
    <n v="211"/>
    <x v="2"/>
    <x v="97"/>
    <x v="52"/>
  </r>
  <r>
    <n v="126"/>
    <n v="136393"/>
    <x v="0"/>
    <n v="1"/>
    <x v="2"/>
    <n v="7"/>
    <n v="5"/>
    <x v="0"/>
    <n v="677"/>
    <n v="1240"/>
    <n v="236"/>
    <n v="228"/>
    <n v="264"/>
    <n v="1098"/>
    <n v="580"/>
    <n v="196"/>
    <x v="2"/>
    <x v="97"/>
    <x v="16"/>
  </r>
  <r>
    <n v="127"/>
    <n v="136393"/>
    <x v="0"/>
    <n v="3"/>
    <x v="2"/>
    <n v="7"/>
    <n v="3"/>
    <x v="0"/>
    <n v="3366"/>
    <n v="6647"/>
    <n v="474"/>
    <n v="345"/>
    <n v="495"/>
    <n v="3180"/>
    <n v="1674"/>
    <n v="385"/>
    <x v="6"/>
    <x v="103"/>
    <x v="54"/>
  </r>
  <r>
    <n v="128"/>
    <n v="136393"/>
    <x v="0"/>
    <n v="1"/>
    <x v="2"/>
    <n v="6"/>
    <n v="13"/>
    <x v="0"/>
    <n v="747"/>
    <n v="1443"/>
    <n v="226"/>
    <n v="220"/>
    <n v="287"/>
    <n v="1252"/>
    <n v="632"/>
    <n v="194"/>
    <x v="2"/>
    <x v="104"/>
    <x v="30"/>
  </r>
  <r>
    <n v="129"/>
    <n v="136393"/>
    <x v="0"/>
    <n v="1"/>
    <x v="2"/>
    <n v="6"/>
    <n v="13"/>
    <x v="0"/>
    <n v="645"/>
    <n v="1117"/>
    <n v="195"/>
    <n v="192"/>
    <n v="224"/>
    <n v="989"/>
    <n v="554"/>
    <n v="166"/>
    <x v="2"/>
    <x v="95"/>
    <x v="30"/>
  </r>
  <r>
    <n v="130"/>
    <n v="136393"/>
    <x v="0"/>
    <n v="1"/>
    <x v="2"/>
    <n v="6"/>
    <n v="12"/>
    <x v="0"/>
    <n v="754"/>
    <n v="1510"/>
    <n v="206"/>
    <n v="205"/>
    <n v="252"/>
    <n v="1430"/>
    <n v="690"/>
    <n v="175"/>
    <x v="2"/>
    <x v="102"/>
    <x v="15"/>
  </r>
  <r>
    <n v="131"/>
    <n v="136393"/>
    <x v="0"/>
    <n v="1"/>
    <x v="2"/>
    <n v="6"/>
    <n v="11"/>
    <x v="0"/>
    <n v="910"/>
    <n v="1673"/>
    <n v="207"/>
    <n v="201"/>
    <n v="247"/>
    <n v="1503"/>
    <n v="782"/>
    <n v="176"/>
    <x v="2"/>
    <x v="105"/>
    <x v="16"/>
  </r>
  <r>
    <n v="132"/>
    <n v="136393"/>
    <x v="0"/>
    <n v="1"/>
    <x v="2"/>
    <n v="6"/>
    <n v="9"/>
    <x v="0"/>
    <n v="3906"/>
    <n v="8239"/>
    <n v="868"/>
    <n v="863"/>
    <n v="2632"/>
    <n v="7736"/>
    <n v="3768"/>
    <n v="774"/>
    <x v="2"/>
    <x v="97"/>
    <x v="27"/>
  </r>
  <r>
    <n v="133"/>
    <n v="136393"/>
    <x v="0"/>
    <n v="1"/>
    <x v="2"/>
    <n v="6"/>
    <n v="9"/>
    <x v="0"/>
    <n v="659"/>
    <n v="1158"/>
    <n v="199"/>
    <n v="194"/>
    <n v="239"/>
    <n v="1041"/>
    <n v="576"/>
    <n v="169"/>
    <x v="5"/>
    <x v="97"/>
    <x v="16"/>
  </r>
  <r>
    <n v="134"/>
    <n v="136393"/>
    <x v="0"/>
    <n v="1"/>
    <x v="2"/>
    <n v="6"/>
    <n v="8"/>
    <x v="0"/>
    <n v="652"/>
    <n v="1331"/>
    <n v="214"/>
    <n v="206"/>
    <n v="249"/>
    <n v="1249"/>
    <n v="588"/>
    <n v="182"/>
    <x v="2"/>
    <x v="106"/>
    <x v="30"/>
  </r>
  <r>
    <n v="135"/>
    <n v="136393"/>
    <x v="0"/>
    <n v="1"/>
    <x v="2"/>
    <n v="6"/>
    <n v="6"/>
    <x v="0"/>
    <n v="861"/>
    <n v="1565"/>
    <n v="214"/>
    <n v="192"/>
    <n v="239"/>
    <n v="1351"/>
    <n v="717"/>
    <n v="180"/>
    <x v="7"/>
    <x v="91"/>
    <x v="49"/>
  </r>
  <r>
    <n v="136"/>
    <n v="136393"/>
    <x v="0"/>
    <n v="1"/>
    <x v="2"/>
    <n v="6"/>
    <n v="2"/>
    <x v="0"/>
    <n v="3690"/>
    <n v="7659"/>
    <n v="424"/>
    <n v="388"/>
    <n v="644"/>
    <n v="6951"/>
    <n v="3290"/>
    <n v="377"/>
    <x v="2"/>
    <x v="31"/>
    <x v="13"/>
  </r>
  <r>
    <n v="137"/>
    <n v="136393"/>
    <x v="2"/>
    <n v="1"/>
    <x v="2"/>
    <n v="5"/>
    <n v="10"/>
    <x v="0"/>
    <n v="4664"/>
    <n v="9463"/>
    <n v="204"/>
    <n v="182"/>
    <n v="251"/>
    <n v="7196"/>
    <n v="3324"/>
    <n v="173"/>
    <x v="2"/>
    <x v="107"/>
    <x v="41"/>
  </r>
  <r>
    <n v="138"/>
    <n v="136013"/>
    <x v="0"/>
    <n v="1"/>
    <x v="2"/>
    <n v="5"/>
    <n v="8"/>
    <x v="0"/>
    <n v="1080"/>
    <n v="2427"/>
    <n v="210"/>
    <n v="189"/>
    <n v="249"/>
    <n v="2195"/>
    <n v="934"/>
    <n v="184"/>
    <x v="0"/>
    <x v="107"/>
    <x v="27"/>
  </r>
  <r>
    <n v="139"/>
    <n v="136013"/>
    <x v="1"/>
    <n v="2"/>
    <x v="2"/>
    <n v="5"/>
    <n v="3"/>
    <x v="0"/>
    <n v="8896"/>
    <n v="17202"/>
    <n v="1480"/>
    <n v="1426"/>
    <n v="1932"/>
    <n v="13838"/>
    <n v="7020"/>
    <n v="1292"/>
    <x v="2"/>
    <x v="108"/>
    <x v="55"/>
  </r>
  <r>
    <n v="140"/>
    <n v="136013"/>
    <x v="0"/>
    <n v="1"/>
    <x v="2"/>
    <n v="4"/>
    <n v="10"/>
    <x v="1"/>
    <n v="4018"/>
    <n v="8617"/>
    <n v="428"/>
    <n v="374"/>
    <n v="616"/>
    <n v="6677"/>
    <n v="2992"/>
    <n v="351"/>
    <x v="0"/>
    <x v="45"/>
    <x v="9"/>
  </r>
  <r>
    <n v="141"/>
    <n v="136013"/>
    <x v="2"/>
    <n v="1"/>
    <x v="2"/>
    <n v="4"/>
    <n v="3"/>
    <x v="0"/>
    <n v="68992"/>
    <n v="229733"/>
    <n v="1032"/>
    <n v="975"/>
    <n v="1345"/>
    <n v="17842"/>
    <n v="8032"/>
    <n v="635"/>
    <x v="8"/>
    <x v="26"/>
    <x v="37"/>
  </r>
  <r>
    <n v="142"/>
    <n v="136013"/>
    <x v="1"/>
    <n v="3"/>
    <x v="2"/>
    <n v="3"/>
    <n v="10"/>
    <x v="0"/>
    <n v="13152"/>
    <n v="25666"/>
    <n v="2543"/>
    <n v="2438"/>
    <n v="3179"/>
    <n v="20547"/>
    <n v="10280"/>
    <n v="2278"/>
    <x v="7"/>
    <x v="35"/>
    <x v="28"/>
  </r>
  <r>
    <n v="143"/>
    <n v="136013"/>
    <x v="1"/>
    <n v="2"/>
    <x v="2"/>
    <n v="3"/>
    <n v="2"/>
    <x v="1"/>
    <n v="31136"/>
    <n v="59964"/>
    <n v="6164"/>
    <n v="5934"/>
    <n v="9237"/>
    <n v="35977"/>
    <n v="18048"/>
    <n v="4376"/>
    <x v="27"/>
    <x v="109"/>
    <x v="47"/>
  </r>
  <r>
    <n v="144"/>
    <n v="136013"/>
    <x v="0"/>
    <n v="3"/>
    <x v="2"/>
    <n v="2"/>
    <n v="10"/>
    <x v="1"/>
    <n v="16776"/>
    <n v="39549"/>
    <n v="714"/>
    <n v="440"/>
    <n v="720"/>
    <n v="11860"/>
    <n v="6200"/>
    <n v="590"/>
    <x v="9"/>
    <x v="110"/>
    <x v="56"/>
  </r>
  <r>
    <n v="145"/>
    <n v="136013"/>
    <x v="0"/>
    <n v="1"/>
    <x v="2"/>
    <n v="2"/>
    <n v="3"/>
    <x v="1"/>
    <n v="50736"/>
    <n v="140432"/>
    <n v="1462"/>
    <n v="1450"/>
    <n v="8308"/>
    <n v="46252"/>
    <n v="15552"/>
    <n v="1275"/>
    <x v="6"/>
    <x v="111"/>
    <x v="31"/>
  </r>
  <r>
    <n v="146"/>
    <n v="136013"/>
    <x v="0"/>
    <n v="1"/>
    <x v="2"/>
    <n v="1"/>
    <n v="10"/>
    <x v="1"/>
    <n v="5324"/>
    <n v="11040"/>
    <n v="528"/>
    <n v="483"/>
    <n v="861"/>
    <n v="8627"/>
    <n v="4054"/>
    <n v="448"/>
    <x v="13"/>
    <x v="34"/>
    <x v="2"/>
  </r>
  <r>
    <n v="147"/>
    <n v="136013"/>
    <x v="0"/>
    <n v="3"/>
    <x v="2"/>
    <n v="1"/>
    <n v="3"/>
    <x v="0"/>
    <n v="18120"/>
    <n v="44940"/>
    <n v="421"/>
    <n v="282"/>
    <n v="463"/>
    <n v="4401"/>
    <n v="2616"/>
    <n v="327"/>
    <x v="2"/>
    <x v="112"/>
    <x v="29"/>
  </r>
  <r>
    <n v="148"/>
    <n v="135713"/>
    <x v="0"/>
    <n v="3"/>
    <x v="2"/>
    <n v="7"/>
    <n v="10"/>
    <x v="0"/>
    <n v="2291"/>
    <n v="3960"/>
    <n v="303"/>
    <n v="243"/>
    <n v="325"/>
    <n v="3020"/>
    <n v="1723"/>
    <n v="253"/>
    <x v="2"/>
    <x v="113"/>
    <x v="2"/>
  </r>
  <r>
    <n v="149"/>
    <n v="135713"/>
    <x v="1"/>
    <n v="2"/>
    <x v="2"/>
    <n v="7"/>
    <n v="4"/>
    <x v="0"/>
    <n v="10744"/>
    <n v="20691"/>
    <n v="1967"/>
    <n v="1877"/>
    <n v="2201"/>
    <n v="17502"/>
    <n v="8964"/>
    <n v="1834"/>
    <x v="6"/>
    <x v="114"/>
    <x v="32"/>
  </r>
  <r>
    <n v="150"/>
    <n v="135713"/>
    <x v="2"/>
    <n v="1"/>
    <x v="2"/>
    <n v="6"/>
    <n v="11"/>
    <x v="1"/>
    <n v="3616"/>
    <n v="6887"/>
    <n v="111"/>
    <n v="90"/>
    <n v="118"/>
    <n v="4263"/>
    <n v="2138"/>
    <n v="93"/>
    <x v="2"/>
    <x v="115"/>
    <x v="22"/>
  </r>
  <r>
    <n v="151"/>
    <n v="135713"/>
    <x v="0"/>
    <n v="1"/>
    <x v="2"/>
    <n v="6"/>
    <n v="4"/>
    <x v="0"/>
    <n v="39984"/>
    <n v="112830"/>
    <n v="2105"/>
    <n v="1921"/>
    <n v="3932"/>
    <n v="70249"/>
    <n v="21328"/>
    <n v="1609"/>
    <x v="17"/>
    <x v="116"/>
    <x v="54"/>
  </r>
  <r>
    <n v="152"/>
    <n v="135713"/>
    <x v="0"/>
    <n v="2"/>
    <x v="2"/>
    <n v="5"/>
    <n v="11"/>
    <x v="0"/>
    <n v="4010"/>
    <n v="7444"/>
    <n v="477"/>
    <n v="370"/>
    <n v="534"/>
    <n v="4406"/>
    <n v="2362"/>
    <n v="354"/>
    <x v="7"/>
    <x v="117"/>
    <x v="45"/>
  </r>
  <r>
    <n v="153"/>
    <n v="135713"/>
    <x v="0"/>
    <n v="2"/>
    <x v="2"/>
    <n v="5"/>
    <n v="4"/>
    <x v="1"/>
    <n v="6564"/>
    <n v="12097"/>
    <n v="806"/>
    <n v="602"/>
    <n v="957"/>
    <n v="7682"/>
    <n v="4024"/>
    <n v="563"/>
    <x v="28"/>
    <x v="118"/>
    <x v="4"/>
  </r>
  <r>
    <n v="154"/>
    <n v="135713"/>
    <x v="0"/>
    <n v="1"/>
    <x v="2"/>
    <n v="4"/>
    <n v="10"/>
    <x v="0"/>
    <n v="8612"/>
    <n v="20151"/>
    <n v="813"/>
    <n v="727"/>
    <n v="1390"/>
    <n v="16890"/>
    <n v="7208"/>
    <n v="630"/>
    <x v="16"/>
    <x v="7"/>
    <x v="55"/>
  </r>
  <r>
    <n v="155"/>
    <n v="135713"/>
    <x v="0"/>
    <n v="2"/>
    <x v="2"/>
    <n v="4"/>
    <n v="1"/>
    <x v="0"/>
    <n v="5568"/>
    <n v="10282"/>
    <n v="746"/>
    <n v="545"/>
    <n v="867"/>
    <n v="5696"/>
    <n v="3162"/>
    <n v="537"/>
    <x v="23"/>
    <x v="119"/>
    <x v="57"/>
  </r>
  <r>
    <n v="156"/>
    <n v="135700"/>
    <x v="0"/>
    <n v="2"/>
    <x v="3"/>
    <n v="3"/>
    <n v="7"/>
    <x v="0"/>
    <n v="1685"/>
    <n v="2999"/>
    <n v="322"/>
    <n v="295"/>
    <n v="424"/>
    <n v="1794"/>
    <n v="953"/>
    <n v="237"/>
    <x v="2"/>
    <x v="17"/>
    <x v="41"/>
  </r>
  <r>
    <n v="157"/>
    <n v="135700"/>
    <x v="0"/>
    <n v="2"/>
    <x v="3"/>
    <n v="2"/>
    <n v="11"/>
    <x v="0"/>
    <n v="3756"/>
    <n v="7094"/>
    <n v="469"/>
    <n v="408"/>
    <n v="613"/>
    <n v="4935"/>
    <n v="2556"/>
    <n v="365"/>
    <x v="14"/>
    <x v="93"/>
    <x v="58"/>
  </r>
  <r>
    <n v="158"/>
    <n v="135700"/>
    <x v="0"/>
    <n v="3"/>
    <x v="3"/>
    <n v="2"/>
    <n v="2"/>
    <x v="0"/>
    <n v="2656"/>
    <n v="4862"/>
    <n v="390"/>
    <n v="309"/>
    <n v="445"/>
    <n v="3273"/>
    <n v="1722"/>
    <n v="309"/>
    <x v="5"/>
    <x v="79"/>
    <x v="25"/>
  </r>
  <r>
    <n v="159"/>
    <n v="135700"/>
    <x v="0"/>
    <n v="2"/>
    <x v="3"/>
    <n v="1"/>
    <n v="10"/>
    <x v="0"/>
    <n v="5086"/>
    <n v="9493"/>
    <n v="622"/>
    <n v="509"/>
    <n v="757"/>
    <n v="6200"/>
    <n v="3298"/>
    <n v="489"/>
    <x v="29"/>
    <x v="38"/>
    <x v="59"/>
  </r>
  <r>
    <n v="160"/>
    <n v="135617"/>
    <x v="0"/>
    <n v="2"/>
    <x v="3"/>
    <n v="1"/>
    <n v="3"/>
    <x v="1"/>
    <n v="2055"/>
    <n v="3915"/>
    <n v="346"/>
    <n v="288"/>
    <n v="412"/>
    <n v="2970"/>
    <n v="1507"/>
    <n v="277"/>
    <x v="5"/>
    <x v="61"/>
    <x v="20"/>
  </r>
  <r>
    <n v="161"/>
    <n v="135617"/>
    <x v="0"/>
    <n v="3"/>
    <x v="3"/>
    <n v="7"/>
    <n v="9"/>
    <x v="0"/>
    <n v="9384"/>
    <n v="14948"/>
    <n v="757"/>
    <n v="452"/>
    <n v="652"/>
    <n v="11148"/>
    <n v="7020"/>
    <n v="604"/>
    <x v="13"/>
    <x v="120"/>
    <x v="53"/>
  </r>
  <r>
    <n v="162"/>
    <n v="135617"/>
    <x v="0"/>
    <n v="2"/>
    <x v="3"/>
    <n v="7"/>
    <n v="3"/>
    <x v="0"/>
    <n v="3992"/>
    <n v="7255"/>
    <n v="598"/>
    <n v="447"/>
    <n v="688"/>
    <n v="4428"/>
    <n v="2420"/>
    <n v="435"/>
    <x v="13"/>
    <x v="121"/>
    <x v="45"/>
  </r>
  <r>
    <n v="163"/>
    <n v="135617"/>
    <x v="0"/>
    <n v="3"/>
    <x v="3"/>
    <n v="6"/>
    <n v="10"/>
    <x v="0"/>
    <n v="7512"/>
    <n v="13633"/>
    <n v="769"/>
    <n v="614"/>
    <n v="951"/>
    <n v="5503"/>
    <n v="3260"/>
    <n v="530"/>
    <x v="30"/>
    <x v="122"/>
    <x v="60"/>
  </r>
  <r>
    <n v="164"/>
    <n v="135617"/>
    <x v="1"/>
    <n v="2"/>
    <x v="3"/>
    <n v="6"/>
    <n v="4"/>
    <x v="0"/>
    <n v="11096"/>
    <n v="21080"/>
    <n v="1843"/>
    <n v="1724"/>
    <n v="2106"/>
    <n v="16095"/>
    <n v="8120"/>
    <n v="1604"/>
    <x v="0"/>
    <x v="123"/>
    <x v="54"/>
  </r>
  <r>
    <n v="165"/>
    <n v="135428"/>
    <x v="0"/>
    <n v="1"/>
    <x v="3"/>
    <n v="5"/>
    <n v="10"/>
    <x v="0"/>
    <n v="1060"/>
    <n v="2004"/>
    <n v="266"/>
    <n v="251"/>
    <n v="337"/>
    <n v="1705"/>
    <n v="870"/>
    <n v="204"/>
    <x v="2"/>
    <x v="44"/>
    <x v="52"/>
  </r>
  <r>
    <n v="166"/>
    <n v="135428"/>
    <x v="0"/>
    <n v="2"/>
    <x v="3"/>
    <n v="5"/>
    <n v="3"/>
    <x v="1"/>
    <n v="2790"/>
    <n v="4879"/>
    <n v="435"/>
    <n v="360"/>
    <n v="513"/>
    <n v="3501"/>
    <n v="1999"/>
    <n v="351"/>
    <x v="2"/>
    <x v="8"/>
    <x v="9"/>
  </r>
  <r>
    <n v="167"/>
    <n v="135428"/>
    <x v="0"/>
    <n v="1"/>
    <x v="3"/>
    <n v="4"/>
    <n v="10"/>
    <x v="1"/>
    <n v="13856"/>
    <n v="37716"/>
    <n v="519"/>
    <n v="450"/>
    <n v="672"/>
    <n v="26832"/>
    <n v="9064"/>
    <n v="389"/>
    <x v="7"/>
    <x v="45"/>
    <x v="61"/>
  </r>
  <r>
    <n v="168"/>
    <n v="135428"/>
    <x v="0"/>
    <n v="3"/>
    <x v="3"/>
    <n v="4"/>
    <n v="2"/>
    <x v="1"/>
    <n v="10748"/>
    <n v="19724"/>
    <n v="892"/>
    <n v="498"/>
    <n v="719"/>
    <n v="13674"/>
    <n v="7624"/>
    <n v="704"/>
    <x v="19"/>
    <x v="124"/>
    <x v="62"/>
  </r>
  <r>
    <n v="169"/>
    <n v="135428"/>
    <x v="0"/>
    <n v="1"/>
    <x v="3"/>
    <n v="3"/>
    <n v="10"/>
    <x v="0"/>
    <n v="41984"/>
    <n v="68290"/>
    <n v="3370"/>
    <n v="2420"/>
    <n v="4074"/>
    <n v="34802"/>
    <n v="20928"/>
    <n v="2126"/>
    <x v="31"/>
    <x v="125"/>
    <x v="63"/>
  </r>
  <r>
    <n v="170"/>
    <n v="135428"/>
    <x v="0"/>
    <n v="2"/>
    <x v="3"/>
    <n v="3"/>
    <n v="2"/>
    <x v="1"/>
    <n v="2522"/>
    <n v="4583"/>
    <n v="455"/>
    <n v="390"/>
    <n v="547"/>
    <n v="3031"/>
    <n v="1674"/>
    <n v="333"/>
    <x v="13"/>
    <x v="22"/>
    <x v="41"/>
  </r>
  <r>
    <n v="171"/>
    <n v="135195"/>
    <x v="0"/>
    <n v="3"/>
    <x v="3"/>
    <n v="2"/>
    <n v="9"/>
    <x v="0"/>
    <n v="4480"/>
    <n v="8039"/>
    <n v="572"/>
    <n v="430"/>
    <n v="599"/>
    <n v="5014"/>
    <n v="2704"/>
    <n v="416"/>
    <x v="6"/>
    <x v="126"/>
    <x v="8"/>
  </r>
  <r>
    <n v="172"/>
    <n v="135195"/>
    <x v="0"/>
    <n v="1"/>
    <x v="3"/>
    <n v="2"/>
    <n v="2"/>
    <x v="0"/>
    <n v="1543"/>
    <n v="2874"/>
    <n v="360"/>
    <n v="334"/>
    <n v="463"/>
    <n v="2373"/>
    <n v="1228"/>
    <n v="267"/>
    <x v="7"/>
    <x v="71"/>
    <x v="43"/>
  </r>
  <r>
    <n v="173"/>
    <n v="135195"/>
    <x v="1"/>
    <n v="2"/>
    <x v="3"/>
    <n v="1"/>
    <n v="10"/>
    <x v="0"/>
    <n v="21256"/>
    <n v="41906"/>
    <n v="4840"/>
    <n v="4754"/>
    <n v="5906"/>
    <n v="35455"/>
    <n v="17592"/>
    <n v="4318"/>
    <x v="32"/>
    <x v="127"/>
    <x v="6"/>
  </r>
  <r>
    <n v="174"/>
    <n v="135195"/>
    <x v="0"/>
    <n v="1"/>
    <x v="3"/>
    <n v="1"/>
    <n v="4"/>
    <x v="0"/>
    <n v="4484"/>
    <n v="7829"/>
    <n v="545"/>
    <n v="424"/>
    <n v="629"/>
    <n v="4208"/>
    <n v="2412"/>
    <n v="382"/>
    <x v="13"/>
    <x v="56"/>
    <x v="53"/>
  </r>
  <r>
    <n v="175"/>
    <n v="135195"/>
    <x v="0"/>
    <n v="2"/>
    <x v="3"/>
    <n v="7"/>
    <n v="3"/>
    <x v="0"/>
    <n v="4398"/>
    <n v="8105"/>
    <n v="584"/>
    <n v="446"/>
    <n v="669"/>
    <n v="4799"/>
    <n v="2616"/>
    <n v="431"/>
    <x v="1"/>
    <x v="128"/>
    <x v="64"/>
  </r>
  <r>
    <n v="176"/>
    <n v="135195"/>
    <x v="1"/>
    <n v="2"/>
    <x v="3"/>
    <n v="6"/>
    <n v="10"/>
    <x v="1"/>
    <n v="13216"/>
    <n v="24738"/>
    <n v="2675"/>
    <n v="2584"/>
    <n v="2969"/>
    <n v="19599"/>
    <n v="10232"/>
    <n v="2342"/>
    <x v="7"/>
    <x v="129"/>
    <x v="21"/>
  </r>
  <r>
    <n v="177"/>
    <n v="135195"/>
    <x v="0"/>
    <n v="3"/>
    <x v="3"/>
    <n v="6"/>
    <n v="3"/>
    <x v="1"/>
    <n v="22304"/>
    <n v="37159"/>
    <n v="1805"/>
    <n v="984"/>
    <n v="1618"/>
    <n v="22864"/>
    <n v="13304"/>
    <n v="1349"/>
    <x v="33"/>
    <x v="130"/>
    <x v="60"/>
  </r>
  <r>
    <n v="178"/>
    <n v="135195"/>
    <x v="0"/>
    <n v="1"/>
    <x v="3"/>
    <n v="5"/>
    <n v="11"/>
    <x v="0"/>
    <n v="6208"/>
    <n v="10830"/>
    <n v="644"/>
    <n v="473"/>
    <n v="678"/>
    <n v="6866"/>
    <n v="4016"/>
    <n v="495"/>
    <x v="7"/>
    <x v="131"/>
    <x v="53"/>
  </r>
  <r>
    <n v="179"/>
    <n v="135195"/>
    <x v="0"/>
    <n v="2"/>
    <x v="3"/>
    <n v="5"/>
    <n v="2"/>
    <x v="0"/>
    <n v="4518"/>
    <n v="8533"/>
    <n v="626"/>
    <n v="482"/>
    <n v="729"/>
    <n v="4215"/>
    <n v="2254"/>
    <n v="439"/>
    <x v="16"/>
    <x v="132"/>
    <x v="65"/>
  </r>
  <r>
    <n v="180"/>
    <n v="135195"/>
    <x v="0"/>
    <n v="2"/>
    <x v="3"/>
    <n v="4"/>
    <n v="10"/>
    <x v="0"/>
    <n v="3582"/>
    <n v="6518"/>
    <n v="537"/>
    <n v="430"/>
    <n v="597"/>
    <n v="3857"/>
    <n v="2124"/>
    <n v="404"/>
    <x v="0"/>
    <x v="133"/>
    <x v="28"/>
  </r>
  <r>
    <n v="181"/>
    <n v="134879"/>
    <x v="1"/>
    <n v="2"/>
    <x v="3"/>
    <n v="4"/>
    <n v="4"/>
    <x v="1"/>
    <n v="9124"/>
    <n v="17776"/>
    <n v="1476"/>
    <n v="1397"/>
    <n v="1797"/>
    <n v="13887"/>
    <n v="7092"/>
    <n v="1331"/>
    <x v="20"/>
    <x v="134"/>
    <x v="1"/>
  </r>
  <r>
    <n v="182"/>
    <n v="134879"/>
    <x v="0"/>
    <n v="1"/>
    <x v="3"/>
    <n v="3"/>
    <n v="10"/>
    <x v="0"/>
    <n v="14152"/>
    <n v="38806"/>
    <n v="631"/>
    <n v="549"/>
    <n v="836"/>
    <n v="19409"/>
    <n v="6632"/>
    <n v="404"/>
    <x v="0"/>
    <x v="135"/>
    <x v="14"/>
  </r>
  <r>
    <n v="183"/>
    <n v="134879"/>
    <x v="0"/>
    <n v="3"/>
    <x v="3"/>
    <n v="3"/>
    <n v="2"/>
    <x v="1"/>
    <n v="4260"/>
    <n v="7989"/>
    <n v="588"/>
    <n v="435"/>
    <n v="622"/>
    <n v="4578"/>
    <n v="2432"/>
    <n v="436"/>
    <x v="5"/>
    <x v="64"/>
    <x v="37"/>
  </r>
  <r>
    <n v="184"/>
    <n v="134879"/>
    <x v="3"/>
    <n v="1"/>
    <x v="3"/>
    <n v="2"/>
    <n v="10"/>
    <x v="0"/>
    <n v="30624"/>
    <n v="56950"/>
    <n v="2080"/>
    <n v="1956"/>
    <n v="3253"/>
    <n v="32033"/>
    <n v="15744"/>
    <n v="1376"/>
    <x v="13"/>
    <x v="136"/>
    <x v="66"/>
  </r>
  <r>
    <n v="185"/>
    <n v="134879"/>
    <x v="0"/>
    <n v="2"/>
    <x v="3"/>
    <n v="2"/>
    <n v="3"/>
    <x v="0"/>
    <n v="2363"/>
    <n v="4223"/>
    <n v="393"/>
    <n v="348"/>
    <n v="476"/>
    <n v="3332"/>
    <n v="1788"/>
    <n v="297"/>
    <x v="15"/>
    <x v="137"/>
    <x v="22"/>
  </r>
  <r>
    <n v="186"/>
    <n v="134879"/>
    <x v="0"/>
    <n v="1"/>
    <x v="3"/>
    <n v="1"/>
    <n v="10"/>
    <x v="0"/>
    <n v="2232"/>
    <n v="4005"/>
    <n v="374"/>
    <n v="335"/>
    <n v="458"/>
    <n v="3247"/>
    <n v="1740"/>
    <n v="278"/>
    <x v="2"/>
    <x v="138"/>
    <x v="11"/>
  </r>
  <r>
    <n v="187"/>
    <n v="134879"/>
    <x v="0"/>
    <n v="2"/>
    <x v="3"/>
    <n v="1"/>
    <n v="6"/>
    <x v="0"/>
    <n v="4048"/>
    <n v="7217"/>
    <n v="544"/>
    <n v="405"/>
    <n v="602"/>
    <n v="4046"/>
    <n v="2280"/>
    <n v="368"/>
    <x v="1"/>
    <x v="139"/>
    <x v="59"/>
  </r>
  <r>
    <n v="188"/>
    <n v="134879"/>
    <x v="0"/>
    <n v="2"/>
    <x v="3"/>
    <n v="7"/>
    <n v="10"/>
    <x v="0"/>
    <n v="1804"/>
    <n v="2968"/>
    <n v="330"/>
    <n v="280"/>
    <n v="352"/>
    <n v="2293"/>
    <n v="1354"/>
    <n v="234"/>
    <x v="2"/>
    <x v="140"/>
    <x v="43"/>
  </r>
  <r>
    <n v="189"/>
    <n v="134879"/>
    <x v="0"/>
    <n v="3"/>
    <x v="3"/>
    <n v="7"/>
    <n v="4"/>
    <x v="1"/>
    <n v="2351"/>
    <n v="4028"/>
    <n v="371"/>
    <n v="298"/>
    <n v="392"/>
    <n v="3112"/>
    <n v="1791"/>
    <n v="288"/>
    <x v="5"/>
    <x v="141"/>
    <x v="13"/>
  </r>
  <r>
    <n v="190"/>
    <n v="133679"/>
    <x v="0"/>
    <n v="2"/>
    <x v="3"/>
    <n v="2"/>
    <n v="10"/>
    <x v="0"/>
    <n v="3100"/>
    <n v="5388"/>
    <n v="518"/>
    <n v="422"/>
    <n v="609"/>
    <n v="3927"/>
    <n v="2274"/>
    <n v="367"/>
    <x v="6"/>
    <x v="62"/>
    <x v="29"/>
  </r>
  <r>
    <n v="191"/>
    <n v="133679"/>
    <x v="0"/>
    <n v="3"/>
    <x v="3"/>
    <n v="2"/>
    <n v="3"/>
    <x v="1"/>
    <n v="2360"/>
    <n v="4004"/>
    <n v="436"/>
    <n v="365"/>
    <n v="486"/>
    <n v="2757"/>
    <n v="1603"/>
    <n v="300"/>
    <x v="7"/>
    <x v="135"/>
    <x v="29"/>
  </r>
  <r>
    <n v="192"/>
    <n v="133679"/>
    <x v="0"/>
    <n v="3"/>
    <x v="4"/>
    <n v="1"/>
    <n v="10"/>
    <x v="0"/>
    <n v="19648"/>
    <n v="33643"/>
    <n v="1359"/>
    <n v="695"/>
    <n v="990"/>
    <n v="24034"/>
    <n v="13528"/>
    <n v="1020"/>
    <x v="18"/>
    <x v="142"/>
    <x v="67"/>
  </r>
  <r>
    <n v="193"/>
    <n v="133679"/>
    <x v="0"/>
    <n v="2"/>
    <x v="4"/>
    <n v="1"/>
    <n v="4"/>
    <x v="0"/>
    <n v="2295"/>
    <n v="3721"/>
    <n v="377"/>
    <n v="324"/>
    <n v="402"/>
    <n v="3121"/>
    <n v="1882"/>
    <n v="269"/>
    <x v="2"/>
    <x v="83"/>
    <x v="34"/>
  </r>
  <r>
    <n v="194"/>
    <n v="133594"/>
    <x v="0"/>
    <n v="2"/>
    <x v="4"/>
    <n v="7"/>
    <n v="10"/>
    <x v="1"/>
    <n v="3934"/>
    <n v="6330"/>
    <n v="512"/>
    <n v="437"/>
    <n v="599"/>
    <n v="5010"/>
    <n v="3082"/>
    <n v="384"/>
    <x v="6"/>
    <x v="8"/>
    <x v="0"/>
  </r>
  <r>
    <n v="195"/>
    <n v="133594"/>
    <x v="0"/>
    <n v="1"/>
    <x v="4"/>
    <n v="7"/>
    <n v="3"/>
    <x v="0"/>
    <n v="34512"/>
    <n v="76659"/>
    <n v="1666"/>
    <n v="1333"/>
    <n v="1977"/>
    <n v="54860"/>
    <n v="22816"/>
    <n v="1278"/>
    <x v="13"/>
    <x v="143"/>
    <x v="65"/>
  </r>
  <r>
    <n v="196"/>
    <n v="133594"/>
    <x v="0"/>
    <n v="2"/>
    <x v="4"/>
    <n v="6"/>
    <n v="10"/>
    <x v="0"/>
    <n v="5282"/>
    <n v="8730"/>
    <n v="703"/>
    <n v="530"/>
    <n v="772"/>
    <n v="5123"/>
    <n v="3244"/>
    <n v="470"/>
    <x v="18"/>
    <x v="144"/>
    <x v="67"/>
  </r>
  <r>
    <n v="197"/>
    <n v="133594"/>
    <x v="0"/>
    <n v="1"/>
    <x v="4"/>
    <n v="6"/>
    <n v="8"/>
    <x v="0"/>
    <n v="1809"/>
    <n v="3130"/>
    <n v="399"/>
    <n v="359"/>
    <n v="494"/>
    <n v="2541"/>
    <n v="1435"/>
    <n v="289"/>
    <x v="7"/>
    <x v="50"/>
    <x v="34"/>
  </r>
  <r>
    <n v="198"/>
    <n v="133594"/>
    <x v="0"/>
    <n v="2"/>
    <x v="4"/>
    <n v="5"/>
    <n v="13"/>
    <x v="0"/>
    <n v="1920"/>
    <n v="3124"/>
    <n v="365"/>
    <n v="331"/>
    <n v="428"/>
    <n v="2541"/>
    <n v="1519"/>
    <n v="251"/>
    <x v="5"/>
    <x v="145"/>
    <x v="34"/>
  </r>
  <r>
    <n v="199"/>
    <n v="133451"/>
    <x v="0"/>
    <n v="1"/>
    <x v="4"/>
    <n v="4"/>
    <n v="9"/>
    <x v="1"/>
    <n v="1954"/>
    <n v="3530"/>
    <n v="356"/>
    <n v="333"/>
    <n v="443"/>
    <n v="3295"/>
    <n v="1772"/>
    <n v="252"/>
    <x v="2"/>
    <x v="71"/>
    <x v="16"/>
  </r>
  <r>
    <n v="200"/>
    <n v="132817"/>
    <x v="0"/>
    <n v="3"/>
    <x v="4"/>
    <n v="4"/>
    <n v="10"/>
    <x v="0"/>
    <n v="33536"/>
    <n v="64850"/>
    <n v="1954"/>
    <n v="1016"/>
    <n v="1678"/>
    <n v="50076"/>
    <n v="24448"/>
    <n v="1564"/>
    <x v="12"/>
    <x v="146"/>
    <x v="68"/>
  </r>
  <r>
    <n v="201"/>
    <n v="132817"/>
    <x v="0"/>
    <n v="2"/>
    <x v="4"/>
    <n v="4"/>
    <n v="3"/>
    <x v="1"/>
    <n v="4204"/>
    <n v="7191"/>
    <n v="498"/>
    <n v="408"/>
    <n v="596"/>
    <n v="5161"/>
    <n v="2974"/>
    <n v="387"/>
    <x v="7"/>
    <x v="53"/>
    <x v="55"/>
  </r>
  <r>
    <n v="202"/>
    <n v="132817"/>
    <x v="0"/>
    <n v="1"/>
    <x v="4"/>
    <n v="3"/>
    <n v="9"/>
    <x v="0"/>
    <n v="3376"/>
    <n v="6557"/>
    <n v="428"/>
    <n v="409"/>
    <n v="631"/>
    <n v="5700"/>
    <n v="2806"/>
    <n v="331"/>
    <x v="2"/>
    <x v="15"/>
    <x v="61"/>
  </r>
  <r>
    <n v="203"/>
    <n v="132817"/>
    <x v="1"/>
    <n v="2"/>
    <x v="4"/>
    <n v="3"/>
    <n v="2"/>
    <x v="1"/>
    <n v="9236"/>
    <n v="16054"/>
    <n v="1151"/>
    <n v="1130"/>
    <n v="1560"/>
    <n v="14014"/>
    <n v="7880"/>
    <n v="1075"/>
    <x v="7"/>
    <x v="60"/>
    <x v="29"/>
  </r>
  <r>
    <n v="204"/>
    <n v="132817"/>
    <x v="0"/>
    <n v="3"/>
    <x v="4"/>
    <n v="2"/>
    <n v="10"/>
    <x v="0"/>
    <n v="72864"/>
    <n v="205934"/>
    <n v="946"/>
    <n v="759"/>
    <n v="1158"/>
    <n v="122474"/>
    <n v="30912"/>
    <n v="646"/>
    <x v="0"/>
    <x v="147"/>
    <x v="9"/>
  </r>
  <r>
    <n v="205"/>
    <n v="132817"/>
    <x v="0"/>
    <n v="3"/>
    <x v="4"/>
    <n v="2"/>
    <n v="3"/>
    <x v="0"/>
    <n v="3358"/>
    <n v="5682"/>
    <n v="394"/>
    <n v="323"/>
    <n v="523"/>
    <n v="4200"/>
    <n v="2426"/>
    <n v="298"/>
    <x v="7"/>
    <x v="148"/>
    <x v="41"/>
  </r>
  <r>
    <n v="206"/>
    <n v="132201"/>
    <x v="0"/>
    <n v="1"/>
    <x v="4"/>
    <n v="1"/>
    <n v="12"/>
    <x v="1"/>
    <n v="3254"/>
    <n v="5644"/>
    <n v="371"/>
    <n v="344"/>
    <n v="513"/>
    <n v="5069"/>
    <n v="2846"/>
    <n v="283"/>
    <x v="2"/>
    <x v="149"/>
    <x v="27"/>
  </r>
  <r>
    <n v="207"/>
    <n v="132201"/>
    <x v="0"/>
    <n v="1"/>
    <x v="4"/>
    <n v="1"/>
    <n v="3"/>
    <x v="0"/>
    <n v="50640"/>
    <n v="121234"/>
    <n v="2240"/>
    <n v="1577"/>
    <n v="2779"/>
    <n v="92348"/>
    <n v="34880"/>
    <n v="1790"/>
    <x v="0"/>
    <x v="109"/>
    <x v="69"/>
  </r>
  <r>
    <n v="208"/>
    <n v="132201"/>
    <x v="0"/>
    <n v="2"/>
    <x v="4"/>
    <n v="7"/>
    <n v="10"/>
    <x v="0"/>
    <n v="3734"/>
    <n v="6218"/>
    <n v="529"/>
    <n v="434"/>
    <n v="794"/>
    <n v="4831"/>
    <n v="2868"/>
    <n v="389"/>
    <x v="1"/>
    <x v="12"/>
    <x v="12"/>
  </r>
  <r>
    <n v="209"/>
    <n v="132201"/>
    <x v="0"/>
    <n v="3"/>
    <x v="4"/>
    <n v="7"/>
    <n v="3"/>
    <x v="0"/>
    <n v="2594"/>
    <n v="4220"/>
    <n v="347"/>
    <n v="315"/>
    <n v="529"/>
    <n v="3418"/>
    <n v="2067"/>
    <n v="248"/>
    <x v="5"/>
    <x v="17"/>
    <x v="22"/>
  </r>
  <r>
    <n v="210"/>
    <n v="132201"/>
    <x v="0"/>
    <n v="2"/>
    <x v="4"/>
    <n v="6"/>
    <n v="10"/>
    <x v="1"/>
    <n v="2232"/>
    <n v="3772"/>
    <n v="376"/>
    <n v="322"/>
    <n v="440"/>
    <n v="2205"/>
    <n v="1306"/>
    <n v="257"/>
    <x v="7"/>
    <x v="150"/>
    <x v="21"/>
  </r>
  <r>
    <n v="211"/>
    <n v="132201"/>
    <x v="0"/>
    <n v="3"/>
    <x v="4"/>
    <n v="6"/>
    <n v="3"/>
    <x v="1"/>
    <n v="22120"/>
    <n v="54734"/>
    <n v="979"/>
    <n v="906"/>
    <n v="1751"/>
    <n v="46700"/>
    <n v="17528"/>
    <n v="796"/>
    <x v="13"/>
    <x v="30"/>
    <x v="27"/>
  </r>
  <r>
    <n v="212"/>
    <n v="132201"/>
    <x v="0"/>
    <n v="3"/>
    <x v="4"/>
    <n v="5"/>
    <n v="10"/>
    <x v="0"/>
    <n v="7980"/>
    <n v="12978"/>
    <n v="630"/>
    <n v="398"/>
    <n v="521"/>
    <n v="9342"/>
    <n v="5372"/>
    <n v="467"/>
    <x v="7"/>
    <x v="151"/>
    <x v="25"/>
  </r>
  <r>
    <n v="213"/>
    <n v="132201"/>
    <x v="0"/>
    <n v="2"/>
    <x v="4"/>
    <n v="5"/>
    <n v="1"/>
    <x v="0"/>
    <n v="1659"/>
    <n v="2845"/>
    <n v="345"/>
    <n v="321"/>
    <n v="424"/>
    <n v="1604"/>
    <n v="915"/>
    <n v="239"/>
    <x v="6"/>
    <x v="152"/>
    <x v="22"/>
  </r>
  <r>
    <n v="214"/>
    <n v="132201"/>
    <x v="0"/>
    <n v="3"/>
    <x v="4"/>
    <n v="4"/>
    <n v="11"/>
    <x v="1"/>
    <n v="1006"/>
    <n v="1594"/>
    <n v="277"/>
    <n v="268"/>
    <n v="354"/>
    <n v="1055"/>
    <n v="651"/>
    <n v="187"/>
    <x v="5"/>
    <x v="106"/>
    <x v="27"/>
  </r>
  <r>
    <n v="215"/>
    <n v="132201"/>
    <x v="0"/>
    <n v="3"/>
    <x v="4"/>
    <n v="4"/>
    <n v="3"/>
    <x v="1"/>
    <n v="12728"/>
    <n v="21685"/>
    <n v="844"/>
    <n v="461"/>
    <n v="683"/>
    <n v="15779"/>
    <n v="8844"/>
    <n v="657"/>
    <x v="0"/>
    <x v="153"/>
    <x v="7"/>
  </r>
  <r>
    <n v="216"/>
    <n v="131956"/>
    <x v="0"/>
    <n v="1"/>
    <x v="4"/>
    <n v="3"/>
    <n v="10"/>
    <x v="0"/>
    <n v="28880"/>
    <n v="64746"/>
    <n v="1062"/>
    <n v="991"/>
    <n v="1971"/>
    <n v="40181"/>
    <n v="15808"/>
    <n v="740"/>
    <x v="7"/>
    <x v="148"/>
    <x v="11"/>
  </r>
  <r>
    <n v="217"/>
    <n v="131956"/>
    <x v="0"/>
    <n v="2"/>
    <x v="4"/>
    <n v="3"/>
    <n v="4"/>
    <x v="0"/>
    <n v="1330"/>
    <n v="2327"/>
    <n v="363"/>
    <n v="351"/>
    <n v="433"/>
    <n v="1475"/>
    <n v="827"/>
    <n v="230"/>
    <x v="7"/>
    <x v="154"/>
    <x v="31"/>
  </r>
  <r>
    <n v="218"/>
    <n v="131956"/>
    <x v="1"/>
    <n v="2"/>
    <x v="4"/>
    <n v="2"/>
    <n v="12"/>
    <x v="0"/>
    <n v="14424"/>
    <n v="26000"/>
    <n v="304"/>
    <n v="286"/>
    <n v="383"/>
    <n v="25539"/>
    <n v="14056"/>
    <n v="291"/>
    <x v="34"/>
    <x v="94"/>
    <x v="30"/>
  </r>
  <r>
    <n v="219"/>
    <n v="131956"/>
    <x v="0"/>
    <n v="1"/>
    <x v="4"/>
    <n v="2"/>
    <n v="7"/>
    <x v="0"/>
    <n v="14200"/>
    <n v="26728"/>
    <n v="1393"/>
    <n v="1354"/>
    <n v="3214"/>
    <n v="25610"/>
    <n v="13376"/>
    <n v="1233"/>
    <x v="6"/>
    <x v="155"/>
    <x v="11"/>
  </r>
  <r>
    <n v="220"/>
    <n v="131956"/>
    <x v="0"/>
    <n v="3"/>
    <x v="4"/>
    <n v="1"/>
    <n v="12"/>
    <x v="0"/>
    <n v="5746"/>
    <n v="9874"/>
    <n v="769"/>
    <n v="632"/>
    <n v="1063"/>
    <n v="7407"/>
    <n v="4288"/>
    <n v="584"/>
    <x v="14"/>
    <x v="35"/>
    <x v="32"/>
  </r>
  <r>
    <n v="221"/>
    <n v="131956"/>
    <x v="0"/>
    <n v="2"/>
    <x v="4"/>
    <n v="1"/>
    <n v="4"/>
    <x v="0"/>
    <n v="2540"/>
    <n v="4372"/>
    <n v="389"/>
    <n v="330"/>
    <n v="458"/>
    <n v="3655"/>
    <n v="2063"/>
    <n v="279"/>
    <x v="7"/>
    <x v="14"/>
    <x v="14"/>
  </r>
  <r>
    <n v="222"/>
    <n v="131956"/>
    <x v="0"/>
    <n v="3"/>
    <x v="4"/>
    <n v="7"/>
    <n v="10"/>
    <x v="0"/>
    <n v="4324"/>
    <n v="7241"/>
    <n v="548"/>
    <n v="431"/>
    <n v="676"/>
    <n v="4972"/>
    <n v="3008"/>
    <n v="401"/>
    <x v="13"/>
    <x v="56"/>
    <x v="6"/>
  </r>
  <r>
    <n v="223"/>
    <n v="131808"/>
    <x v="1"/>
    <n v="2"/>
    <x v="4"/>
    <n v="7"/>
    <n v="4"/>
    <x v="0"/>
    <n v="8260"/>
    <n v="14305"/>
    <n v="997"/>
    <n v="953"/>
    <n v="1211"/>
    <n v="12905"/>
    <n v="7360"/>
    <n v="956"/>
    <x v="5"/>
    <x v="150"/>
    <x v="22"/>
  </r>
  <r>
    <n v="224"/>
    <n v="131808"/>
    <x v="1"/>
    <n v="2"/>
    <x v="4"/>
    <n v="6"/>
    <n v="10"/>
    <x v="1"/>
    <n v="20168"/>
    <n v="35904"/>
    <n v="3370"/>
    <n v="3244"/>
    <n v="5106"/>
    <n v="26881"/>
    <n v="15056"/>
    <n v="2806"/>
    <x v="11"/>
    <x v="156"/>
    <x v="33"/>
  </r>
  <r>
    <n v="225"/>
    <n v="131808"/>
    <x v="0"/>
    <n v="1"/>
    <x v="4"/>
    <n v="6"/>
    <n v="6"/>
    <x v="0"/>
    <n v="5046"/>
    <n v="9084"/>
    <n v="528"/>
    <n v="477"/>
    <n v="906"/>
    <n v="7723"/>
    <n v="4184"/>
    <n v="421"/>
    <x v="7"/>
    <x v="113"/>
    <x v="25"/>
  </r>
  <r>
    <n v="226"/>
    <n v="131808"/>
    <x v="1"/>
    <n v="2"/>
    <x v="5"/>
    <n v="5"/>
    <n v="14"/>
    <x v="0"/>
    <n v="15296"/>
    <n v="25269"/>
    <n v="2827"/>
    <n v="2781"/>
    <n v="3627"/>
    <n v="22103"/>
    <n v="13296"/>
    <n v="2602"/>
    <x v="18"/>
    <x v="157"/>
    <x v="0"/>
  </r>
  <r>
    <n v="227"/>
    <n v="131728"/>
    <x v="0"/>
    <n v="3"/>
    <x v="5"/>
    <n v="5"/>
    <n v="8"/>
    <x v="1"/>
    <n v="3414"/>
    <n v="6369"/>
    <n v="473"/>
    <n v="342"/>
    <n v="525"/>
    <n v="4518"/>
    <n v="2390"/>
    <n v="360"/>
    <x v="6"/>
    <x v="126"/>
    <x v="8"/>
  </r>
  <r>
    <n v="228"/>
    <n v="131728"/>
    <x v="0"/>
    <n v="1"/>
    <x v="5"/>
    <n v="4"/>
    <n v="10"/>
    <x v="1"/>
    <n v="95424"/>
    <n v="252207"/>
    <n v="699"/>
    <n v="575"/>
    <n v="882"/>
    <n v="78287"/>
    <n v="22016"/>
    <n v="417"/>
    <x v="13"/>
    <x v="158"/>
    <x v="22"/>
  </r>
  <r>
    <n v="229"/>
    <n v="131728"/>
    <x v="0"/>
    <n v="2"/>
    <x v="5"/>
    <n v="4"/>
    <n v="3"/>
    <x v="0"/>
    <n v="14824"/>
    <n v="21863"/>
    <n v="868"/>
    <n v="591"/>
    <n v="966"/>
    <n v="13498"/>
    <n v="8560"/>
    <n v="650"/>
    <x v="35"/>
    <x v="159"/>
    <x v="55"/>
  </r>
  <r>
    <n v="230"/>
    <n v="131630"/>
    <x v="0"/>
    <n v="2"/>
    <x v="5"/>
    <n v="3"/>
    <n v="13"/>
    <x v="0"/>
    <n v="3504"/>
    <n v="5699"/>
    <n v="444"/>
    <n v="374"/>
    <n v="497"/>
    <n v="4487"/>
    <n v="2730"/>
    <n v="348"/>
    <x v="18"/>
    <x v="135"/>
    <x v="9"/>
  </r>
  <r>
    <n v="231"/>
    <n v="131630"/>
    <x v="0"/>
    <n v="3"/>
    <x v="5"/>
    <n v="2"/>
    <n v="23"/>
    <x v="0"/>
    <n v="2822"/>
    <n v="5058"/>
    <n v="424"/>
    <n v="351"/>
    <n v="486"/>
    <n v="3681"/>
    <n v="2020"/>
    <n v="327"/>
    <x v="7"/>
    <x v="8"/>
    <x v="12"/>
  </r>
  <r>
    <n v="232"/>
    <n v="131630"/>
    <x v="0"/>
    <n v="3"/>
    <x v="5"/>
    <n v="2"/>
    <n v="13"/>
    <x v="0"/>
    <n v="2973"/>
    <n v="5063"/>
    <n v="356"/>
    <n v="297"/>
    <n v="415"/>
    <n v="3764"/>
    <n v="2208"/>
    <n v="266"/>
    <x v="2"/>
    <x v="160"/>
    <x v="12"/>
  </r>
  <r>
    <n v="233"/>
    <n v="131630"/>
    <x v="1"/>
    <n v="2"/>
    <x v="5"/>
    <n v="2"/>
    <n v="6"/>
    <x v="1"/>
    <n v="10824"/>
    <n v="20573"/>
    <n v="135"/>
    <n v="126"/>
    <n v="153"/>
    <n v="20030"/>
    <n v="10384"/>
    <n v="126"/>
    <x v="13"/>
    <x v="161"/>
    <x v="30"/>
  </r>
  <r>
    <n v="234"/>
    <n v="131630"/>
    <x v="0"/>
    <n v="1"/>
    <x v="5"/>
    <n v="1"/>
    <n v="11"/>
    <x v="0"/>
    <n v="4592"/>
    <n v="6691"/>
    <n v="320"/>
    <n v="289"/>
    <n v="423"/>
    <n v="3238"/>
    <n v="2100"/>
    <n v="222"/>
    <x v="5"/>
    <x v="162"/>
    <x v="11"/>
  </r>
  <r>
    <n v="235"/>
    <n v="131630"/>
    <x v="0"/>
    <n v="2"/>
    <x v="5"/>
    <n v="1"/>
    <n v="5"/>
    <x v="0"/>
    <n v="3176"/>
    <n v="5278"/>
    <n v="372"/>
    <n v="319"/>
    <n v="577"/>
    <n v="3993"/>
    <n v="2426"/>
    <n v="279"/>
    <x v="5"/>
    <x v="30"/>
    <x v="25"/>
  </r>
  <r>
    <n v="236"/>
    <n v="131300"/>
    <x v="1"/>
    <n v="2"/>
    <x v="5"/>
    <n v="7"/>
    <n v="10"/>
    <x v="0"/>
    <n v="10956"/>
    <n v="19279"/>
    <n v="128"/>
    <n v="119"/>
    <n v="130"/>
    <n v="18838"/>
    <n v="10564"/>
    <n v="123"/>
    <x v="6"/>
    <x v="84"/>
    <x v="30"/>
  </r>
  <r>
    <n v="237"/>
    <n v="131300"/>
    <x v="0"/>
    <n v="3"/>
    <x v="5"/>
    <n v="7"/>
    <n v="4"/>
    <x v="0"/>
    <n v="10888"/>
    <n v="19744"/>
    <n v="913"/>
    <n v="783"/>
    <n v="1370"/>
    <n v="14425"/>
    <n v="8048"/>
    <n v="722"/>
    <x v="24"/>
    <x v="163"/>
    <x v="70"/>
  </r>
  <r>
    <n v="238"/>
    <n v="131300"/>
    <x v="0"/>
    <n v="2"/>
    <x v="5"/>
    <n v="6"/>
    <n v="10"/>
    <x v="0"/>
    <n v="3594"/>
    <n v="6316"/>
    <n v="424"/>
    <n v="354"/>
    <n v="530"/>
    <n v="4319"/>
    <n v="2468"/>
    <n v="309"/>
    <x v="0"/>
    <x v="164"/>
    <x v="24"/>
  </r>
  <r>
    <n v="239"/>
    <n v="131300"/>
    <x v="0"/>
    <n v="1"/>
    <x v="5"/>
    <n v="6"/>
    <n v="2"/>
    <x v="0"/>
    <n v="3384"/>
    <n v="6166"/>
    <n v="451"/>
    <n v="395"/>
    <n v="561"/>
    <n v="4708"/>
    <n v="2508"/>
    <n v="344"/>
    <x v="7"/>
    <x v="54"/>
    <x v="55"/>
  </r>
  <r>
    <n v="240"/>
    <n v="130791"/>
    <x v="0"/>
    <n v="2"/>
    <x v="5"/>
    <n v="5"/>
    <n v="11"/>
    <x v="1"/>
    <n v="4096"/>
    <n v="7200"/>
    <n v="487"/>
    <n v="406"/>
    <n v="723"/>
    <n v="4911"/>
    <n v="2826"/>
    <n v="355"/>
    <x v="9"/>
    <x v="165"/>
    <x v="7"/>
  </r>
  <r>
    <n v="241"/>
    <n v="130791"/>
    <x v="0"/>
    <n v="3"/>
    <x v="5"/>
    <n v="5"/>
    <n v="3"/>
    <x v="0"/>
    <n v="19968"/>
    <n v="35161"/>
    <n v="1016"/>
    <n v="592"/>
    <n v="909"/>
    <n v="26701"/>
    <n v="14792"/>
    <n v="757"/>
    <x v="13"/>
    <x v="166"/>
    <x v="71"/>
  </r>
  <r>
    <n v="242"/>
    <n v="130791"/>
    <x v="0"/>
    <n v="1"/>
    <x v="5"/>
    <n v="4"/>
    <n v="11"/>
    <x v="0"/>
    <n v="4892"/>
    <n v="8499"/>
    <n v="536"/>
    <n v="460"/>
    <n v="721"/>
    <n v="7389"/>
    <n v="4206"/>
    <n v="428"/>
    <x v="0"/>
    <x v="167"/>
    <x v="21"/>
  </r>
  <r>
    <n v="243"/>
    <n v="130791"/>
    <x v="1"/>
    <n v="2"/>
    <x v="5"/>
    <n v="4"/>
    <n v="6"/>
    <x v="0"/>
    <n v="17360"/>
    <n v="33613"/>
    <n v="2573"/>
    <n v="2448"/>
    <n v="6017"/>
    <n v="23338"/>
    <n v="11800"/>
    <n v="1905"/>
    <x v="18"/>
    <x v="168"/>
    <x v="72"/>
  </r>
  <r>
    <n v="244"/>
    <n v="130791"/>
    <x v="3"/>
    <n v="1"/>
    <x v="5"/>
    <n v="3"/>
    <n v="11"/>
    <x v="1"/>
    <n v="21872"/>
    <n v="40413"/>
    <n v="3872"/>
    <n v="3822"/>
    <n v="7327"/>
    <n v="24667"/>
    <n v="12920"/>
    <n v="2218"/>
    <x v="11"/>
    <x v="169"/>
    <x v="73"/>
  </r>
  <r>
    <n v="245"/>
    <n v="130791"/>
    <x v="0"/>
    <n v="2"/>
    <x v="5"/>
    <n v="3"/>
    <n v="5"/>
    <x v="1"/>
    <n v="180480"/>
    <n v="319133"/>
    <n v="8072"/>
    <n v="4010"/>
    <n v="6242"/>
    <n v="108752"/>
    <n v="51456"/>
    <n v="3316"/>
    <x v="36"/>
    <x v="170"/>
    <x v="74"/>
  </r>
  <r>
    <n v="246"/>
    <n v="130791"/>
    <x v="0"/>
    <n v="1"/>
    <x v="5"/>
    <n v="2"/>
    <n v="13"/>
    <x v="0"/>
    <n v="44464"/>
    <n v="66824"/>
    <n v="1052"/>
    <n v="930"/>
    <n v="1571"/>
    <n v="22904"/>
    <n v="14080"/>
    <n v="559"/>
    <x v="0"/>
    <x v="133"/>
    <x v="58"/>
  </r>
  <r>
    <n v="247"/>
    <n v="130791"/>
    <x v="0"/>
    <n v="2"/>
    <x v="5"/>
    <n v="2"/>
    <n v="8"/>
    <x v="0"/>
    <n v="2881"/>
    <n v="5188"/>
    <n v="550"/>
    <n v="503"/>
    <n v="730"/>
    <n v="3840"/>
    <n v="2040"/>
    <n v="323"/>
    <x v="2"/>
    <x v="171"/>
    <x v="29"/>
  </r>
  <r>
    <n v="248"/>
    <n v="129600"/>
    <x v="0"/>
    <n v="2"/>
    <x v="5"/>
    <n v="1"/>
    <n v="12"/>
    <x v="0"/>
    <n v="3460"/>
    <n v="6503"/>
    <n v="541"/>
    <n v="482"/>
    <n v="667"/>
    <n v="4371"/>
    <n v="2260"/>
    <n v="314"/>
    <x v="2"/>
    <x v="33"/>
    <x v="9"/>
  </r>
  <r>
    <n v="249"/>
    <n v="129600"/>
    <x v="0"/>
    <n v="3"/>
    <x v="5"/>
    <n v="1"/>
    <n v="6"/>
    <x v="0"/>
    <n v="3406"/>
    <n v="5656"/>
    <n v="571"/>
    <n v="512"/>
    <n v="731"/>
    <n v="4446"/>
    <n v="2598"/>
    <n v="355"/>
    <x v="5"/>
    <x v="30"/>
    <x v="9"/>
  </r>
  <r>
    <n v="250"/>
    <n v="129600"/>
    <x v="0"/>
    <n v="2"/>
    <x v="5"/>
    <n v="7"/>
    <n v="11"/>
    <x v="1"/>
    <n v="2602"/>
    <n v="4349"/>
    <n v="479"/>
    <n v="444"/>
    <n v="588"/>
    <n v="3342"/>
    <n v="1946"/>
    <n v="287"/>
    <x v="5"/>
    <x v="60"/>
    <x v="2"/>
  </r>
  <r>
    <n v="251"/>
    <n v="129600"/>
    <x v="0"/>
    <n v="1"/>
    <x v="5"/>
    <n v="7"/>
    <n v="6"/>
    <x v="1"/>
    <n v="5848"/>
    <n v="9068"/>
    <n v="622"/>
    <n v="570"/>
    <n v="795"/>
    <n v="6651"/>
    <n v="4212"/>
    <n v="383"/>
    <x v="0"/>
    <x v="172"/>
    <x v="11"/>
  </r>
  <r>
    <n v="252"/>
    <n v="129600"/>
    <x v="0"/>
    <n v="1"/>
    <x v="5"/>
    <n v="6"/>
    <n v="11"/>
    <x v="0"/>
    <n v="26944"/>
    <n v="43464"/>
    <n v="877"/>
    <n v="740"/>
    <n v="1097"/>
    <n v="20270"/>
    <n v="10208"/>
    <n v="563"/>
    <x v="13"/>
    <x v="173"/>
    <x v="64"/>
  </r>
  <r>
    <n v="253"/>
    <n v="129600"/>
    <x v="0"/>
    <n v="3"/>
    <x v="5"/>
    <n v="6"/>
    <n v="5"/>
    <x v="0"/>
    <n v="5292"/>
    <n v="9321"/>
    <n v="756"/>
    <n v="646"/>
    <n v="1033"/>
    <n v="5867"/>
    <n v="3404"/>
    <n v="516"/>
    <x v="13"/>
    <x v="64"/>
    <x v="65"/>
  </r>
  <r>
    <n v="254"/>
    <n v="129600"/>
    <x v="1"/>
    <n v="2"/>
    <x v="5"/>
    <n v="5"/>
    <n v="12"/>
    <x v="1"/>
    <n v="15576"/>
    <n v="27513"/>
    <n v="2417"/>
    <n v="2327"/>
    <n v="3098"/>
    <n v="19078"/>
    <n v="10840"/>
    <n v="1839"/>
    <x v="15"/>
    <x v="174"/>
    <x v="75"/>
  </r>
  <r>
    <n v="255"/>
    <n v="129600"/>
    <x v="0"/>
    <n v="3"/>
    <x v="5"/>
    <n v="5"/>
    <n v="3"/>
    <x v="0"/>
    <n v="54256"/>
    <n v="82011"/>
    <n v="1620"/>
    <n v="963"/>
    <n v="1419"/>
    <n v="42128"/>
    <n v="24224"/>
    <n v="977"/>
    <x v="9"/>
    <x v="175"/>
    <x v="76"/>
  </r>
  <r>
    <n v="256"/>
    <n v="129600"/>
    <x v="0"/>
    <n v="2"/>
    <x v="5"/>
    <n v="4"/>
    <n v="12"/>
    <x v="1"/>
    <n v="3726"/>
    <n v="6372"/>
    <n v="602"/>
    <n v="574"/>
    <n v="785"/>
    <n v="4760"/>
    <n v="2852"/>
    <n v="399"/>
    <x v="29"/>
    <x v="41"/>
    <x v="14"/>
  </r>
  <r>
    <n v="257"/>
    <n v="129600"/>
    <x v="0"/>
    <n v="1"/>
    <x v="5"/>
    <n v="4"/>
    <n v="6"/>
    <x v="1"/>
    <n v="31904"/>
    <n v="50539"/>
    <n v="863"/>
    <n v="770"/>
    <n v="1106"/>
    <n v="24010"/>
    <n v="12992"/>
    <n v="583"/>
    <x v="7"/>
    <x v="176"/>
    <x v="45"/>
  </r>
  <r>
    <n v="258"/>
    <n v="129600"/>
    <x v="0"/>
    <n v="1"/>
    <x v="5"/>
    <n v="3"/>
    <n v="13"/>
    <x v="1"/>
    <n v="40336"/>
    <n v="65309"/>
    <n v="1407"/>
    <n v="1330"/>
    <n v="2251"/>
    <n v="27771"/>
    <n v="14848"/>
    <n v="907"/>
    <x v="0"/>
    <x v="141"/>
    <x v="11"/>
  </r>
  <r>
    <n v="259"/>
    <n v="129600"/>
    <x v="0"/>
    <n v="2"/>
    <x v="5"/>
    <n v="3"/>
    <n v="1"/>
    <x v="0"/>
    <n v="4220"/>
    <n v="7774"/>
    <n v="685"/>
    <n v="597"/>
    <n v="838"/>
    <n v="4404"/>
    <n v="2326"/>
    <n v="407"/>
    <x v="9"/>
    <x v="177"/>
    <x v="8"/>
  </r>
  <r>
    <n v="260"/>
    <n v="129600"/>
    <x v="0"/>
    <n v="3"/>
    <x v="5"/>
    <n v="2"/>
    <n v="13"/>
    <x v="0"/>
    <n v="4666"/>
    <n v="8360"/>
    <n v="729"/>
    <n v="648"/>
    <n v="1014"/>
    <n v="5010"/>
    <n v="2818"/>
    <n v="459"/>
    <x v="18"/>
    <x v="5"/>
    <x v="54"/>
  </r>
  <r>
    <n v="261"/>
    <n v="129600"/>
    <x v="0"/>
    <n v="2"/>
    <x v="5"/>
    <n v="2"/>
    <n v="7"/>
    <x v="1"/>
    <n v="4274"/>
    <n v="7948"/>
    <n v="701"/>
    <n v="638"/>
    <n v="1020"/>
    <n v="5936"/>
    <n v="3164"/>
    <n v="460"/>
    <x v="2"/>
    <x v="178"/>
    <x v="29"/>
  </r>
  <r>
    <n v="262"/>
    <n v="129600"/>
    <x v="0"/>
    <n v="1"/>
    <x v="5"/>
    <n v="1"/>
    <n v="13"/>
    <x v="0"/>
    <n v="28208"/>
    <n v="41650"/>
    <n v="964"/>
    <n v="827"/>
    <n v="1237"/>
    <n v="18035"/>
    <n v="11120"/>
    <n v="636"/>
    <x v="23"/>
    <x v="131"/>
    <x v="67"/>
  </r>
  <r>
    <n v="263"/>
    <n v="128032"/>
    <x v="0"/>
    <n v="2"/>
    <x v="5"/>
    <n v="1"/>
    <n v="3"/>
    <x v="0"/>
    <n v="3330"/>
    <n v="5461"/>
    <n v="513"/>
    <n v="478"/>
    <n v="652"/>
    <n v="3675"/>
    <n v="2196"/>
    <n v="307"/>
    <x v="7"/>
    <x v="140"/>
    <x v="41"/>
  </r>
  <r>
    <n v="264"/>
    <n v="128032"/>
    <x v="0"/>
    <n v="2"/>
    <x v="5"/>
    <n v="7"/>
    <n v="11"/>
    <x v="1"/>
    <n v="3528"/>
    <n v="5918"/>
    <n v="550"/>
    <n v="513"/>
    <n v="787"/>
    <n v="4606"/>
    <n v="2660"/>
    <n v="360"/>
    <x v="2"/>
    <x v="2"/>
    <x v="31"/>
  </r>
  <r>
    <n v="265"/>
    <n v="128032"/>
    <x v="0"/>
    <n v="3"/>
    <x v="5"/>
    <n v="7"/>
    <n v="3"/>
    <x v="0"/>
    <n v="38576"/>
    <n v="55398"/>
    <n v="1355"/>
    <n v="890"/>
    <n v="1328"/>
    <n v="17365"/>
    <n v="12624"/>
    <n v="827"/>
    <x v="16"/>
    <x v="179"/>
    <x v="56"/>
  </r>
  <r>
    <n v="266"/>
    <n v="128032"/>
    <x v="0"/>
    <n v="3"/>
    <x v="5"/>
    <n v="6"/>
    <n v="13"/>
    <x v="1"/>
    <n v="2628"/>
    <n v="4264"/>
    <n v="528"/>
    <n v="503"/>
    <n v="652"/>
    <n v="3086"/>
    <n v="1846"/>
    <n v="328"/>
    <x v="6"/>
    <x v="180"/>
    <x v="11"/>
  </r>
  <r>
    <n v="267"/>
    <n v="128032"/>
    <x v="0"/>
    <n v="1"/>
    <x v="5"/>
    <n v="6"/>
    <n v="3"/>
    <x v="0"/>
    <n v="7232"/>
    <n v="12735"/>
    <n v="758"/>
    <n v="700"/>
    <n v="1236"/>
    <n v="8855"/>
    <n v="4712"/>
    <n v="471"/>
    <x v="7"/>
    <x v="181"/>
    <x v="17"/>
  </r>
  <r>
    <n v="268"/>
    <n v="128032"/>
    <x v="1"/>
    <n v="2"/>
    <x v="5"/>
    <n v="5"/>
    <n v="10"/>
    <x v="0"/>
    <n v="10188"/>
    <n v="16978"/>
    <n v="1473"/>
    <n v="1441"/>
    <n v="2136"/>
    <n v="14450"/>
    <n v="8536"/>
    <n v="1395"/>
    <x v="23"/>
    <x v="140"/>
    <x v="20"/>
  </r>
  <r>
    <n v="269"/>
    <n v="128032"/>
    <x v="0"/>
    <n v="1"/>
    <x v="5"/>
    <n v="5"/>
    <n v="3"/>
    <x v="0"/>
    <n v="6408"/>
    <n v="11881"/>
    <n v="909"/>
    <n v="861"/>
    <n v="14974"/>
    <n v="7243"/>
    <n v="4040"/>
    <n v="490"/>
    <x v="25"/>
    <x v="182"/>
    <x v="34"/>
  </r>
  <r>
    <n v="270"/>
    <n v="128032"/>
    <x v="0"/>
    <n v="1"/>
    <x v="5"/>
    <n v="4"/>
    <n v="9"/>
    <x v="1"/>
    <n v="3414"/>
    <n v="6050"/>
    <n v="515"/>
    <n v="493"/>
    <n v="710"/>
    <n v="5005"/>
    <n v="2704"/>
    <n v="340"/>
    <x v="7"/>
    <x v="41"/>
    <x v="49"/>
  </r>
  <r>
    <n v="271"/>
    <n v="128032"/>
    <x v="0"/>
    <n v="2"/>
    <x v="5"/>
    <n v="4"/>
    <n v="5"/>
    <x v="1"/>
    <n v="53056"/>
    <n v="65260"/>
    <n v="2003"/>
    <n v="1412"/>
    <n v="2089"/>
    <n v="23679"/>
    <n v="17104"/>
    <n v="975"/>
    <x v="13"/>
    <x v="183"/>
    <x v="32"/>
  </r>
  <r>
    <n v="272"/>
    <n v="128032"/>
    <x v="0"/>
    <n v="1"/>
    <x v="5"/>
    <n v="3"/>
    <n v="10"/>
    <x v="1"/>
    <n v="66976"/>
    <n v="111502"/>
    <n v="1191"/>
    <n v="1054"/>
    <n v="1641"/>
    <n v="40203"/>
    <n v="19968"/>
    <n v="708"/>
    <x v="16"/>
    <x v="184"/>
    <x v="23"/>
  </r>
  <r>
    <n v="273"/>
    <n v="127082"/>
    <x v="0"/>
    <n v="1"/>
    <x v="5"/>
    <n v="3"/>
    <n v="3"/>
    <x v="1"/>
    <n v="76096"/>
    <n v="94644"/>
    <n v="2889"/>
    <n v="2495"/>
    <n v="4596"/>
    <n v="31096"/>
    <n v="19744"/>
    <n v="1276"/>
    <x v="30"/>
    <x v="185"/>
    <x v="7"/>
  </r>
  <r>
    <n v="274"/>
    <n v="126424"/>
    <x v="0"/>
    <n v="3"/>
    <x v="5"/>
    <n v="4"/>
    <n v="12"/>
    <x v="0"/>
    <n v="5458"/>
    <n v="9098"/>
    <n v="1007"/>
    <n v="933"/>
    <n v="1181"/>
    <n v="5307"/>
    <n v="3204"/>
    <n v="537"/>
    <x v="5"/>
    <x v="26"/>
    <x v="6"/>
  </r>
  <r>
    <n v="275"/>
    <n v="126424"/>
    <x v="0"/>
    <n v="2"/>
    <x v="5"/>
    <n v="4"/>
    <n v="3"/>
    <x v="0"/>
    <n v="3706"/>
    <n v="6194"/>
    <n v="895"/>
    <n v="884"/>
    <n v="1173"/>
    <n v="4700"/>
    <n v="2726"/>
    <n v="493"/>
    <x v="11"/>
    <x v="186"/>
    <x v="34"/>
  </r>
  <r>
    <n v="276"/>
    <n v="126424"/>
    <x v="1"/>
    <n v="2"/>
    <x v="5"/>
    <n v="3"/>
    <n v="13"/>
    <x v="0"/>
    <n v="18320"/>
    <n v="31448"/>
    <n v="3742"/>
    <n v="3682"/>
    <n v="7854"/>
    <n v="25584"/>
    <n v="14920"/>
    <n v="3300"/>
    <x v="10"/>
    <x v="30"/>
    <x v="2"/>
  </r>
  <r>
    <n v="277"/>
    <n v="126424"/>
    <x v="0"/>
    <n v="3"/>
    <x v="5"/>
    <n v="3"/>
    <n v="4"/>
    <x v="1"/>
    <n v="2316"/>
    <n v="3611"/>
    <n v="722"/>
    <n v="716"/>
    <n v="862"/>
    <n v="2545"/>
    <n v="1529"/>
    <n v="372"/>
    <x v="2"/>
    <x v="187"/>
    <x v="61"/>
  </r>
  <r>
    <n v="278"/>
    <n v="126424"/>
    <x v="3"/>
    <n v="1"/>
    <x v="6"/>
    <n v="2"/>
    <n v="13"/>
    <x v="0"/>
    <n v="139008"/>
    <n v="277100"/>
    <n v="1779"/>
    <n v="1643"/>
    <n v="2356"/>
    <n v="107502"/>
    <n v="38720"/>
    <n v="1008"/>
    <x v="37"/>
    <x v="128"/>
    <x v="37"/>
  </r>
  <r>
    <n v="279"/>
    <n v="126345"/>
    <x v="0"/>
    <n v="1"/>
    <x v="6"/>
    <n v="2"/>
    <n v="9"/>
    <x v="1"/>
    <n v="5854"/>
    <n v="11854"/>
    <n v="1043"/>
    <n v="947"/>
    <n v="19779"/>
    <n v="5901"/>
    <n v="2894"/>
    <n v="583"/>
    <x v="15"/>
    <x v="49"/>
    <x v="61"/>
  </r>
  <r>
    <n v="280"/>
    <n v="126345"/>
    <x v="0"/>
    <n v="1"/>
    <x v="6"/>
    <n v="2"/>
    <n v="3"/>
    <x v="0"/>
    <n v="109056"/>
    <n v="191324"/>
    <n v="2552"/>
    <n v="2457"/>
    <n v="4906"/>
    <n v="48765"/>
    <n v="25024"/>
    <n v="1353"/>
    <x v="16"/>
    <x v="114"/>
    <x v="26"/>
  </r>
  <r>
    <n v="281"/>
    <n v="126345"/>
    <x v="0"/>
    <n v="2"/>
    <x v="6"/>
    <n v="1"/>
    <n v="12"/>
    <x v="0"/>
    <n v="3212"/>
    <n v="4908"/>
    <n v="735"/>
    <n v="720"/>
    <n v="897"/>
    <n v="3399"/>
    <n v="2162"/>
    <n v="375"/>
    <x v="5"/>
    <x v="15"/>
    <x v="14"/>
  </r>
  <r>
    <n v="282"/>
    <n v="126345"/>
    <x v="0"/>
    <n v="2"/>
    <x v="6"/>
    <n v="1"/>
    <n v="4"/>
    <x v="0"/>
    <n v="3046"/>
    <n v="4909"/>
    <n v="909"/>
    <n v="872"/>
    <n v="1147"/>
    <n v="3559"/>
    <n v="2126"/>
    <n v="477"/>
    <x v="5"/>
    <x v="172"/>
    <x v="0"/>
  </r>
  <r>
    <n v="283"/>
    <n v="126345"/>
    <x v="1"/>
    <n v="2"/>
    <x v="6"/>
    <n v="7"/>
    <n v="11"/>
    <x v="0"/>
    <n v="12044"/>
    <n v="20327"/>
    <n v="2240"/>
    <n v="2193"/>
    <n v="3599"/>
    <n v="17717"/>
    <n v="10400"/>
    <n v="2119"/>
    <x v="2"/>
    <x v="141"/>
    <x v="20"/>
  </r>
  <r>
    <n v="284"/>
    <n v="126141"/>
    <x v="0"/>
    <n v="1"/>
    <x v="6"/>
    <n v="7"/>
    <n v="4"/>
    <x v="1"/>
    <n v="9652"/>
    <n v="16968"/>
    <n v="1400"/>
    <n v="1381"/>
    <n v="2801"/>
    <n v="15917"/>
    <n v="8972"/>
    <n v="1035"/>
    <x v="5"/>
    <x v="18"/>
    <x v="49"/>
  </r>
  <r>
    <n v="285"/>
    <n v="126141"/>
    <x v="0"/>
    <n v="1"/>
    <x v="6"/>
    <n v="6"/>
    <n v="12"/>
    <x v="0"/>
    <n v="28112"/>
    <n v="47721"/>
    <n v="1631"/>
    <n v="1537"/>
    <n v="2438"/>
    <n v="41207"/>
    <n v="23440"/>
    <n v="1225"/>
    <x v="15"/>
    <x v="108"/>
    <x v="13"/>
  </r>
  <r>
    <n v="286"/>
    <n v="126141"/>
    <x v="1"/>
    <n v="2"/>
    <x v="6"/>
    <n v="6"/>
    <n v="4"/>
    <x v="0"/>
    <n v="8628"/>
    <n v="14847"/>
    <n v="870"/>
    <n v="843"/>
    <n v="1692"/>
    <n v="11970"/>
    <n v="6796"/>
    <n v="774"/>
    <x v="0"/>
    <x v="21"/>
    <x v="10"/>
  </r>
  <r>
    <n v="287"/>
    <n v="126141"/>
    <x v="0"/>
    <n v="1"/>
    <x v="6"/>
    <n v="5"/>
    <n v="11"/>
    <x v="1"/>
    <n v="2431"/>
    <n v="4180"/>
    <n v="389"/>
    <n v="383"/>
    <n v="7980"/>
    <n v="3963"/>
    <n v="2301"/>
    <n v="342"/>
    <x v="2"/>
    <x v="94"/>
    <x v="27"/>
  </r>
  <r>
    <n v="288"/>
    <n v="126141"/>
    <x v="0"/>
    <n v="1"/>
    <x v="6"/>
    <n v="4"/>
    <n v="22"/>
    <x v="1"/>
    <n v="20560"/>
    <n v="24112"/>
    <n v="936"/>
    <n v="860"/>
    <n v="1126"/>
    <n v="5648"/>
    <n v="3856"/>
    <n v="460"/>
    <x v="22"/>
    <x v="135"/>
    <x v="31"/>
  </r>
  <r>
    <n v="289"/>
    <n v="126141"/>
    <x v="0"/>
    <n v="1"/>
    <x v="6"/>
    <n v="4"/>
    <n v="12"/>
    <x v="0"/>
    <n v="20896"/>
    <n v="29062"/>
    <n v="1418"/>
    <n v="1038"/>
    <n v="2048"/>
    <n v="19738"/>
    <n v="13656"/>
    <n v="998"/>
    <x v="38"/>
    <x v="188"/>
    <x v="5"/>
  </r>
  <r>
    <n v="290"/>
    <n v="125612"/>
    <x v="0"/>
    <n v="1"/>
    <x v="6"/>
    <n v="4"/>
    <n v="11"/>
    <x v="0"/>
    <n v="2402"/>
    <n v="4072"/>
    <n v="170"/>
    <n v="145"/>
    <n v="286"/>
    <n v="3147"/>
    <n v="1794"/>
    <n v="137"/>
    <x v="1"/>
    <x v="42"/>
    <x v="61"/>
  </r>
  <r>
    <n v="291"/>
    <n v="125612"/>
    <x v="0"/>
    <n v="1"/>
    <x v="6"/>
    <n v="4"/>
    <n v="7"/>
    <x v="0"/>
    <n v="1729"/>
    <n v="3289"/>
    <n v="596"/>
    <n v="591"/>
    <n v="735"/>
    <n v="2888"/>
    <n v="1406"/>
    <n v="340"/>
    <x v="2"/>
    <x v="189"/>
    <x v="16"/>
  </r>
  <r>
    <n v="292"/>
    <n v="125612"/>
    <x v="0"/>
    <n v="2"/>
    <x v="6"/>
    <n v="4"/>
    <n v="3"/>
    <x v="0"/>
    <n v="4320"/>
    <n v="7127"/>
    <n v="753"/>
    <n v="681"/>
    <n v="1021"/>
    <n v="4569"/>
    <n v="2782"/>
    <n v="459"/>
    <x v="1"/>
    <x v="190"/>
    <x v="8"/>
  </r>
  <r>
    <n v="293"/>
    <n v="125612"/>
    <x v="0"/>
    <n v="1"/>
    <x v="6"/>
    <n v="3"/>
    <n v="11"/>
    <x v="0"/>
    <n v="2585"/>
    <n v="4410"/>
    <n v="569"/>
    <n v="560"/>
    <n v="781"/>
    <n v="3802"/>
    <n v="2144"/>
    <n v="348"/>
    <x v="2"/>
    <x v="191"/>
    <x v="61"/>
  </r>
  <r>
    <n v="294"/>
    <n v="125612"/>
    <x v="0"/>
    <n v="2"/>
    <x v="6"/>
    <n v="3"/>
    <n v="3"/>
    <x v="0"/>
    <n v="3322"/>
    <n v="5969"/>
    <n v="610"/>
    <n v="569"/>
    <n v="852"/>
    <n v="4111"/>
    <n v="2236"/>
    <n v="375"/>
    <x v="5"/>
    <x v="172"/>
    <x v="24"/>
  </r>
  <r>
    <n v="295"/>
    <n v="125612"/>
    <x v="0"/>
    <n v="1"/>
    <x v="6"/>
    <n v="2"/>
    <n v="13"/>
    <x v="0"/>
    <n v="3600"/>
    <n v="5807"/>
    <n v="691"/>
    <n v="656"/>
    <n v="913"/>
    <n v="3351"/>
    <n v="2110"/>
    <n v="436"/>
    <x v="2"/>
    <x v="21"/>
    <x v="25"/>
  </r>
  <r>
    <n v="296"/>
    <n v="125612"/>
    <x v="0"/>
    <n v="1"/>
    <x v="6"/>
    <n v="2"/>
    <n v="2"/>
    <x v="0"/>
    <n v="11620"/>
    <n v="21564"/>
    <n v="1160"/>
    <n v="1138"/>
    <n v="2042"/>
    <n v="20024"/>
    <n v="10568"/>
    <n v="920"/>
    <x v="1"/>
    <x v="17"/>
    <x v="34"/>
  </r>
  <r>
    <n v="297"/>
    <n v="125612"/>
    <x v="0"/>
    <n v="3"/>
    <x v="6"/>
    <n v="1"/>
    <n v="14"/>
    <x v="0"/>
    <n v="4248"/>
    <n v="7004"/>
    <n v="724"/>
    <n v="671"/>
    <n v="920"/>
    <n v="5063"/>
    <n v="3114"/>
    <n v="501"/>
    <x v="1"/>
    <x v="192"/>
    <x v="9"/>
  </r>
  <r>
    <n v="298"/>
    <n v="125612"/>
    <x v="0"/>
    <n v="3"/>
    <x v="6"/>
    <n v="1"/>
    <n v="3"/>
    <x v="0"/>
    <n v="2763"/>
    <n v="4388"/>
    <n v="564"/>
    <n v="523"/>
    <n v="650"/>
    <n v="3519"/>
    <n v="2124"/>
    <n v="375"/>
    <x v="2"/>
    <x v="138"/>
    <x v="11"/>
  </r>
  <r>
    <n v="299"/>
    <n v="125612"/>
    <x v="0"/>
    <n v="2"/>
    <x v="6"/>
    <n v="7"/>
    <n v="11"/>
    <x v="0"/>
    <n v="3558"/>
    <n v="5396"/>
    <n v="621"/>
    <n v="568"/>
    <n v="775"/>
    <n v="3708"/>
    <n v="2392"/>
    <n v="403"/>
    <x v="2"/>
    <x v="73"/>
    <x v="41"/>
  </r>
  <r>
    <n v="300"/>
    <n v="124940"/>
    <x v="0"/>
    <n v="1"/>
    <x v="6"/>
    <n v="7"/>
    <n v="4"/>
    <x v="0"/>
    <n v="8324"/>
    <n v="14480"/>
    <n v="840"/>
    <n v="834"/>
    <n v="1388"/>
    <n v="13786"/>
    <n v="7736"/>
    <n v="662"/>
    <x v="2"/>
    <x v="161"/>
    <x v="30"/>
  </r>
  <r>
    <n v="301"/>
    <n v="124940"/>
    <x v="0"/>
    <n v="2"/>
    <x v="6"/>
    <n v="6"/>
    <n v="9"/>
    <x v="0"/>
    <n v="6952"/>
    <n v="11469"/>
    <n v="909"/>
    <n v="779"/>
    <n v="1229"/>
    <n v="7431"/>
    <n v="4292"/>
    <n v="646"/>
    <x v="15"/>
    <x v="193"/>
    <x v="67"/>
  </r>
  <r>
    <n v="302"/>
    <n v="124940"/>
    <x v="0"/>
    <n v="3"/>
    <x v="6"/>
    <n v="6"/>
    <n v="2"/>
    <x v="1"/>
    <n v="2823"/>
    <n v="4955"/>
    <n v="552"/>
    <n v="503"/>
    <n v="622"/>
    <n v="3579"/>
    <n v="1966"/>
    <n v="348"/>
    <x v="5"/>
    <x v="21"/>
    <x v="41"/>
  </r>
  <r>
    <n v="303"/>
    <n v="124940"/>
    <x v="0"/>
    <n v="1"/>
    <x v="6"/>
    <n v="5"/>
    <n v="13"/>
    <x v="1"/>
    <n v="63840"/>
    <n v="102620"/>
    <n v="1382"/>
    <n v="1229"/>
    <n v="1871"/>
    <n v="32470"/>
    <n v="16480"/>
    <n v="760"/>
    <x v="18"/>
    <x v="194"/>
    <x v="32"/>
  </r>
  <r>
    <n v="304"/>
    <n v="124940"/>
    <x v="0"/>
    <n v="3"/>
    <x v="6"/>
    <n v="5"/>
    <n v="3"/>
    <x v="1"/>
    <n v="11608"/>
    <n v="15323"/>
    <n v="985"/>
    <n v="705"/>
    <n v="940"/>
    <n v="8419"/>
    <n v="5840"/>
    <n v="594"/>
    <x v="0"/>
    <x v="195"/>
    <x v="1"/>
  </r>
  <r>
    <n v="305"/>
    <n v="124940"/>
    <x v="0"/>
    <n v="1"/>
    <x v="6"/>
    <n v="4"/>
    <n v="12"/>
    <x v="0"/>
    <n v="58304"/>
    <n v="80871"/>
    <n v="884"/>
    <n v="715"/>
    <n v="1034"/>
    <n v="2289"/>
    <n v="1408"/>
    <n v="340"/>
    <x v="2"/>
    <x v="114"/>
    <x v="34"/>
  </r>
  <r>
    <n v="306"/>
    <n v="124940"/>
    <x v="0"/>
    <n v="3"/>
    <x v="6"/>
    <n v="4"/>
    <n v="2"/>
    <x v="0"/>
    <n v="4762"/>
    <n v="8303"/>
    <n v="842"/>
    <n v="725"/>
    <n v="1014"/>
    <n v="6086"/>
    <n v="3494"/>
    <n v="569"/>
    <x v="7"/>
    <x v="196"/>
    <x v="32"/>
  </r>
  <r>
    <n v="307"/>
    <n v="124940"/>
    <x v="0"/>
    <n v="2"/>
    <x v="6"/>
    <n v="3"/>
    <n v="13"/>
    <x v="0"/>
    <n v="6150"/>
    <n v="10217"/>
    <n v="750"/>
    <n v="676"/>
    <n v="969"/>
    <n v="6253"/>
    <n v="3742"/>
    <n v="445"/>
    <x v="24"/>
    <x v="114"/>
    <x v="32"/>
  </r>
  <r>
    <n v="308"/>
    <n v="124940"/>
    <x v="0"/>
    <n v="3"/>
    <x v="6"/>
    <n v="3"/>
    <n v="3"/>
    <x v="1"/>
    <n v="4644"/>
    <n v="8178"/>
    <n v="768"/>
    <n v="683"/>
    <n v="1000"/>
    <n v="5651"/>
    <n v="3144"/>
    <n v="506"/>
    <x v="0"/>
    <x v="133"/>
    <x v="8"/>
  </r>
  <r>
    <n v="309"/>
    <n v="124940"/>
    <x v="0"/>
    <n v="3"/>
    <x v="6"/>
    <n v="2"/>
    <n v="13"/>
    <x v="0"/>
    <n v="22464"/>
    <n v="29650"/>
    <n v="1029"/>
    <n v="934"/>
    <n v="1408"/>
    <n v="9376"/>
    <n v="6864"/>
    <n v="546"/>
    <x v="6"/>
    <x v="197"/>
    <x v="10"/>
  </r>
  <r>
    <n v="310"/>
    <n v="124940"/>
    <x v="0"/>
    <n v="3"/>
    <x v="6"/>
    <n v="2"/>
    <n v="3"/>
    <x v="0"/>
    <n v="3754"/>
    <n v="6295"/>
    <n v="791"/>
    <n v="730"/>
    <n v="1072"/>
    <n v="4343"/>
    <n v="2590"/>
    <n v="482"/>
    <x v="19"/>
    <x v="27"/>
    <x v="12"/>
  </r>
  <r>
    <n v="311"/>
    <n v="124940"/>
    <x v="0"/>
    <n v="1"/>
    <x v="6"/>
    <n v="1"/>
    <n v="13"/>
    <x v="0"/>
    <n v="4452"/>
    <n v="7998"/>
    <n v="666"/>
    <n v="658"/>
    <n v="948"/>
    <n v="7037"/>
    <n v="3768"/>
    <n v="397"/>
    <x v="2"/>
    <x v="198"/>
    <x v="27"/>
  </r>
  <r>
    <n v="312"/>
    <n v="124940"/>
    <x v="0"/>
    <n v="3"/>
    <x v="6"/>
    <n v="1"/>
    <n v="3"/>
    <x v="0"/>
    <n v="3576"/>
    <n v="5525"/>
    <n v="664"/>
    <n v="618"/>
    <n v="870"/>
    <n v="4229"/>
    <n v="2672"/>
    <n v="403"/>
    <x v="7"/>
    <x v="61"/>
    <x v="20"/>
  </r>
  <r>
    <n v="313"/>
    <n v="124940"/>
    <x v="0"/>
    <n v="3"/>
    <x v="6"/>
    <n v="7"/>
    <n v="10"/>
    <x v="0"/>
    <n v="3028"/>
    <n v="4794"/>
    <n v="579"/>
    <n v="548"/>
    <n v="740"/>
    <n v="3574"/>
    <n v="2184"/>
    <n v="349"/>
    <x v="7"/>
    <x v="85"/>
    <x v="13"/>
  </r>
  <r>
    <n v="314"/>
    <n v="124940"/>
    <x v="0"/>
    <n v="3"/>
    <x v="6"/>
    <n v="7"/>
    <n v="3"/>
    <x v="1"/>
    <n v="4022"/>
    <n v="6503"/>
    <n v="647"/>
    <n v="616"/>
    <n v="995"/>
    <n v="5416"/>
    <n v="3312"/>
    <n v="423"/>
    <x v="6"/>
    <x v="51"/>
    <x v="2"/>
  </r>
  <r>
    <n v="315"/>
    <n v="124940"/>
    <x v="0"/>
    <n v="1"/>
    <x v="6"/>
    <n v="6"/>
    <n v="12"/>
    <x v="1"/>
    <n v="52736"/>
    <n v="73584"/>
    <n v="1635"/>
    <n v="1622"/>
    <n v="2824"/>
    <n v="18580"/>
    <n v="10144"/>
    <n v="876"/>
    <x v="2"/>
    <x v="115"/>
    <x v="49"/>
  </r>
  <r>
    <n v="316"/>
    <n v="124940"/>
    <x v="0"/>
    <n v="3"/>
    <x v="6"/>
    <n v="6"/>
    <n v="4"/>
    <x v="0"/>
    <n v="47376"/>
    <n v="70212"/>
    <n v="1557"/>
    <n v="1426"/>
    <n v="2051"/>
    <n v="22710"/>
    <n v="13344"/>
    <n v="697"/>
    <x v="18"/>
    <x v="100"/>
    <x v="24"/>
  </r>
  <r>
    <n v="317"/>
    <n v="123047"/>
    <x v="0"/>
    <n v="3"/>
    <x v="6"/>
    <n v="5"/>
    <n v="12"/>
    <x v="0"/>
    <n v="3234"/>
    <n v="5113"/>
    <n v="756"/>
    <n v="724"/>
    <n v="937"/>
    <n v="3476"/>
    <n v="2174"/>
    <n v="347"/>
    <x v="2"/>
    <x v="199"/>
    <x v="0"/>
  </r>
  <r>
    <n v="318"/>
    <n v="123047"/>
    <x v="0"/>
    <n v="2"/>
    <x v="6"/>
    <n v="5"/>
    <n v="3"/>
    <x v="0"/>
    <n v="3322"/>
    <n v="5553"/>
    <n v="702"/>
    <n v="656"/>
    <n v="863"/>
    <n v="3484"/>
    <n v="1968"/>
    <n v="328"/>
    <x v="7"/>
    <x v="150"/>
    <x v="2"/>
  </r>
  <r>
    <n v="319"/>
    <n v="123047"/>
    <x v="0"/>
    <n v="3"/>
    <x v="6"/>
    <n v="4"/>
    <n v="13"/>
    <x v="0"/>
    <n v="6768"/>
    <n v="11525"/>
    <n v="768"/>
    <n v="672"/>
    <n v="930"/>
    <n v="7048"/>
    <n v="4012"/>
    <n v="408"/>
    <x v="7"/>
    <x v="200"/>
    <x v="37"/>
  </r>
  <r>
    <n v="320"/>
    <n v="123047"/>
    <x v="0"/>
    <n v="2"/>
    <x v="6"/>
    <n v="4"/>
    <n v="5"/>
    <x v="1"/>
    <n v="11304"/>
    <n v="20647"/>
    <n v="1141"/>
    <n v="1065"/>
    <n v="1874"/>
    <n v="14792"/>
    <n v="7800"/>
    <n v="732"/>
    <x v="11"/>
    <x v="201"/>
    <x v="4"/>
  </r>
  <r>
    <n v="321"/>
    <n v="123047"/>
    <x v="0"/>
    <n v="1"/>
    <x v="6"/>
    <n v="3"/>
    <n v="11"/>
    <x v="0"/>
    <n v="13544"/>
    <n v="18474"/>
    <n v="759"/>
    <n v="733"/>
    <n v="1082"/>
    <n v="7326"/>
    <n v="4120"/>
    <n v="408"/>
    <x v="2"/>
    <x v="152"/>
    <x v="61"/>
  </r>
  <r>
    <n v="322"/>
    <n v="123047"/>
    <x v="0"/>
    <n v="3"/>
    <x v="6"/>
    <n v="2"/>
    <n v="13"/>
    <x v="0"/>
    <n v="3418"/>
    <n v="5659"/>
    <n v="581"/>
    <n v="546"/>
    <n v="770"/>
    <n v="4491"/>
    <n v="2620"/>
    <n v="327"/>
    <x v="7"/>
    <x v="78"/>
    <x v="43"/>
  </r>
  <r>
    <n v="323"/>
    <n v="123047"/>
    <x v="0"/>
    <n v="3"/>
    <x v="6"/>
    <n v="2"/>
    <n v="5"/>
    <x v="1"/>
    <n v="3662"/>
    <n v="6476"/>
    <n v="560"/>
    <n v="522"/>
    <n v="677"/>
    <n v="4930"/>
    <n v="2660"/>
    <n v="319"/>
    <x v="7"/>
    <x v="202"/>
    <x v="2"/>
  </r>
  <r>
    <n v="324"/>
    <n v="123047"/>
    <x v="0"/>
    <n v="3"/>
    <x v="6"/>
    <n v="1"/>
    <n v="10"/>
    <x v="0"/>
    <n v="56672"/>
    <n v="104966"/>
    <n v="2579"/>
    <n v="1334"/>
    <n v="1850"/>
    <n v="78678"/>
    <n v="37408"/>
    <n v="1831"/>
    <x v="20"/>
    <x v="203"/>
    <x v="23"/>
  </r>
  <r>
    <n v="325"/>
    <n v="123047"/>
    <x v="0"/>
    <n v="3"/>
    <x v="6"/>
    <n v="1"/>
    <n v="3"/>
    <x v="1"/>
    <n v="3294"/>
    <n v="5499"/>
    <n v="526"/>
    <n v="488"/>
    <n v="599"/>
    <n v="4658"/>
    <n v="2710"/>
    <n v="305"/>
    <x v="7"/>
    <x v="42"/>
    <x v="43"/>
  </r>
  <r>
    <n v="326"/>
    <n v="121540"/>
    <x v="0"/>
    <n v="3"/>
    <x v="6"/>
    <n v="1"/>
    <n v="3"/>
    <x v="0"/>
    <n v="3110"/>
    <n v="5405"/>
    <n v="732"/>
    <n v="712"/>
    <n v="892"/>
    <n v="4605"/>
    <n v="2540"/>
    <n v="342"/>
    <x v="7"/>
    <x v="204"/>
    <x v="11"/>
  </r>
  <r>
    <n v="327"/>
    <n v="121540"/>
    <x v="0"/>
    <n v="2"/>
    <x v="7"/>
    <n v="7"/>
    <n v="14"/>
    <x v="0"/>
    <n v="3806"/>
    <n v="6486"/>
    <n v="722"/>
    <n v="658"/>
    <n v="880"/>
    <n v="4955"/>
    <n v="2772"/>
    <n v="361"/>
    <x v="5"/>
    <x v="0"/>
    <x v="0"/>
  </r>
  <r>
    <n v="328"/>
    <n v="120050"/>
    <x v="0"/>
    <n v="3"/>
    <x v="7"/>
    <n v="5"/>
    <n v="9"/>
    <x v="1"/>
    <n v="3776"/>
    <n v="6736"/>
    <n v="577"/>
    <n v="529"/>
    <n v="719"/>
    <n v="4846"/>
    <n v="2614"/>
    <n v="371"/>
    <x v="6"/>
    <x v="205"/>
    <x v="21"/>
  </r>
  <r>
    <n v="329"/>
    <n v="120050"/>
    <x v="0"/>
    <n v="3"/>
    <x v="7"/>
    <n v="4"/>
    <n v="12"/>
    <x v="0"/>
    <n v="39040"/>
    <n v="55633"/>
    <n v="1684"/>
    <n v="1183"/>
    <n v="2123"/>
    <n v="32021"/>
    <n v="19712"/>
    <n v="1101"/>
    <x v="14"/>
    <x v="206"/>
    <x v="76"/>
  </r>
  <r>
    <n v="330"/>
    <n v="120050"/>
    <x v="0"/>
    <n v="3"/>
    <x v="7"/>
    <n v="4"/>
    <n v="4"/>
    <x v="1"/>
    <n v="4032"/>
    <n v="7278"/>
    <n v="684"/>
    <n v="607"/>
    <n v="848"/>
    <n v="4935"/>
    <n v="2644"/>
    <n v="432"/>
    <x v="16"/>
    <x v="53"/>
    <x v="64"/>
  </r>
  <r>
    <n v="331"/>
    <n v="120050"/>
    <x v="0"/>
    <n v="3"/>
    <x v="7"/>
    <n v="3"/>
    <n v="12"/>
    <x v="0"/>
    <n v="21248"/>
    <n v="34095"/>
    <n v="1049"/>
    <n v="918"/>
    <n v="1438"/>
    <n v="11280"/>
    <n v="6664"/>
    <n v="536"/>
    <x v="20"/>
    <x v="207"/>
    <x v="45"/>
  </r>
  <r>
    <n v="332"/>
    <n v="119198"/>
    <x v="0"/>
    <n v="3"/>
    <x v="7"/>
    <n v="3"/>
    <n v="5"/>
    <x v="0"/>
    <n v="4344"/>
    <n v="8025"/>
    <n v="692"/>
    <n v="626"/>
    <n v="872"/>
    <n v="4911"/>
    <n v="2528"/>
    <n v="367"/>
    <x v="5"/>
    <x v="27"/>
    <x v="8"/>
  </r>
  <r>
    <n v="333"/>
    <n v="119198"/>
    <x v="0"/>
    <n v="3"/>
    <x v="7"/>
    <n v="2"/>
    <n v="12"/>
    <x v="0"/>
    <n v="2718"/>
    <n v="4698"/>
    <n v="566"/>
    <n v="528"/>
    <n v="663"/>
    <n v="3601"/>
    <n v="1992"/>
    <n v="306"/>
    <x v="2"/>
    <x v="208"/>
    <x v="11"/>
  </r>
  <r>
    <n v="334"/>
    <n v="119198"/>
    <x v="0"/>
    <n v="3"/>
    <x v="7"/>
    <n v="2"/>
    <n v="1"/>
    <x v="0"/>
    <n v="3024"/>
    <n v="5630"/>
    <n v="596"/>
    <n v="560"/>
    <n v="721"/>
    <n v="4114"/>
    <n v="2098"/>
    <n v="341"/>
    <x v="2"/>
    <x v="50"/>
    <x v="12"/>
  </r>
  <r>
    <n v="335"/>
    <n v="119198"/>
    <x v="1"/>
    <n v="2"/>
    <x v="7"/>
    <n v="1"/>
    <n v="2"/>
    <x v="0"/>
    <n v="10152"/>
    <n v="17099"/>
    <n v="1636"/>
    <n v="1599"/>
    <n v="2755"/>
    <n v="15382"/>
    <n v="8980"/>
    <n v="1613"/>
    <x v="7"/>
    <x v="209"/>
    <x v="11"/>
  </r>
  <r>
    <n v="336"/>
    <n v="119198"/>
    <x v="0"/>
    <n v="2"/>
    <x v="7"/>
    <n v="7"/>
    <n v="2"/>
    <x v="0"/>
    <n v="4708"/>
    <n v="8090"/>
    <n v="678"/>
    <n v="594"/>
    <n v="889"/>
    <n v="4664"/>
    <n v="2690"/>
    <n v="390"/>
    <x v="5"/>
    <x v="197"/>
    <x v="77"/>
  </r>
  <r>
    <n v="337"/>
    <n v="119198"/>
    <x v="0"/>
    <n v="3"/>
    <x v="7"/>
    <n v="6"/>
    <n v="14"/>
    <x v="0"/>
    <n v="2772"/>
    <n v="4642"/>
    <n v="526"/>
    <n v="479"/>
    <n v="604"/>
    <n v="3353"/>
    <n v="1943"/>
    <n v="305"/>
    <x v="7"/>
    <x v="21"/>
    <x v="31"/>
  </r>
  <r>
    <n v="338"/>
    <n v="119198"/>
    <x v="0"/>
    <n v="3"/>
    <x v="7"/>
    <n v="6"/>
    <n v="6"/>
    <x v="0"/>
    <n v="2812"/>
    <n v="4954"/>
    <n v="536"/>
    <n v="485"/>
    <n v="672"/>
    <n v="3382"/>
    <n v="1853"/>
    <n v="323"/>
    <x v="0"/>
    <x v="0"/>
    <x v="41"/>
  </r>
  <r>
    <n v="339"/>
    <n v="119198"/>
    <x v="0"/>
    <n v="3"/>
    <x v="7"/>
    <n v="5"/>
    <n v="10"/>
    <x v="1"/>
    <n v="6460"/>
    <n v="11373"/>
    <n v="823"/>
    <n v="706"/>
    <n v="1197"/>
    <n v="6279"/>
    <n v="3612"/>
    <n v="505"/>
    <x v="39"/>
    <x v="121"/>
    <x v="37"/>
  </r>
  <r>
    <n v="340"/>
    <n v="117764"/>
    <x v="0"/>
    <n v="1"/>
    <x v="7"/>
    <n v="4"/>
    <n v="10"/>
    <x v="0"/>
    <n v="18056"/>
    <n v="32576"/>
    <n v="1062"/>
    <n v="875"/>
    <n v="1389"/>
    <n v="26514"/>
    <n v="14728"/>
    <n v="701"/>
    <x v="39"/>
    <x v="210"/>
    <x v="76"/>
  </r>
  <r>
    <n v="341"/>
    <n v="117764"/>
    <x v="0"/>
    <n v="3"/>
    <x v="7"/>
    <n v="4"/>
    <n v="4"/>
    <x v="0"/>
    <n v="5016"/>
    <n v="8745"/>
    <n v="679"/>
    <n v="569"/>
    <n v="966"/>
    <n v="5904"/>
    <n v="3322"/>
    <n v="488"/>
    <x v="13"/>
    <x v="211"/>
    <x v="28"/>
  </r>
  <r>
    <n v="342"/>
    <n v="117764"/>
    <x v="0"/>
    <n v="3"/>
    <x v="7"/>
    <n v="3"/>
    <n v="11"/>
    <x v="0"/>
    <n v="3528"/>
    <n v="6181"/>
    <n v="470"/>
    <n v="415"/>
    <n v="583"/>
    <n v="4249"/>
    <n v="2352"/>
    <n v="322"/>
    <x v="7"/>
    <x v="157"/>
    <x v="0"/>
  </r>
  <r>
    <n v="343"/>
    <n v="117764"/>
    <x v="0"/>
    <n v="2"/>
    <x v="7"/>
    <n v="2"/>
    <n v="11"/>
    <x v="0"/>
    <n v="6444"/>
    <n v="11509"/>
    <n v="734"/>
    <n v="625"/>
    <n v="1157"/>
    <n v="7910"/>
    <n v="4136"/>
    <n v="512"/>
    <x v="1"/>
    <x v="173"/>
    <x v="5"/>
  </r>
  <r>
    <n v="344"/>
    <n v="117764"/>
    <x v="0"/>
    <n v="3"/>
    <x v="7"/>
    <n v="1"/>
    <n v="13"/>
    <x v="1"/>
    <n v="4458"/>
    <n v="7753"/>
    <n v="491"/>
    <n v="432"/>
    <n v="676"/>
    <n v="5493"/>
    <n v="3106"/>
    <n v="340"/>
    <x v="13"/>
    <x v="54"/>
    <x v="1"/>
  </r>
  <r>
    <n v="345"/>
    <n v="117764"/>
    <x v="2"/>
    <n v="1"/>
    <x v="7"/>
    <n v="1"/>
    <n v="2"/>
    <x v="0"/>
    <n v="12540"/>
    <n v="19301"/>
    <n v="344"/>
    <n v="322"/>
    <n v="396"/>
    <n v="16914"/>
    <n v="11008"/>
    <n v="289"/>
    <x v="6"/>
    <x v="186"/>
    <x v="2"/>
  </r>
  <r>
    <n v="346"/>
    <n v="117764"/>
    <x v="0"/>
    <n v="3"/>
    <x v="7"/>
    <n v="7"/>
    <n v="13"/>
    <x v="1"/>
    <n v="4362"/>
    <n v="7378"/>
    <n v="604"/>
    <n v="509"/>
    <n v="767"/>
    <n v="5681"/>
    <n v="3216"/>
    <n v="469"/>
    <x v="6"/>
    <x v="212"/>
    <x v="12"/>
  </r>
  <r>
    <n v="347"/>
    <n v="117764"/>
    <x v="0"/>
    <n v="3"/>
    <x v="7"/>
    <n v="7"/>
    <n v="2"/>
    <x v="0"/>
    <n v="38960"/>
    <n v="65149"/>
    <n v="2298"/>
    <n v="1702"/>
    <n v="3000"/>
    <n v="57722"/>
    <n v="34368"/>
    <n v="1978"/>
    <x v="40"/>
    <x v="213"/>
    <x v="47"/>
  </r>
  <r>
    <n v="348"/>
    <n v="117764"/>
    <x v="0"/>
    <n v="3"/>
    <x v="7"/>
    <n v="6"/>
    <n v="13"/>
    <x v="0"/>
    <n v="3144"/>
    <n v="5067"/>
    <n v="392"/>
    <n v="356"/>
    <n v="507"/>
    <n v="3586"/>
    <n v="2148"/>
    <n v="271"/>
    <x v="5"/>
    <x v="199"/>
    <x v="20"/>
  </r>
  <r>
    <n v="349"/>
    <n v="117764"/>
    <x v="0"/>
    <n v="3"/>
    <x v="7"/>
    <n v="6"/>
    <n v="8"/>
    <x v="1"/>
    <n v="4336"/>
    <n v="7705"/>
    <n v="574"/>
    <n v="484"/>
    <n v="847"/>
    <n v="5156"/>
    <n v="2752"/>
    <n v="403"/>
    <x v="24"/>
    <x v="29"/>
    <x v="24"/>
  </r>
  <r>
    <n v="350"/>
    <n v="117764"/>
    <x v="0"/>
    <n v="3"/>
    <x v="7"/>
    <n v="5"/>
    <n v="13"/>
    <x v="0"/>
    <n v="81856"/>
    <n v="124753"/>
    <n v="3000"/>
    <n v="1637"/>
    <n v="2718"/>
    <n v="52477"/>
    <n v="27392"/>
    <n v="1756"/>
    <x v="41"/>
    <x v="214"/>
    <x v="78"/>
  </r>
  <r>
    <n v="351"/>
    <n v="116435"/>
    <x v="0"/>
    <n v="2"/>
    <x v="7"/>
    <n v="5"/>
    <n v="9"/>
    <x v="0"/>
    <n v="5728"/>
    <n v="10164"/>
    <n v="676"/>
    <n v="587"/>
    <n v="1049"/>
    <n v="6890"/>
    <n v="3714"/>
    <n v="475"/>
    <x v="6"/>
    <x v="29"/>
    <x v="45"/>
  </r>
  <r>
    <n v="352"/>
    <n v="116435"/>
    <x v="0"/>
    <n v="3"/>
    <x v="7"/>
    <n v="4"/>
    <n v="13"/>
    <x v="1"/>
    <n v="5490"/>
    <n v="9518"/>
    <n v="647"/>
    <n v="555"/>
    <n v="847"/>
    <n v="6549"/>
    <n v="3716"/>
    <n v="476"/>
    <x v="0"/>
    <x v="117"/>
    <x v="5"/>
  </r>
  <r>
    <n v="353"/>
    <n v="116435"/>
    <x v="1"/>
    <n v="1"/>
    <x v="7"/>
    <n v="4"/>
    <n v="3"/>
    <x v="1"/>
    <n v="23832"/>
    <n v="42313"/>
    <n v="1701"/>
    <n v="1570"/>
    <n v="2838"/>
    <n v="37816"/>
    <n v="21352"/>
    <n v="1578"/>
    <x v="13"/>
    <x v="215"/>
    <x v="26"/>
  </r>
  <r>
    <n v="354"/>
    <n v="116435"/>
    <x v="0"/>
    <n v="3"/>
    <x v="7"/>
    <n v="3"/>
    <n v="7"/>
    <x v="0"/>
    <n v="18552"/>
    <n v="25542"/>
    <n v="1005"/>
    <n v="676"/>
    <n v="1021"/>
    <n v="15973"/>
    <n v="10584"/>
    <n v="676"/>
    <x v="0"/>
    <x v="216"/>
    <x v="55"/>
  </r>
  <r>
    <n v="355"/>
    <n v="116435"/>
    <x v="0"/>
    <n v="2"/>
    <x v="7"/>
    <n v="2"/>
    <n v="14"/>
    <x v="0"/>
    <n v="4132"/>
    <n v="7165"/>
    <n v="552"/>
    <n v="495"/>
    <n v="713"/>
    <n v="4908"/>
    <n v="2754"/>
    <n v="398"/>
    <x v="7"/>
    <x v="30"/>
    <x v="10"/>
  </r>
  <r>
    <n v="356"/>
    <n v="116435"/>
    <x v="0"/>
    <n v="1"/>
    <x v="7"/>
    <n v="2"/>
    <n v="8"/>
    <x v="0"/>
    <n v="4910"/>
    <n v="9209"/>
    <n v="625"/>
    <n v="561"/>
    <n v="869"/>
    <n v="5768"/>
    <n v="2812"/>
    <n v="411"/>
    <x v="24"/>
    <x v="217"/>
    <x v="42"/>
  </r>
  <r>
    <n v="357"/>
    <n v="116435"/>
    <x v="0"/>
    <n v="3"/>
    <x v="7"/>
    <n v="1"/>
    <n v="13"/>
    <x v="0"/>
    <n v="4202"/>
    <n v="7633"/>
    <n v="562"/>
    <n v="481"/>
    <n v="730"/>
    <n v="6173"/>
    <n v="3298"/>
    <n v="428"/>
    <x v="6"/>
    <x v="114"/>
    <x v="41"/>
  </r>
  <r>
    <n v="358"/>
    <n v="116091"/>
    <x v="0"/>
    <n v="2"/>
    <x v="7"/>
    <n v="1"/>
    <n v="3"/>
    <x v="0"/>
    <n v="5976"/>
    <n v="10441"/>
    <n v="689"/>
    <n v="544"/>
    <n v="833"/>
    <n v="7055"/>
    <n v="4046"/>
    <n v="487"/>
    <x v="7"/>
    <x v="218"/>
    <x v="53"/>
  </r>
  <r>
    <n v="359"/>
    <n v="116091"/>
    <x v="0"/>
    <n v="2"/>
    <x v="7"/>
    <n v="7"/>
    <n v="14"/>
    <x v="0"/>
    <n v="5206"/>
    <n v="8962"/>
    <n v="565"/>
    <n v="492"/>
    <n v="878"/>
    <n v="6461"/>
    <n v="3708"/>
    <n v="414"/>
    <x v="5"/>
    <x v="55"/>
    <x v="1"/>
  </r>
  <r>
    <n v="360"/>
    <n v="116091"/>
    <x v="0"/>
    <n v="3"/>
    <x v="7"/>
    <n v="7"/>
    <n v="2"/>
    <x v="0"/>
    <n v="6984"/>
    <n v="12066"/>
    <n v="780"/>
    <n v="631"/>
    <n v="1116"/>
    <n v="8188"/>
    <n v="4776"/>
    <n v="570"/>
    <x v="39"/>
    <x v="219"/>
    <x v="33"/>
  </r>
  <r>
    <n v="361"/>
    <n v="116091"/>
    <x v="0"/>
    <n v="1"/>
    <x v="7"/>
    <n v="6"/>
    <n v="9"/>
    <x v="0"/>
    <n v="6000"/>
    <n v="10300"/>
    <n v="577"/>
    <n v="539"/>
    <n v="886"/>
    <n v="7886"/>
    <n v="4454"/>
    <n v="429"/>
    <x v="6"/>
    <x v="21"/>
    <x v="17"/>
  </r>
  <r>
    <n v="362"/>
    <n v="116091"/>
    <x v="0"/>
    <n v="3"/>
    <x v="7"/>
    <n v="6"/>
    <n v="3"/>
    <x v="0"/>
    <n v="3332"/>
    <n v="5797"/>
    <n v="463"/>
    <n v="406"/>
    <n v="552"/>
    <n v="4347"/>
    <n v="2330"/>
    <n v="341"/>
    <x v="2"/>
    <x v="155"/>
    <x v="10"/>
  </r>
  <r>
    <n v="363"/>
    <n v="116091"/>
    <x v="1"/>
    <n v="2"/>
    <x v="7"/>
    <n v="5"/>
    <n v="7"/>
    <x v="0"/>
    <n v="9232"/>
    <n v="16811"/>
    <n v="908"/>
    <n v="861"/>
    <n v="1967"/>
    <n v="12996"/>
    <n v="7200"/>
    <n v="843"/>
    <x v="5"/>
    <x v="108"/>
    <x v="28"/>
  </r>
  <r>
    <n v="364"/>
    <n v="115893"/>
    <x v="0"/>
    <n v="3"/>
    <x v="8"/>
    <n v="4"/>
    <n v="15"/>
    <x v="1"/>
    <n v="5212"/>
    <n v="9035"/>
    <n v="736"/>
    <n v="642"/>
    <n v="1005"/>
    <n v="6258"/>
    <n v="3608"/>
    <n v="597"/>
    <x v="5"/>
    <x v="56"/>
    <x v="58"/>
  </r>
  <r>
    <n v="365"/>
    <n v="115893"/>
    <x v="0"/>
    <n v="1"/>
    <x v="8"/>
    <n v="3"/>
    <n v="13"/>
    <x v="0"/>
    <n v="24264"/>
    <n v="51899"/>
    <n v="1599"/>
    <n v="1485"/>
    <n v="3153"/>
    <n v="48466"/>
    <n v="21928"/>
    <n v="1392"/>
    <x v="18"/>
    <x v="173"/>
    <x v="5"/>
  </r>
  <r>
    <n v="366"/>
    <n v="115368"/>
    <x v="0"/>
    <n v="3"/>
    <x v="8"/>
    <n v="3"/>
    <n v="8"/>
    <x v="0"/>
    <n v="4280"/>
    <n v="7594"/>
    <n v="624"/>
    <n v="555"/>
    <n v="771"/>
    <n v="4632"/>
    <n v="2530"/>
    <n v="497"/>
    <x v="5"/>
    <x v="76"/>
    <x v="45"/>
  </r>
  <r>
    <n v="367"/>
    <n v="115368"/>
    <x v="0"/>
    <n v="3"/>
    <x v="8"/>
    <n v="2"/>
    <n v="13"/>
    <x v="0"/>
    <n v="6692"/>
    <n v="11859"/>
    <n v="905"/>
    <n v="742"/>
    <n v="1165"/>
    <n v="8391"/>
    <n v="4692"/>
    <n v="737"/>
    <x v="0"/>
    <x v="220"/>
    <x v="23"/>
  </r>
  <r>
    <n v="368"/>
    <n v="115368"/>
    <x v="0"/>
    <n v="3"/>
    <x v="8"/>
    <n v="2"/>
    <n v="2"/>
    <x v="1"/>
    <n v="5594"/>
    <n v="9586"/>
    <n v="739"/>
    <n v="670"/>
    <n v="1048"/>
    <n v="5732"/>
    <n v="3256"/>
    <n v="555"/>
    <x v="24"/>
    <x v="217"/>
    <x v="26"/>
  </r>
  <r>
    <n v="369"/>
    <n v="115368"/>
    <x v="0"/>
    <n v="1"/>
    <x v="8"/>
    <n v="1"/>
    <n v="2"/>
    <x v="0"/>
    <n v="11336"/>
    <n v="15350"/>
    <n v="583"/>
    <n v="547"/>
    <n v="724"/>
    <n v="13876"/>
    <n v="10160"/>
    <n v="484"/>
    <x v="0"/>
    <x v="111"/>
    <x v="31"/>
  </r>
  <r>
    <n v="370"/>
    <n v="113028"/>
    <x v="0"/>
    <n v="2"/>
    <x v="8"/>
    <n v="7"/>
    <n v="3"/>
    <x v="1"/>
    <n v="5582"/>
    <n v="9903"/>
    <n v="708"/>
    <n v="620"/>
    <n v="923"/>
    <n v="6315"/>
    <n v="3422"/>
    <n v="557"/>
    <x v="7"/>
    <x v="127"/>
    <x v="59"/>
  </r>
  <r>
    <n v="371"/>
    <n v="113028"/>
    <x v="0"/>
    <n v="1"/>
    <x v="8"/>
    <n v="6"/>
    <n v="14"/>
    <x v="0"/>
    <n v="28352"/>
    <n v="55202"/>
    <n v="1476"/>
    <n v="1242"/>
    <n v="1990"/>
    <n v="47899"/>
    <n v="24512"/>
    <n v="1185"/>
    <x v="41"/>
    <x v="221"/>
    <x v="73"/>
  </r>
  <r>
    <n v="372"/>
    <n v="113028"/>
    <x v="1"/>
    <n v="2"/>
    <x v="8"/>
    <n v="6"/>
    <n v="3"/>
    <x v="1"/>
    <n v="17912"/>
    <n v="34774"/>
    <n v="2750"/>
    <n v="2567"/>
    <n v="6591"/>
    <n v="21009"/>
    <n v="11408"/>
    <n v="2256"/>
    <x v="21"/>
    <x v="222"/>
    <x v="79"/>
  </r>
  <r>
    <n v="373"/>
    <n v="113028"/>
    <x v="2"/>
    <n v="1"/>
    <x v="8"/>
    <n v="5"/>
    <n v="7"/>
    <x v="1"/>
    <n v="35360"/>
    <n v="45260"/>
    <n v="339"/>
    <n v="325"/>
    <n v="477"/>
    <n v="9105"/>
    <n v="5472"/>
    <n v="156"/>
    <x v="16"/>
    <x v="223"/>
    <x v="22"/>
  </r>
  <r>
    <n v="374"/>
    <n v="113028"/>
    <x v="0"/>
    <n v="1"/>
    <x v="8"/>
    <n v="5"/>
    <n v="5"/>
    <x v="0"/>
    <n v="9084"/>
    <n v="15194"/>
    <n v="962"/>
    <n v="916"/>
    <n v="1897"/>
    <n v="11853"/>
    <n v="7024"/>
    <n v="758"/>
    <x v="7"/>
    <x v="192"/>
    <x v="8"/>
  </r>
  <r>
    <n v="375"/>
    <n v="113028"/>
    <x v="0"/>
    <n v="1"/>
    <x v="8"/>
    <n v="4"/>
    <n v="12"/>
    <x v="1"/>
    <n v="6880"/>
    <n v="11736"/>
    <n v="671"/>
    <n v="639"/>
    <n v="889"/>
    <n v="9389"/>
    <n v="5232"/>
    <n v="556"/>
    <x v="2"/>
    <x v="85"/>
    <x v="41"/>
  </r>
  <r>
    <n v="376"/>
    <n v="111620"/>
    <x v="0"/>
    <n v="3"/>
    <x v="8"/>
    <n v="4"/>
    <n v="7"/>
    <x v="1"/>
    <n v="12824"/>
    <n v="18929"/>
    <n v="830"/>
    <n v="623"/>
    <n v="864"/>
    <n v="15678"/>
    <n v="10968"/>
    <n v="705"/>
    <x v="2"/>
    <x v="224"/>
    <x v="58"/>
  </r>
  <r>
    <n v="377"/>
    <n v="111620"/>
    <x v="0"/>
    <n v="3"/>
    <x v="8"/>
    <n v="3"/>
    <n v="7"/>
    <x v="0"/>
    <n v="6596"/>
    <n v="9835"/>
    <n v="564"/>
    <n v="526"/>
    <n v="678"/>
    <n v="8242"/>
    <n v="5352"/>
    <n v="456"/>
    <x v="2"/>
    <x v="2"/>
    <x v="20"/>
  </r>
  <r>
    <n v="378"/>
    <n v="111620"/>
    <x v="0"/>
    <n v="3"/>
    <x v="8"/>
    <n v="2"/>
    <n v="13"/>
    <x v="1"/>
    <n v="7492"/>
    <n v="12414"/>
    <n v="838"/>
    <n v="713"/>
    <n v="1274"/>
    <n v="8452"/>
    <n v="5024"/>
    <n v="670"/>
    <x v="19"/>
    <x v="225"/>
    <x v="75"/>
  </r>
  <r>
    <n v="379"/>
    <n v="111620"/>
    <x v="0"/>
    <n v="1"/>
    <x v="8"/>
    <n v="2"/>
    <n v="6"/>
    <x v="1"/>
    <n v="44288"/>
    <n v="60918"/>
    <n v="1215"/>
    <n v="1105"/>
    <n v="1746"/>
    <n v="22130"/>
    <n v="14224"/>
    <n v="814"/>
    <x v="7"/>
    <x v="5"/>
    <x v="22"/>
  </r>
  <r>
    <n v="380"/>
    <n v="111620"/>
    <x v="0"/>
    <n v="3"/>
    <x v="8"/>
    <n v="1"/>
    <n v="14"/>
    <x v="1"/>
    <n v="105632"/>
    <n v="147918"/>
    <n v="3984"/>
    <n v="2254"/>
    <n v="3391"/>
    <n v="48575"/>
    <n v="27328"/>
    <n v="1936"/>
    <x v="42"/>
    <x v="226"/>
    <x v="80"/>
  </r>
  <r>
    <n v="381"/>
    <n v="111620"/>
    <x v="0"/>
    <n v="1"/>
    <x v="8"/>
    <n v="7"/>
    <n v="14"/>
    <x v="0"/>
    <n v="128064"/>
    <n v="251269"/>
    <n v="1539"/>
    <n v="1408"/>
    <n v="2506"/>
    <n v="84046"/>
    <n v="32384"/>
    <n v="985"/>
    <x v="19"/>
    <x v="100"/>
    <x v="10"/>
  </r>
  <r>
    <n v="382"/>
    <n v="109670"/>
    <x v="0"/>
    <n v="3"/>
    <x v="8"/>
    <n v="6"/>
    <n v="20"/>
    <x v="0"/>
    <n v="5994"/>
    <n v="9970"/>
    <n v="964"/>
    <n v="838"/>
    <n v="1254"/>
    <n v="6896"/>
    <n v="3998"/>
    <n v="683"/>
    <x v="15"/>
    <x v="227"/>
    <x v="64"/>
  </r>
  <r>
    <n v="383"/>
    <n v="109670"/>
    <x v="0"/>
    <n v="1"/>
    <x v="8"/>
    <n v="6"/>
    <n v="13"/>
    <x v="0"/>
    <n v="6172"/>
    <n v="10417"/>
    <n v="718"/>
    <n v="684"/>
    <n v="906"/>
    <n v="7692"/>
    <n v="4234"/>
    <n v="508"/>
    <x v="5"/>
    <x v="50"/>
    <x v="21"/>
  </r>
  <r>
    <n v="384"/>
    <n v="109670"/>
    <x v="0"/>
    <n v="3"/>
    <x v="8"/>
    <n v="6"/>
    <n v="3"/>
    <x v="0"/>
    <n v="4986"/>
    <n v="8198"/>
    <n v="662"/>
    <n v="614"/>
    <n v="788"/>
    <n v="5685"/>
    <n v="3230"/>
    <n v="469"/>
    <x v="7"/>
    <x v="228"/>
    <x v="32"/>
  </r>
  <r>
    <n v="385"/>
    <n v="109670"/>
    <x v="0"/>
    <n v="1"/>
    <x v="8"/>
    <n v="5"/>
    <n v="13"/>
    <x v="0"/>
    <n v="6668"/>
    <n v="10701"/>
    <n v="669"/>
    <n v="642"/>
    <n v="943"/>
    <n v="7956"/>
    <n v="4696"/>
    <n v="492"/>
    <x v="6"/>
    <x v="60"/>
    <x v="20"/>
  </r>
  <r>
    <n v="386"/>
    <n v="109670"/>
    <x v="0"/>
    <n v="3"/>
    <x v="8"/>
    <n v="5"/>
    <n v="7"/>
    <x v="1"/>
    <n v="5298"/>
    <n v="8875"/>
    <n v="657"/>
    <n v="575"/>
    <n v="874"/>
    <n v="5640"/>
    <n v="3206"/>
    <n v="471"/>
    <x v="1"/>
    <x v="69"/>
    <x v="42"/>
  </r>
  <r>
    <n v="387"/>
    <n v="109670"/>
    <x v="0"/>
    <n v="1"/>
    <x v="8"/>
    <n v="4"/>
    <n v="3"/>
    <x v="0"/>
    <n v="35008"/>
    <n v="45508"/>
    <n v="621"/>
    <n v="597"/>
    <n v="768"/>
    <n v="8149"/>
    <n v="4864"/>
    <n v="389"/>
    <x v="2"/>
    <x v="47"/>
    <x v="14"/>
  </r>
  <r>
    <n v="388"/>
    <n v="109670"/>
    <x v="0"/>
    <n v="1"/>
    <x v="8"/>
    <n v="3"/>
    <n v="13"/>
    <x v="1"/>
    <n v="5402"/>
    <n v="8891"/>
    <n v="700"/>
    <n v="633"/>
    <n v="1078"/>
    <n v="6733"/>
    <n v="3992"/>
    <n v="514"/>
    <x v="2"/>
    <x v="164"/>
    <x v="2"/>
  </r>
  <r>
    <n v="389"/>
    <n v="109670"/>
    <x v="0"/>
    <n v="1"/>
    <x v="8"/>
    <n v="3"/>
    <n v="8"/>
    <x v="0"/>
    <n v="9880"/>
    <n v="12695"/>
    <n v="524"/>
    <n v="497"/>
    <n v="658"/>
    <n v="7072"/>
    <n v="4732"/>
    <n v="382"/>
    <x v="2"/>
    <x v="229"/>
    <x v="61"/>
  </r>
  <r>
    <n v="390"/>
    <n v="109670"/>
    <x v="0"/>
    <n v="1"/>
    <x v="8"/>
    <n v="2"/>
    <n v="13"/>
    <x v="0"/>
    <n v="3334"/>
    <n v="5953"/>
    <n v="584"/>
    <n v="565"/>
    <n v="842"/>
    <n v="4954"/>
    <n v="2604"/>
    <n v="440"/>
    <x v="0"/>
    <x v="230"/>
    <x v="27"/>
  </r>
  <r>
    <n v="391"/>
    <n v="109670"/>
    <x v="0"/>
    <n v="3"/>
    <x v="8"/>
    <n v="2"/>
    <n v="2"/>
    <x v="1"/>
    <n v="3130"/>
    <n v="5313"/>
    <n v="522"/>
    <n v="495"/>
    <n v="616"/>
    <n v="3821"/>
    <n v="2112"/>
    <n v="385"/>
    <x v="2"/>
    <x v="47"/>
    <x v="2"/>
  </r>
  <r>
    <n v="392"/>
    <n v="109670"/>
    <x v="0"/>
    <n v="2"/>
    <x v="8"/>
    <n v="1"/>
    <n v="13"/>
    <x v="1"/>
    <n v="32208"/>
    <n v="55696"/>
    <n v="1933"/>
    <n v="1367"/>
    <n v="2123"/>
    <n v="43980"/>
    <n v="24720"/>
    <n v="1568"/>
    <x v="13"/>
    <x v="142"/>
    <x v="81"/>
  </r>
  <r>
    <n v="393"/>
    <n v="109670"/>
    <x v="0"/>
    <n v="1"/>
    <x v="8"/>
    <n v="1"/>
    <n v="2"/>
    <x v="0"/>
    <n v="20920"/>
    <n v="26026"/>
    <n v="705"/>
    <n v="642"/>
    <n v="913"/>
    <n v="13546"/>
    <n v="9768"/>
    <n v="538"/>
    <x v="5"/>
    <x v="33"/>
    <x v="10"/>
  </r>
  <r>
    <n v="394"/>
    <n v="109670"/>
    <x v="0"/>
    <n v="3"/>
    <x v="8"/>
    <n v="7"/>
    <n v="14"/>
    <x v="0"/>
    <n v="3884"/>
    <n v="6406"/>
    <n v="518"/>
    <n v="483"/>
    <n v="597"/>
    <n v="4747"/>
    <n v="2686"/>
    <n v="392"/>
    <x v="5"/>
    <x v="42"/>
    <x v="20"/>
  </r>
  <r>
    <n v="395"/>
    <n v="107907"/>
    <x v="0"/>
    <n v="3"/>
    <x v="8"/>
    <n v="7"/>
    <n v="13"/>
    <x v="0"/>
    <n v="4240"/>
    <n v="7057"/>
    <n v="601"/>
    <n v="542"/>
    <n v="730"/>
    <n v="5026"/>
    <n v="2868"/>
    <n v="461"/>
    <x v="6"/>
    <x v="148"/>
    <x v="25"/>
  </r>
  <r>
    <n v="396"/>
    <n v="107907"/>
    <x v="0"/>
    <n v="1"/>
    <x v="8"/>
    <n v="6"/>
    <n v="9"/>
    <x v="0"/>
    <n v="3544"/>
    <n v="6156"/>
    <n v="509"/>
    <n v="482"/>
    <n v="701"/>
    <n v="5011"/>
    <n v="2746"/>
    <n v="387"/>
    <x v="5"/>
    <x v="78"/>
    <x v="43"/>
  </r>
  <r>
    <n v="397"/>
    <n v="107907"/>
    <x v="0"/>
    <n v="3"/>
    <x v="8"/>
    <n v="6"/>
    <n v="3"/>
    <x v="1"/>
    <n v="3286"/>
    <n v="6276"/>
    <n v="504"/>
    <n v="458"/>
    <n v="633"/>
    <n v="4010"/>
    <n v="2162"/>
    <n v="376"/>
    <x v="5"/>
    <x v="155"/>
    <x v="6"/>
  </r>
  <r>
    <n v="398"/>
    <n v="107907"/>
    <x v="0"/>
    <n v="1"/>
    <x v="8"/>
    <n v="5"/>
    <n v="9"/>
    <x v="0"/>
    <n v="71360"/>
    <n v="110172"/>
    <n v="1784"/>
    <n v="1732"/>
    <n v="3383"/>
    <n v="47977"/>
    <n v="25888"/>
    <n v="1103"/>
    <x v="1"/>
    <x v="231"/>
    <x v="22"/>
  </r>
  <r>
    <n v="399"/>
    <n v="107907"/>
    <x v="0"/>
    <n v="3"/>
    <x v="8"/>
    <n v="5"/>
    <n v="3"/>
    <x v="0"/>
    <n v="3824"/>
    <n v="6333"/>
    <n v="666"/>
    <n v="627"/>
    <n v="822"/>
    <n v="4447"/>
    <n v="2604"/>
    <n v="462"/>
    <x v="5"/>
    <x v="172"/>
    <x v="10"/>
  </r>
  <r>
    <n v="400"/>
    <n v="107907"/>
    <x v="0"/>
    <n v="3"/>
    <x v="8"/>
    <n v="4"/>
    <n v="13"/>
    <x v="0"/>
    <n v="6360"/>
    <n v="11079"/>
    <n v="715"/>
    <n v="631"/>
    <n v="1028"/>
    <n v="6661"/>
    <n v="3864"/>
    <n v="505"/>
    <x v="18"/>
    <x v="52"/>
    <x v="82"/>
  </r>
  <r>
    <n v="401"/>
    <n v="107907"/>
    <x v="0"/>
    <n v="3"/>
    <x v="8"/>
    <n v="4"/>
    <n v="5"/>
    <x v="1"/>
    <n v="3714"/>
    <n v="6385"/>
    <n v="537"/>
    <n v="481"/>
    <n v="645"/>
    <n v="4441"/>
    <n v="2512"/>
    <n v="395"/>
    <x v="1"/>
    <x v="232"/>
    <x v="8"/>
  </r>
  <r>
    <n v="402"/>
    <n v="107907"/>
    <x v="0"/>
    <n v="1"/>
    <x v="8"/>
    <n v="3"/>
    <n v="13"/>
    <x v="1"/>
    <n v="46192"/>
    <n v="80227"/>
    <n v="1364"/>
    <n v="1096"/>
    <n v="1697"/>
    <n v="32842"/>
    <n v="16960"/>
    <n v="762"/>
    <x v="18"/>
    <x v="233"/>
    <x v="42"/>
  </r>
  <r>
    <n v="403"/>
    <n v="107907"/>
    <x v="0"/>
    <n v="1"/>
    <x v="8"/>
    <n v="3"/>
    <n v="4"/>
    <x v="1"/>
    <n v="39568"/>
    <n v="47128"/>
    <n v="741"/>
    <n v="652"/>
    <n v="957"/>
    <n v="22022"/>
    <n v="16096"/>
    <n v="519"/>
    <x v="0"/>
    <x v="178"/>
    <x v="0"/>
  </r>
  <r>
    <n v="404"/>
    <n v="107907"/>
    <x v="2"/>
    <n v="1"/>
    <x v="8"/>
    <n v="2"/>
    <n v="6"/>
    <x v="0"/>
    <n v="70912"/>
    <n v="94172"/>
    <n v="1374"/>
    <n v="1106"/>
    <n v="1267"/>
    <n v="42338"/>
    <n v="27232"/>
    <n v="788"/>
    <x v="5"/>
    <x v="234"/>
    <x v="53"/>
  </r>
  <r>
    <n v="405"/>
    <n v="107907"/>
    <x v="0"/>
    <n v="3"/>
    <x v="8"/>
    <n v="1"/>
    <n v="3"/>
    <x v="0"/>
    <n v="4552"/>
    <n v="7253"/>
    <n v="471"/>
    <n v="444"/>
    <n v="569"/>
    <n v="4440"/>
    <n v="2664"/>
    <n v="316"/>
    <x v="5"/>
    <x v="145"/>
    <x v="17"/>
  </r>
  <r>
    <n v="406"/>
    <n v="107907"/>
    <x v="0"/>
    <n v="3"/>
    <x v="8"/>
    <n v="7"/>
    <n v="10"/>
    <x v="0"/>
    <n v="4390"/>
    <n v="7004"/>
    <n v="484"/>
    <n v="453"/>
    <n v="602"/>
    <n v="4607"/>
    <n v="2862"/>
    <n v="347"/>
    <x v="5"/>
    <x v="83"/>
    <x v="8"/>
  </r>
  <r>
    <n v="407"/>
    <n v="107907"/>
    <x v="0"/>
    <n v="3"/>
    <x v="8"/>
    <n v="7"/>
    <n v="3"/>
    <x v="0"/>
    <n v="4770"/>
    <n v="7716"/>
    <n v="494"/>
    <n v="455"/>
    <n v="632"/>
    <n v="5040"/>
    <n v="3114"/>
    <n v="344"/>
    <x v="7"/>
    <x v="205"/>
    <x v="55"/>
  </r>
  <r>
    <n v="408"/>
    <n v="106928"/>
    <x v="0"/>
    <n v="3"/>
    <x v="8"/>
    <n v="6"/>
    <n v="9"/>
    <x v="1"/>
    <n v="2970"/>
    <n v="4649"/>
    <n v="421"/>
    <n v="390"/>
    <n v="544"/>
    <n v="3346"/>
    <n v="2044"/>
    <n v="301"/>
    <x v="7"/>
    <x v="31"/>
    <x v="31"/>
  </r>
  <r>
    <n v="409"/>
    <n v="106928"/>
    <x v="2"/>
    <n v="1"/>
    <x v="8"/>
    <n v="6"/>
    <n v="4"/>
    <x v="0"/>
    <n v="34192"/>
    <n v="42092"/>
    <n v="338"/>
    <n v="322"/>
    <n v="389"/>
    <n v="22907"/>
    <n v="16464"/>
    <n v="230"/>
    <x v="5"/>
    <x v="152"/>
    <x v="34"/>
  </r>
  <r>
    <n v="410"/>
    <n v="106928"/>
    <x v="0"/>
    <n v="2"/>
    <x v="8"/>
    <n v="5"/>
    <n v="13"/>
    <x v="0"/>
    <n v="5302"/>
    <n v="8769"/>
    <n v="624"/>
    <n v="566"/>
    <n v="979"/>
    <n v="6021"/>
    <n v="3606"/>
    <n v="441"/>
    <x v="0"/>
    <x v="217"/>
    <x v="8"/>
  </r>
  <r>
    <n v="411"/>
    <n v="106928"/>
    <x v="0"/>
    <n v="2"/>
    <x v="8"/>
    <n v="5"/>
    <n v="3"/>
    <x v="0"/>
    <n v="5560"/>
    <n v="9301"/>
    <n v="642"/>
    <n v="586"/>
    <n v="984"/>
    <n v="6600"/>
    <n v="3916"/>
    <n v="463"/>
    <x v="16"/>
    <x v="197"/>
    <x v="17"/>
  </r>
  <r>
    <n v="412"/>
    <n v="106928"/>
    <x v="0"/>
    <n v="3"/>
    <x v="8"/>
    <n v="4"/>
    <n v="13"/>
    <x v="0"/>
    <n v="4406"/>
    <n v="6769"/>
    <n v="477"/>
    <n v="433"/>
    <n v="571"/>
    <n v="4550"/>
    <n v="2830"/>
    <n v="335"/>
    <x v="5"/>
    <x v="181"/>
    <x v="29"/>
  </r>
  <r>
    <n v="413"/>
    <n v="106928"/>
    <x v="0"/>
    <n v="1"/>
    <x v="8"/>
    <n v="4"/>
    <n v="3"/>
    <x v="1"/>
    <n v="5290"/>
    <n v="8132"/>
    <n v="612"/>
    <n v="570"/>
    <n v="857"/>
    <n v="6032"/>
    <n v="3794"/>
    <n v="454"/>
    <x v="5"/>
    <x v="235"/>
    <x v="2"/>
  </r>
  <r>
    <n v="414"/>
    <n v="104070"/>
    <x v="0"/>
    <n v="1"/>
    <x v="9"/>
    <n v="5"/>
    <n v="14"/>
    <x v="1"/>
    <n v="3696"/>
    <n v="5824"/>
    <n v="517"/>
    <n v="474"/>
    <n v="742"/>
    <n v="4166"/>
    <n v="2650"/>
    <n v="391"/>
    <x v="7"/>
    <x v="83"/>
    <x v="41"/>
  </r>
  <r>
    <n v="415"/>
    <n v="104070"/>
    <x v="0"/>
    <n v="1"/>
    <x v="9"/>
    <n v="4"/>
    <n v="14"/>
    <x v="1"/>
    <n v="6030"/>
    <n v="9579"/>
    <n v="735"/>
    <n v="659"/>
    <n v="1448"/>
    <n v="6956"/>
    <n v="4418"/>
    <n v="572"/>
    <x v="6"/>
    <x v="236"/>
    <x v="1"/>
  </r>
  <r>
    <n v="416"/>
    <n v="104070"/>
    <x v="0"/>
    <n v="1"/>
    <x v="9"/>
    <n v="4"/>
    <n v="7"/>
    <x v="0"/>
    <n v="49632"/>
    <n v="1110282"/>
    <n v="1653"/>
    <n v="1480"/>
    <n v="2567"/>
    <n v="1107833"/>
    <n v="48368"/>
    <n v="1513"/>
    <x v="16"/>
    <x v="35"/>
    <x v="29"/>
  </r>
  <r>
    <n v="417"/>
    <n v="104070"/>
    <x v="1"/>
    <n v="1"/>
    <x v="9"/>
    <n v="3"/>
    <n v="15"/>
    <x v="0"/>
    <n v="9120"/>
    <n v="14759"/>
    <n v="951"/>
    <n v="937"/>
    <n v="1290"/>
    <n v="13246"/>
    <n v="8004"/>
    <n v="924"/>
    <x v="6"/>
    <x v="187"/>
    <x v="43"/>
  </r>
  <r>
    <n v="418"/>
    <n v="104070"/>
    <x v="0"/>
    <n v="1"/>
    <x v="9"/>
    <n v="3"/>
    <n v="10"/>
    <x v="0"/>
    <n v="1874"/>
    <n v="2474"/>
    <n v="25"/>
    <n v="25"/>
    <n v="31"/>
    <n v="1483"/>
    <n v="1062"/>
    <n v="15"/>
    <x v="2"/>
    <x v="19"/>
    <x v="15"/>
  </r>
  <r>
    <n v="419"/>
    <n v="102112"/>
    <x v="0"/>
    <n v="1"/>
    <x v="9"/>
    <n v="3"/>
    <n v="10"/>
    <x v="0"/>
    <n v="4122"/>
    <n v="7073"/>
    <n v="466"/>
    <n v="455"/>
    <n v="609"/>
    <n v="5827"/>
    <n v="3302"/>
    <n v="361"/>
    <x v="5"/>
    <x v="28"/>
    <x v="22"/>
  </r>
  <r>
    <n v="420"/>
    <n v="102112"/>
    <x v="0"/>
    <n v="1"/>
    <x v="9"/>
    <n v="3"/>
    <n v="4"/>
    <x v="0"/>
    <n v="5080"/>
    <n v="8238"/>
    <n v="523"/>
    <n v="505"/>
    <n v="727"/>
    <n v="6630"/>
    <n v="3892"/>
    <n v="403"/>
    <x v="2"/>
    <x v="149"/>
    <x v="2"/>
  </r>
  <r>
    <n v="421"/>
    <n v="102112"/>
    <x v="0"/>
    <n v="1"/>
    <x v="9"/>
    <n v="2"/>
    <n v="12"/>
    <x v="0"/>
    <n v="4068"/>
    <n v="7333"/>
    <n v="538"/>
    <n v="513"/>
    <n v="934"/>
    <n v="5914"/>
    <n v="3198"/>
    <n v="402"/>
    <x v="2"/>
    <x v="140"/>
    <x v="20"/>
  </r>
  <r>
    <n v="422"/>
    <n v="102112"/>
    <x v="0"/>
    <n v="1"/>
    <x v="9"/>
    <n v="2"/>
    <n v="3"/>
    <x v="0"/>
    <n v="3272"/>
    <n v="6079"/>
    <n v="463"/>
    <n v="446"/>
    <n v="653"/>
    <n v="5079"/>
    <n v="2644"/>
    <n v="357"/>
    <x v="2"/>
    <x v="107"/>
    <x v="34"/>
  </r>
  <r>
    <n v="423"/>
    <n v="102112"/>
    <x v="0"/>
    <n v="1"/>
    <x v="9"/>
    <n v="1"/>
    <n v="19"/>
    <x v="0"/>
    <n v="238"/>
    <n v="570"/>
    <n v="143"/>
    <n v="142"/>
    <n v="834"/>
    <n v="567"/>
    <n v="236"/>
    <n v="99"/>
    <x v="2"/>
    <x v="99"/>
    <x v="15"/>
  </r>
  <r>
    <n v="424"/>
    <n v="102112"/>
    <x v="0"/>
    <n v="1"/>
    <x v="9"/>
    <n v="1"/>
    <n v="18"/>
    <x v="0"/>
    <n v="3358"/>
    <n v="5900"/>
    <n v="541"/>
    <n v="507"/>
    <n v="4550"/>
    <n v="4650"/>
    <n v="2800"/>
    <n v="344"/>
    <x v="19"/>
    <x v="158"/>
    <x v="27"/>
  </r>
  <r>
    <n v="425"/>
    <n v="102112"/>
    <x v="0"/>
    <n v="1"/>
    <x v="9"/>
    <n v="1"/>
    <n v="18"/>
    <x v="0"/>
    <n v="6400"/>
    <n v="11941"/>
    <n v="735"/>
    <n v="726"/>
    <n v="8415"/>
    <n v="10987"/>
    <n v="5916"/>
    <n v="628"/>
    <x v="2"/>
    <x v="107"/>
    <x v="43"/>
  </r>
  <r>
    <n v="426"/>
    <n v="102112"/>
    <x v="2"/>
    <n v="3"/>
    <x v="9"/>
    <n v="1"/>
    <n v="3"/>
    <x v="0"/>
    <n v="6876"/>
    <n v="10885"/>
    <n v="282"/>
    <n v="245"/>
    <n v="337"/>
    <n v="9403"/>
    <n v="5752"/>
    <n v="259"/>
    <x v="7"/>
    <x v="137"/>
    <x v="29"/>
  </r>
  <r>
    <n v="427"/>
    <n v="100732"/>
    <x v="0"/>
    <n v="1"/>
    <x v="9"/>
    <n v="7"/>
    <n v="18"/>
    <x v="0"/>
    <n v="391"/>
    <n v="746"/>
    <n v="131"/>
    <n v="130"/>
    <n v="766"/>
    <n v="723"/>
    <n v="380"/>
    <n v="93"/>
    <x v="2"/>
    <x v="98"/>
    <x v="30"/>
  </r>
  <r>
    <n v="428"/>
    <n v="100732"/>
    <x v="0"/>
    <n v="1"/>
    <x v="9"/>
    <n v="7"/>
    <n v="17"/>
    <x v="0"/>
    <n v="10844"/>
    <n v="22468"/>
    <n v="1409"/>
    <n v="1339"/>
    <n v="11064"/>
    <n v="18310"/>
    <n v="8848"/>
    <n v="1086"/>
    <x v="0"/>
    <x v="237"/>
    <x v="20"/>
  </r>
  <r>
    <n v="429"/>
    <n v="100732"/>
    <x v="0"/>
    <n v="1"/>
    <x v="9"/>
    <n v="7"/>
    <n v="15"/>
    <x v="0"/>
    <n v="5132"/>
    <n v="9067"/>
    <n v="398"/>
    <n v="398"/>
    <n v="1690"/>
    <n v="9065"/>
    <n v="5132"/>
    <n v="393"/>
    <x v="2"/>
    <x v="99"/>
    <x v="15"/>
  </r>
  <r>
    <n v="430"/>
    <n v="100732"/>
    <x v="0"/>
    <n v="1"/>
    <x v="9"/>
    <n v="7"/>
    <n v="15"/>
    <x v="0"/>
    <n v="3772"/>
    <n v="6971"/>
    <n v="144"/>
    <n v="144"/>
    <n v="1033"/>
    <n v="6932"/>
    <n v="3758"/>
    <n v="140"/>
    <x v="2"/>
    <x v="102"/>
    <x v="15"/>
  </r>
  <r>
    <n v="431"/>
    <n v="100732"/>
    <x v="2"/>
    <n v="1"/>
    <x v="9"/>
    <n v="7"/>
    <n v="14"/>
    <x v="0"/>
    <n v="2933"/>
    <n v="5144"/>
    <n v="24"/>
    <n v="23"/>
    <n v="26"/>
    <n v="3972"/>
    <n v="2012"/>
    <n v="19"/>
    <x v="2"/>
    <x v="98"/>
    <x v="15"/>
  </r>
  <r>
    <n v="432"/>
    <n v="100732"/>
    <x v="0"/>
    <n v="1"/>
    <x v="9"/>
    <n v="7"/>
    <n v="12"/>
    <x v="0"/>
    <n v="4094"/>
    <n v="7469"/>
    <n v="206"/>
    <n v="203"/>
    <n v="1420"/>
    <n v="7451"/>
    <n v="4088"/>
    <n v="200"/>
    <x v="2"/>
    <x v="95"/>
    <x v="15"/>
  </r>
  <r>
    <n v="433"/>
    <n v="100732"/>
    <x v="0"/>
    <n v="1"/>
    <x v="9"/>
    <n v="6"/>
    <n v="17"/>
    <x v="0"/>
    <n v="452"/>
    <n v="726"/>
    <n v="186"/>
    <n v="184"/>
    <n v="889"/>
    <n v="721"/>
    <n v="450"/>
    <n v="114"/>
    <x v="2"/>
    <x v="95"/>
    <x v="30"/>
  </r>
  <r>
    <n v="434"/>
    <n v="100732"/>
    <x v="0"/>
    <n v="1"/>
    <x v="9"/>
    <n v="6"/>
    <n v="17"/>
    <x v="0"/>
    <n v="11420"/>
    <n v="23855"/>
    <n v="1411"/>
    <n v="1342"/>
    <n v="8049"/>
    <n v="16634"/>
    <n v="8032"/>
    <n v="865"/>
    <x v="24"/>
    <x v="238"/>
    <x v="2"/>
  </r>
  <r>
    <n v="435"/>
    <n v="100732"/>
    <x v="0"/>
    <n v="1"/>
    <x v="9"/>
    <n v="6"/>
    <n v="15"/>
    <x v="0"/>
    <n v="5704"/>
    <n v="10510"/>
    <n v="452"/>
    <n v="450"/>
    <n v="2895"/>
    <n v="9348"/>
    <n v="5388"/>
    <n v="361"/>
    <x v="5"/>
    <x v="94"/>
    <x v="30"/>
  </r>
  <r>
    <n v="436"/>
    <n v="100732"/>
    <x v="0"/>
    <n v="1"/>
    <x v="9"/>
    <n v="6"/>
    <n v="15"/>
    <x v="0"/>
    <n v="7192"/>
    <n v="12811"/>
    <n v="587"/>
    <n v="554"/>
    <n v="3941"/>
    <n v="11519"/>
    <n v="6616"/>
    <n v="472"/>
    <x v="15"/>
    <x v="157"/>
    <x v="49"/>
  </r>
  <r>
    <n v="437"/>
    <n v="100732"/>
    <x v="0"/>
    <n v="1"/>
    <x v="9"/>
    <n v="6"/>
    <n v="13"/>
    <x v="1"/>
    <n v="9604"/>
    <n v="16557"/>
    <n v="1061"/>
    <n v="1037"/>
    <n v="9614"/>
    <n v="13618"/>
    <n v="7984"/>
    <n v="705"/>
    <x v="14"/>
    <x v="239"/>
    <x v="15"/>
  </r>
  <r>
    <n v="438"/>
    <n v="100732"/>
    <x v="0"/>
    <n v="1"/>
    <x v="9"/>
    <n v="6"/>
    <n v="10"/>
    <x v="0"/>
    <n v="122944"/>
    <n v="457509"/>
    <n v="1373"/>
    <n v="1268"/>
    <n v="2106"/>
    <n v="72846"/>
    <n v="13184"/>
    <n v="475"/>
    <x v="2"/>
    <x v="240"/>
    <x v="20"/>
  </r>
  <r>
    <n v="439"/>
    <n v="98195"/>
    <x v="2"/>
    <n v="2"/>
    <x v="9"/>
    <n v="6"/>
    <n v="6"/>
    <x v="0"/>
    <n v="5730"/>
    <n v="10083"/>
    <n v="103"/>
    <n v="71"/>
    <n v="97"/>
    <n v="8964"/>
    <n v="4830"/>
    <n v="92"/>
    <x v="7"/>
    <x v="107"/>
    <x v="29"/>
  </r>
  <r>
    <n v="440"/>
    <n v="98195"/>
    <x v="0"/>
    <n v="1"/>
    <x v="9"/>
    <n v="6"/>
    <n v="3"/>
    <x v="0"/>
    <n v="4898"/>
    <n v="7960"/>
    <n v="560"/>
    <n v="528"/>
    <n v="719"/>
    <n v="6380"/>
    <n v="3730"/>
    <n v="363"/>
    <x v="5"/>
    <x v="34"/>
    <x v="31"/>
  </r>
  <r>
    <n v="441"/>
    <n v="98195"/>
    <x v="0"/>
    <n v="1"/>
    <x v="9"/>
    <n v="5"/>
    <n v="10"/>
    <x v="0"/>
    <n v="4118"/>
    <n v="7355"/>
    <n v="546"/>
    <n v="526"/>
    <n v="675"/>
    <n v="6423"/>
    <n v="3466"/>
    <n v="379"/>
    <x v="5"/>
    <x v="91"/>
    <x v="34"/>
  </r>
  <r>
    <n v="442"/>
    <n v="98195"/>
    <x v="0"/>
    <n v="1"/>
    <x v="9"/>
    <n v="5"/>
    <n v="4"/>
    <x v="1"/>
    <n v="1845"/>
    <n v="2670"/>
    <n v="9"/>
    <n v="9"/>
    <n v="9"/>
    <n v="1614"/>
    <n v="1008"/>
    <n v="9"/>
    <x v="2"/>
    <x v="19"/>
    <x v="15"/>
  </r>
  <r>
    <n v="443"/>
    <n v="98195"/>
    <x v="0"/>
    <n v="3"/>
    <x v="9"/>
    <n v="4"/>
    <n v="13"/>
    <x v="0"/>
    <n v="34480"/>
    <n v="191207"/>
    <n v="1591"/>
    <n v="1156"/>
    <n v="1926"/>
    <n v="184270"/>
    <n v="30720"/>
    <n v="1292"/>
    <x v="9"/>
    <x v="241"/>
    <x v="83"/>
  </r>
  <r>
    <n v="444"/>
    <n v="96749"/>
    <x v="0"/>
    <n v="3"/>
    <x v="9"/>
    <n v="2"/>
    <n v="9"/>
    <x v="0"/>
    <n v="5338"/>
    <n v="9940"/>
    <n v="589"/>
    <n v="556"/>
    <n v="715"/>
    <n v="8146"/>
    <n v="3920"/>
    <n v="363"/>
    <x v="5"/>
    <x v="138"/>
    <x v="11"/>
  </r>
  <r>
    <n v="445"/>
    <n v="96749"/>
    <x v="0"/>
    <n v="2"/>
    <x v="9"/>
    <n v="2"/>
    <n v="5"/>
    <x v="0"/>
    <n v="5312"/>
    <n v="9411"/>
    <n v="603"/>
    <n v="582"/>
    <n v="795"/>
    <n v="7034"/>
    <n v="3588"/>
    <n v="345"/>
    <x v="2"/>
    <x v="47"/>
    <x v="12"/>
  </r>
  <r>
    <n v="446"/>
    <n v="96749"/>
    <x v="0"/>
    <n v="1"/>
    <x v="9"/>
    <n v="1"/>
    <n v="13"/>
    <x v="1"/>
    <n v="4412"/>
    <n v="8070"/>
    <n v="711"/>
    <n v="678"/>
    <n v="926"/>
    <n v="6937"/>
    <n v="3478"/>
    <n v="346"/>
    <x v="5"/>
    <x v="209"/>
    <x v="34"/>
  </r>
  <r>
    <n v="447"/>
    <n v="96749"/>
    <x v="0"/>
    <n v="1"/>
    <x v="9"/>
    <n v="1"/>
    <n v="2"/>
    <x v="1"/>
    <n v="98816"/>
    <n v="125026"/>
    <n v="11452"/>
    <n v="11328"/>
    <n v="18115"/>
    <n v="16682"/>
    <n v="10336"/>
    <n v="1356"/>
    <x v="9"/>
    <x v="194"/>
    <x v="25"/>
  </r>
  <r>
    <n v="448"/>
    <n v="96749"/>
    <x v="0"/>
    <n v="1"/>
    <x v="9"/>
    <n v="7"/>
    <n v="10"/>
    <x v="1"/>
    <n v="7220"/>
    <n v="12735"/>
    <n v="2348"/>
    <n v="2300"/>
    <n v="3311"/>
    <n v="9837"/>
    <n v="5296"/>
    <n v="642"/>
    <x v="13"/>
    <x v="10"/>
    <x v="17"/>
  </r>
  <r>
    <n v="449"/>
    <n v="96749"/>
    <x v="0"/>
    <n v="1"/>
    <x v="9"/>
    <n v="7"/>
    <n v="5"/>
    <x v="1"/>
    <n v="14320"/>
    <n v="21958"/>
    <n v="1850"/>
    <n v="1819"/>
    <n v="2170"/>
    <n v="9579"/>
    <n v="4664"/>
    <n v="413"/>
    <x v="7"/>
    <x v="85"/>
    <x v="43"/>
  </r>
  <r>
    <n v="450"/>
    <n v="93684"/>
    <x v="0"/>
    <n v="1"/>
    <x v="10"/>
    <n v="6"/>
    <n v="13"/>
    <x v="1"/>
    <n v="27056"/>
    <n v="162816"/>
    <n v="2299"/>
    <n v="2127"/>
    <n v="2737"/>
    <n v="160270"/>
    <n v="25424"/>
    <n v="1146"/>
    <x v="13"/>
    <x v="131"/>
    <x v="8"/>
  </r>
  <r>
    <n v="451"/>
    <n v="93577"/>
    <x v="0"/>
    <n v="1"/>
    <x v="10"/>
    <n v="6"/>
    <n v="6"/>
    <x v="0"/>
    <n v="20528"/>
    <n v="33000"/>
    <n v="1876"/>
    <n v="1800"/>
    <n v="2654"/>
    <n v="14636"/>
    <n v="7632"/>
    <n v="656"/>
    <x v="6"/>
    <x v="114"/>
    <x v="25"/>
  </r>
  <r>
    <n v="452"/>
    <n v="93470"/>
    <x v="0"/>
    <n v="1"/>
    <x v="10"/>
    <n v="5"/>
    <n v="12"/>
    <x v="0"/>
    <n v="6416"/>
    <n v="11459"/>
    <n v="1362"/>
    <n v="1313"/>
    <n v="1652"/>
    <n v="9122"/>
    <n v="4716"/>
    <n v="497"/>
    <x v="2"/>
    <x v="33"/>
    <x v="1"/>
  </r>
  <r>
    <n v="453"/>
    <n v="93363"/>
    <x v="0"/>
    <n v="1"/>
    <x v="10"/>
    <n v="5"/>
    <n v="6"/>
    <x v="0"/>
    <n v="5786"/>
    <n v="10634"/>
    <n v="1237"/>
    <n v="1218"/>
    <n v="1526"/>
    <n v="9103"/>
    <n v="4764"/>
    <n v="483"/>
    <x v="0"/>
    <x v="242"/>
    <x v="29"/>
  </r>
  <r>
    <n v="454"/>
    <n v="93256"/>
    <x v="0"/>
    <n v="3"/>
    <x v="10"/>
    <n v="4"/>
    <n v="12"/>
    <x v="0"/>
    <n v="5878"/>
    <n v="10508"/>
    <n v="1132"/>
    <n v="1087"/>
    <n v="1380"/>
    <n v="8471"/>
    <n v="4528"/>
    <n v="446"/>
    <x v="6"/>
    <x v="30"/>
    <x v="6"/>
  </r>
  <r>
    <n v="455"/>
    <n v="93149"/>
    <x v="0"/>
    <n v="3"/>
    <x v="10"/>
    <n v="4"/>
    <n v="3"/>
    <x v="0"/>
    <n v="9528"/>
    <n v="16535"/>
    <n v="1383"/>
    <n v="1288"/>
    <n v="1834"/>
    <n v="11276"/>
    <n v="6260"/>
    <n v="630"/>
    <x v="22"/>
    <x v="103"/>
    <x v="35"/>
  </r>
  <r>
    <n v="456"/>
    <n v="93042"/>
    <x v="0"/>
    <n v="3"/>
    <x v="10"/>
    <n v="3"/>
    <n v="13"/>
    <x v="0"/>
    <n v="8500"/>
    <n v="14157"/>
    <n v="1095"/>
    <n v="1029"/>
    <n v="1422"/>
    <n v="9670"/>
    <n v="5640"/>
    <n v="465"/>
    <x v="1"/>
    <x v="243"/>
    <x v="39"/>
  </r>
  <r>
    <n v="457"/>
    <n v="92935"/>
    <x v="0"/>
    <n v="1"/>
    <x v="10"/>
    <n v="3"/>
    <n v="9"/>
    <x v="1"/>
    <n v="3796"/>
    <n v="6737"/>
    <n v="949"/>
    <n v="940"/>
    <n v="1192"/>
    <n v="5249"/>
    <n v="2694"/>
    <n v="398"/>
    <x v="5"/>
    <x v="198"/>
    <x v="43"/>
  </r>
  <r>
    <n v="458"/>
    <n v="92828"/>
    <x v="0"/>
    <n v="1"/>
    <x v="10"/>
    <n v="3"/>
    <n v="6"/>
    <x v="0"/>
    <n v="28128"/>
    <n v="42940"/>
    <n v="2283"/>
    <n v="2190"/>
    <n v="3400"/>
    <n v="9183"/>
    <n v="4560"/>
    <n v="621"/>
    <x v="13"/>
    <x v="133"/>
    <x v="10"/>
  </r>
  <r>
    <n v="459"/>
    <n v="92721"/>
    <x v="0"/>
    <n v="3"/>
    <x v="10"/>
    <n v="2"/>
    <n v="13"/>
    <x v="0"/>
    <n v="7228"/>
    <n v="12627"/>
    <n v="1239"/>
    <n v="1189"/>
    <n v="1612"/>
    <n v="9781"/>
    <n v="5348"/>
    <n v="606"/>
    <x v="1"/>
    <x v="178"/>
    <x v="45"/>
  </r>
  <r>
    <n v="460"/>
    <n v="92614"/>
    <x v="0"/>
    <n v="2"/>
    <x v="10"/>
    <n v="2"/>
    <n v="3"/>
    <x v="1"/>
    <n v="5290"/>
    <n v="9100"/>
    <n v="1053"/>
    <n v="994"/>
    <n v="1326"/>
    <n v="6285"/>
    <n v="3578"/>
    <n v="441"/>
    <x v="7"/>
    <x v="108"/>
    <x v="45"/>
  </r>
  <r>
    <n v="461"/>
    <n v="92507"/>
    <x v="0"/>
    <n v="3"/>
    <x v="10"/>
    <n v="1"/>
    <n v="13"/>
    <x v="0"/>
    <n v="55520"/>
    <n v="665792"/>
    <n v="4544"/>
    <n v="3586"/>
    <n v="6624"/>
    <n v="648611"/>
    <n v="47488"/>
    <n v="3430"/>
    <x v="43"/>
    <x v="244"/>
    <x v="84"/>
  </r>
  <r>
    <n v="462"/>
    <n v="92400"/>
    <x v="0"/>
    <n v="1"/>
    <x v="10"/>
    <n v="1"/>
    <n v="4"/>
    <x v="0"/>
    <n v="5880"/>
    <n v="10115"/>
    <n v="1291"/>
    <n v="1264"/>
    <n v="1878"/>
    <n v="8536"/>
    <n v="4884"/>
    <n v="706"/>
    <x v="1"/>
    <x v="0"/>
    <x v="22"/>
  </r>
  <r>
    <n v="463"/>
    <n v="92293"/>
    <x v="0"/>
    <n v="3"/>
    <x v="10"/>
    <n v="7"/>
    <n v="13"/>
    <x v="1"/>
    <n v="10040"/>
    <n v="17029"/>
    <n v="1429"/>
    <n v="1346"/>
    <n v="2022"/>
    <n v="11744"/>
    <n v="6964"/>
    <n v="742"/>
    <x v="4"/>
    <x v="245"/>
    <x v="85"/>
  </r>
  <r>
    <n v="464"/>
    <n v="92186"/>
    <x v="0"/>
    <n v="3"/>
    <x v="10"/>
    <n v="7"/>
    <n v="2"/>
    <x v="1"/>
    <n v="153536"/>
    <n v="497910"/>
    <n v="1713"/>
    <n v="1633"/>
    <n v="2493"/>
    <n v="8907"/>
    <n v="5696"/>
    <n v="593"/>
    <x v="19"/>
    <x v="246"/>
    <x v="64"/>
  </r>
  <r>
    <n v="465"/>
    <n v="92079"/>
    <x v="0"/>
    <n v="1"/>
    <x v="10"/>
    <n v="6"/>
    <n v="13"/>
    <x v="0"/>
    <n v="158208"/>
    <n v="453213"/>
    <n v="2482"/>
    <n v="2319"/>
    <n v="3412"/>
    <n v="81938"/>
    <n v="20608"/>
    <n v="1034"/>
    <x v="18"/>
    <x v="247"/>
    <x v="28"/>
  </r>
  <r>
    <n v="466"/>
    <n v="91972"/>
    <x v="0"/>
    <n v="3"/>
    <x v="10"/>
    <n v="6"/>
    <n v="3"/>
    <x v="0"/>
    <n v="6484"/>
    <n v="10832"/>
    <n v="1166"/>
    <n v="1115"/>
    <n v="1441"/>
    <n v="7316"/>
    <n v="4280"/>
    <n v="583"/>
    <x v="0"/>
    <x v="178"/>
    <x v="42"/>
  </r>
  <r>
    <n v="467"/>
    <n v="91865"/>
    <x v="0"/>
    <n v="2"/>
    <x v="10"/>
    <n v="5"/>
    <n v="13"/>
    <x v="1"/>
    <n v="4840"/>
    <n v="7466"/>
    <n v="949"/>
    <n v="923"/>
    <n v="1116"/>
    <n v="5362"/>
    <n v="3370"/>
    <n v="447"/>
    <x v="6"/>
    <x v="41"/>
    <x v="25"/>
  </r>
  <r>
    <n v="468"/>
    <n v="91758"/>
    <x v="0"/>
    <n v="2"/>
    <x v="10"/>
    <n v="5"/>
    <n v="3"/>
    <x v="1"/>
    <n v="15880"/>
    <n v="51571"/>
    <n v="1188"/>
    <n v="1071"/>
    <n v="1410"/>
    <n v="47976"/>
    <n v="13560"/>
    <n v="677"/>
    <x v="5"/>
    <x v="248"/>
    <x v="77"/>
  </r>
  <r>
    <n v="469"/>
    <n v="91651"/>
    <x v="0"/>
    <n v="1"/>
    <x v="10"/>
    <n v="4"/>
    <n v="12"/>
    <x v="0"/>
    <n v="15288"/>
    <n v="31467"/>
    <n v="1573"/>
    <n v="1401"/>
    <n v="2110"/>
    <n v="28247"/>
    <n v="13312"/>
    <n v="1052"/>
    <x v="1"/>
    <x v="151"/>
    <x v="28"/>
  </r>
  <r>
    <n v="470"/>
    <n v="91544"/>
    <x v="0"/>
    <n v="3"/>
    <x v="10"/>
    <n v="4"/>
    <n v="3"/>
    <x v="0"/>
    <n v="9528"/>
    <n v="16779"/>
    <n v="1245"/>
    <n v="1175"/>
    <n v="1725"/>
    <n v="11885"/>
    <n v="6672"/>
    <n v="729"/>
    <x v="9"/>
    <x v="88"/>
    <x v="46"/>
  </r>
  <r>
    <n v="471"/>
    <n v="91437"/>
    <x v="2"/>
    <n v="1"/>
    <x v="10"/>
    <n v="3"/>
    <n v="13"/>
    <x v="0"/>
    <n v="9356"/>
    <n v="14986"/>
    <n v="448"/>
    <n v="381"/>
    <n v="505"/>
    <n v="13919"/>
    <n v="8460"/>
    <n v="392"/>
    <x v="0"/>
    <x v="148"/>
    <x v="20"/>
  </r>
  <r>
    <n v="472"/>
    <n v="91330"/>
    <x v="0"/>
    <n v="3"/>
    <x v="10"/>
    <n v="3"/>
    <n v="3"/>
    <x v="0"/>
    <n v="7732"/>
    <n v="13264"/>
    <n v="1066"/>
    <n v="1002"/>
    <n v="1336"/>
    <n v="8753"/>
    <n v="4880"/>
    <n v="570"/>
    <x v="16"/>
    <x v="249"/>
    <x v="40"/>
  </r>
  <r>
    <n v="473"/>
    <n v="91223"/>
    <x v="0"/>
    <n v="1"/>
    <x v="10"/>
    <n v="2"/>
    <n v="13"/>
    <x v="0"/>
    <n v="5240"/>
    <n v="8893"/>
    <n v="857"/>
    <n v="837"/>
    <n v="1020"/>
    <n v="7420"/>
    <n v="4232"/>
    <n v="466"/>
    <x v="2"/>
    <x v="186"/>
    <x v="29"/>
  </r>
  <r>
    <n v="474"/>
    <n v="91116"/>
    <x v="0"/>
    <n v="3"/>
    <x v="10"/>
    <n v="2"/>
    <n v="4"/>
    <x v="1"/>
    <n v="7132"/>
    <n v="12060"/>
    <n v="1004"/>
    <n v="944"/>
    <n v="1226"/>
    <n v="8294"/>
    <n v="4736"/>
    <n v="576"/>
    <x v="0"/>
    <x v="240"/>
    <x v="65"/>
  </r>
  <r>
    <n v="475"/>
    <n v="91009"/>
    <x v="0"/>
    <n v="1"/>
    <x v="10"/>
    <n v="1"/>
    <n v="12"/>
    <x v="0"/>
    <n v="21928"/>
    <n v="39641"/>
    <n v="1512"/>
    <n v="1479"/>
    <n v="1837"/>
    <n v="6338"/>
    <n v="3672"/>
    <n v="497"/>
    <x v="2"/>
    <x v="171"/>
    <x v="20"/>
  </r>
  <r>
    <n v="476"/>
    <n v="86909"/>
    <x v="0"/>
    <n v="3"/>
    <x v="11"/>
    <n v="6"/>
    <n v="16"/>
    <x v="1"/>
    <n v="5754"/>
    <n v="9238"/>
    <n v="1179"/>
    <n v="1143"/>
    <n v="1452"/>
    <n v="6101"/>
    <n v="3546"/>
    <n v="420"/>
    <x v="2"/>
    <x v="51"/>
    <x v="9"/>
  </r>
  <r>
    <n v="477"/>
    <n v="86909"/>
    <x v="0"/>
    <n v="1"/>
    <x v="11"/>
    <n v="6"/>
    <n v="10"/>
    <x v="1"/>
    <n v="37088"/>
    <n v="10966"/>
    <n v="2728"/>
    <n v="2288"/>
    <n v="3183"/>
    <n v="66311"/>
    <n v="34352"/>
    <n v="2021"/>
    <x v="16"/>
    <x v="250"/>
    <x v="23"/>
  </r>
  <r>
    <n v="478"/>
    <n v="86909"/>
    <x v="2"/>
    <n v="1"/>
    <x v="11"/>
    <n v="6"/>
    <n v="4"/>
    <x v="0"/>
    <n v="39600"/>
    <n v="7927"/>
    <n v="572"/>
    <n v="496"/>
    <n v="581"/>
    <n v="12522"/>
    <n v="8176"/>
    <n v="167"/>
    <x v="5"/>
    <x v="54"/>
    <x v="61"/>
  </r>
  <r>
    <n v="479"/>
    <n v="86909"/>
    <x v="0"/>
    <n v="3"/>
    <x v="11"/>
    <n v="5"/>
    <n v="13"/>
    <x v="0"/>
    <n v="5536"/>
    <n v="8745"/>
    <n v="1141"/>
    <n v="1099"/>
    <n v="1461"/>
    <n v="5225"/>
    <n v="3098"/>
    <n v="483"/>
    <x v="5"/>
    <x v="150"/>
    <x v="7"/>
  </r>
  <r>
    <n v="480"/>
    <n v="86909"/>
    <x v="0"/>
    <n v="3"/>
    <x v="11"/>
    <n v="5"/>
    <n v="4"/>
    <x v="0"/>
    <n v="6056"/>
    <n v="10325"/>
    <n v="1117"/>
    <n v="1078"/>
    <n v="1427"/>
    <n v="6823"/>
    <n v="3788"/>
    <n v="487"/>
    <x v="16"/>
    <x v="61"/>
    <x v="28"/>
  </r>
  <r>
    <n v="481"/>
    <n v="86909"/>
    <x v="0"/>
    <n v="2"/>
    <x v="11"/>
    <n v="4"/>
    <n v="11"/>
    <x v="0"/>
    <n v="11484"/>
    <n v="20696"/>
    <n v="1762"/>
    <n v="1635"/>
    <n v="2741"/>
    <n v="8774"/>
    <n v="5124"/>
    <n v="722"/>
    <x v="44"/>
    <x v="251"/>
    <x v="86"/>
  </r>
  <r>
    <n v="482"/>
    <n v="86491"/>
    <x v="2"/>
    <n v="1"/>
    <x v="11"/>
    <n v="4"/>
    <n v="4"/>
    <x v="1"/>
    <n v="4938"/>
    <n v="7910"/>
    <n v="66"/>
    <n v="63"/>
    <n v="70"/>
    <n v="6625"/>
    <n v="3804"/>
    <n v="59"/>
    <x v="2"/>
    <x v="252"/>
    <x v="16"/>
  </r>
  <r>
    <n v="483"/>
    <n v="86491"/>
    <x v="0"/>
    <n v="3"/>
    <x v="11"/>
    <n v="3"/>
    <n v="10"/>
    <x v="0"/>
    <n v="66784"/>
    <n v="9456"/>
    <n v="2969"/>
    <n v="2833"/>
    <n v="3645"/>
    <n v="17809"/>
    <n v="11328"/>
    <n v="801"/>
    <x v="6"/>
    <x v="38"/>
    <x v="28"/>
  </r>
  <r>
    <n v="484"/>
    <n v="86491"/>
    <x v="0"/>
    <n v="2"/>
    <x v="11"/>
    <n v="3"/>
    <n v="3"/>
    <x v="0"/>
    <n v="5526"/>
    <n v="8779"/>
    <n v="1096"/>
    <n v="1058"/>
    <n v="1399"/>
    <n v="5732"/>
    <n v="3412"/>
    <n v="453"/>
    <x v="7"/>
    <x v="253"/>
    <x v="8"/>
  </r>
  <r>
    <n v="485"/>
    <n v="86491"/>
    <x v="0"/>
    <n v="3"/>
    <x v="11"/>
    <n v="2"/>
    <n v="7"/>
    <x v="0"/>
    <n v="5040"/>
    <n v="8367"/>
    <n v="1062"/>
    <n v="1023"/>
    <n v="1348"/>
    <n v="5485"/>
    <n v="3068"/>
    <n v="437"/>
    <x v="7"/>
    <x v="254"/>
    <x v="17"/>
  </r>
  <r>
    <n v="486"/>
    <n v="86491"/>
    <x v="2"/>
    <n v="1"/>
    <x v="11"/>
    <n v="2"/>
    <n v="2"/>
    <x v="0"/>
    <n v="5168"/>
    <n v="8371"/>
    <n v="66"/>
    <n v="59"/>
    <n v="71"/>
    <n v="7041"/>
    <n v="3996"/>
    <n v="58"/>
    <x v="2"/>
    <x v="46"/>
    <x v="16"/>
  </r>
  <r>
    <n v="487"/>
    <n v="85979"/>
    <x v="0"/>
    <n v="3"/>
    <x v="11"/>
    <n v="1"/>
    <n v="12"/>
    <x v="0"/>
    <n v="5034"/>
    <n v="8030"/>
    <n v="1020"/>
    <n v="993"/>
    <n v="1243"/>
    <n v="5340"/>
    <n v="3094"/>
    <n v="440"/>
    <x v="7"/>
    <x v="31"/>
    <x v="55"/>
  </r>
  <r>
    <n v="488"/>
    <n v="85979"/>
    <x v="0"/>
    <n v="3"/>
    <x v="11"/>
    <n v="1"/>
    <n v="2"/>
    <x v="0"/>
    <n v="4908"/>
    <n v="7491"/>
    <n v="957"/>
    <n v="937"/>
    <n v="1153"/>
    <n v="4642"/>
    <n v="2842"/>
    <n v="393"/>
    <x v="5"/>
    <x v="36"/>
    <x v="25"/>
  </r>
  <r>
    <n v="489"/>
    <n v="85979"/>
    <x v="0"/>
    <n v="3"/>
    <x v="11"/>
    <n v="7"/>
    <n v="10"/>
    <x v="0"/>
    <n v="9700"/>
    <n v="17442"/>
    <n v="1407"/>
    <n v="1271"/>
    <n v="2007"/>
    <n v="8872"/>
    <n v="4876"/>
    <n v="660"/>
    <x v="45"/>
    <x v="255"/>
    <x v="87"/>
  </r>
  <r>
    <n v="490"/>
    <n v="85979"/>
    <x v="0"/>
    <n v="3"/>
    <x v="11"/>
    <n v="7"/>
    <n v="2"/>
    <x v="0"/>
    <n v="4800"/>
    <n v="7754"/>
    <n v="975"/>
    <n v="938"/>
    <n v="1278"/>
    <n v="4932"/>
    <n v="2820"/>
    <n v="432"/>
    <x v="5"/>
    <x v="150"/>
    <x v="32"/>
  </r>
  <r>
    <n v="491"/>
    <n v="85979"/>
    <x v="0"/>
    <n v="3"/>
    <x v="11"/>
    <n v="6"/>
    <n v="11"/>
    <x v="0"/>
    <n v="5280"/>
    <n v="8703"/>
    <n v="951"/>
    <n v="911"/>
    <n v="1237"/>
    <n v="5757"/>
    <n v="3300"/>
    <n v="431"/>
    <x v="5"/>
    <x v="0"/>
    <x v="58"/>
  </r>
  <r>
    <n v="492"/>
    <n v="85979"/>
    <x v="0"/>
    <n v="3"/>
    <x v="11"/>
    <n v="6"/>
    <n v="3"/>
    <x v="1"/>
    <n v="6184"/>
    <n v="10228"/>
    <n v="956"/>
    <n v="901"/>
    <n v="1140"/>
    <n v="6085"/>
    <n v="3502"/>
    <n v="437"/>
    <x v="5"/>
    <x v="256"/>
    <x v="88"/>
  </r>
  <r>
    <n v="493"/>
    <n v="85979"/>
    <x v="2"/>
    <n v="1"/>
    <x v="11"/>
    <n v="5"/>
    <n v="11"/>
    <x v="0"/>
    <n v="45920"/>
    <n v="5808"/>
    <n v="753"/>
    <n v="655"/>
    <n v="763"/>
    <n v="15766"/>
    <n v="10720"/>
    <n v="220"/>
    <x v="2"/>
    <x v="178"/>
    <x v="31"/>
  </r>
  <r>
    <n v="494"/>
    <n v="85093"/>
    <x v="0"/>
    <n v="3"/>
    <x v="11"/>
    <n v="1"/>
    <n v="2"/>
    <x v="0"/>
    <n v="8412"/>
    <n v="13960"/>
    <n v="1179"/>
    <n v="1111"/>
    <n v="1632"/>
    <n v="8632"/>
    <n v="5348"/>
    <n v="699"/>
    <x v="21"/>
    <x v="257"/>
    <x v="57"/>
  </r>
  <r>
    <n v="495"/>
    <n v="85093"/>
    <x v="0"/>
    <n v="3"/>
    <x v="11"/>
    <n v="7"/>
    <n v="10"/>
    <x v="0"/>
    <n v="5400"/>
    <n v="9218"/>
    <n v="810"/>
    <n v="756"/>
    <n v="1003"/>
    <n v="5654"/>
    <n v="3230"/>
    <n v="422"/>
    <x v="9"/>
    <x v="89"/>
    <x v="54"/>
  </r>
  <r>
    <n v="496"/>
    <n v="85093"/>
    <x v="0"/>
    <n v="3"/>
    <x v="11"/>
    <n v="7"/>
    <n v="2"/>
    <x v="0"/>
    <n v="4684"/>
    <n v="7536"/>
    <n v="733"/>
    <n v="708"/>
    <n v="985"/>
    <n v="4750"/>
    <n v="2876"/>
    <n v="392"/>
    <x v="1"/>
    <x v="60"/>
    <x v="8"/>
  </r>
  <r>
    <n v="497"/>
    <n v="81370"/>
    <x v="0"/>
    <n v="2"/>
    <x v="11"/>
    <n v="5"/>
    <n v="8"/>
    <x v="0"/>
    <n v="3480"/>
    <n v="6229"/>
    <n v="537"/>
    <n v="508"/>
    <n v="687"/>
    <n v="3961"/>
    <n v="2104"/>
    <n v="301"/>
    <x v="2"/>
    <x v="60"/>
    <x v="21"/>
  </r>
  <r>
    <n v="498"/>
    <n v="81370"/>
    <x v="0"/>
    <n v="1"/>
    <x v="11"/>
    <n v="5"/>
    <n v="2"/>
    <x v="0"/>
    <n v="3778"/>
    <n v="7216"/>
    <n v="625"/>
    <n v="572"/>
    <n v="795"/>
    <n v="4742"/>
    <n v="2388"/>
    <n v="363"/>
    <x v="0"/>
    <x v="192"/>
    <x v="10"/>
  </r>
  <r>
    <n v="499"/>
    <n v="81370"/>
    <x v="0"/>
    <n v="3"/>
    <x v="11"/>
    <n v="4"/>
    <n v="11"/>
    <x v="0"/>
    <n v="4156"/>
    <n v="7564"/>
    <n v="626"/>
    <n v="574"/>
    <n v="832"/>
    <n v="4534"/>
    <n v="2452"/>
    <n v="370"/>
    <x v="16"/>
    <x v="232"/>
    <x v="42"/>
  </r>
  <r>
    <n v="500"/>
    <n v="81370"/>
    <x v="0"/>
    <n v="2"/>
    <x v="11"/>
    <n v="4"/>
    <n v="4"/>
    <x v="0"/>
    <n v="4188"/>
    <n v="7292"/>
    <n v="564"/>
    <n v="524"/>
    <n v="743"/>
    <n v="3861"/>
    <n v="2200"/>
    <n v="316"/>
    <x v="2"/>
    <x v="232"/>
    <x v="32"/>
  </r>
  <r>
    <m/>
    <m/>
    <x v="4"/>
    <m/>
    <x v="12"/>
    <m/>
    <m/>
    <x v="2"/>
    <m/>
    <m/>
    <m/>
    <m/>
    <m/>
    <m/>
    <m/>
    <m/>
    <x v="46"/>
    <x v="92"/>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C1B417-5E21-5647-8199-749B2DC79A8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6" firstHeaderRow="1" firstDataRow="1" firstDataCol="1"/>
  <pivotFields count="5">
    <pivotField showAll="0"/>
    <pivotField dataField="1" showAll="0">
      <items count="91">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9"/>
        <item t="default"/>
      </items>
    </pivotField>
    <pivotField showAll="0"/>
    <pivotField showAll="0"/>
    <pivotField axis="axisRow" showAll="0">
      <items count="23">
        <item x="15"/>
        <item x="14"/>
        <item x="6"/>
        <item x="18"/>
        <item x="7"/>
        <item x="10"/>
        <item x="1"/>
        <item x="3"/>
        <item x="9"/>
        <item x="16"/>
        <item x="12"/>
        <item x="19"/>
        <item x="0"/>
        <item x="5"/>
        <item x="17"/>
        <item x="13"/>
        <item x="2"/>
        <item x="11"/>
        <item x="8"/>
        <item x="20"/>
        <item x="4"/>
        <item x="21"/>
        <item t="default"/>
      </items>
    </pivotField>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es ($MM)"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2B438-7EF1-0F4B-839C-BEBDB3BBBF1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rowPageCount="1" colPageCount="1"/>
  <pivotFields count="7">
    <pivotField axis="axisRow" showAll="0">
      <items count="30">
        <item h="1" x="0"/>
        <item x="1"/>
        <item h="1" x="2"/>
        <item x="3"/>
        <item h="1" x="4"/>
        <item h="1" x="5"/>
        <item h="1" x="6"/>
        <item h="1" x="7"/>
        <item h="1" x="8"/>
        <item h="1" x="9"/>
        <item h="1" x="10"/>
        <item h="1" x="11"/>
        <item h="1" x="12"/>
        <item h="1" x="13"/>
        <item h="1" x="14"/>
        <item x="15"/>
        <item h="1" x="16"/>
        <item x="17"/>
        <item h="1" x="18"/>
        <item x="19"/>
        <item h="1" x="20"/>
        <item h="1" x="21"/>
        <item h="1" x="22"/>
        <item h="1" x="23"/>
        <item h="1" x="24"/>
        <item h="1" x="25"/>
        <item h="1" x="26"/>
        <item h="1" x="27"/>
        <item h="1" x="28"/>
        <item t="default"/>
      </items>
    </pivotField>
    <pivotField axis="axisPage" multipleItemSelectionAllowed="1" showAll="0">
      <items count="5">
        <item x="1"/>
        <item h="1" x="2"/>
        <item h="1" x="0"/>
        <item h="1" x="3"/>
        <item t="default"/>
      </items>
    </pivotField>
    <pivotField showAll="0"/>
    <pivotField showAll="0"/>
    <pivotField dataField="1" showAll="0">
      <items count="58">
        <item x="55"/>
        <item x="24"/>
        <item x="51"/>
        <item x="52"/>
        <item x="53"/>
        <item x="23"/>
        <item x="54"/>
        <item x="17"/>
        <item x="22"/>
        <item x="35"/>
        <item x="25"/>
        <item x="19"/>
        <item x="16"/>
        <item x="21"/>
        <item x="18"/>
        <item x="15"/>
        <item x="33"/>
        <item x="20"/>
        <item x="29"/>
        <item x="0"/>
        <item x="28"/>
        <item x="6"/>
        <item x="26"/>
        <item x="36"/>
        <item x="1"/>
        <item x="27"/>
        <item x="7"/>
        <item x="2"/>
        <item x="34"/>
        <item x="49"/>
        <item x="3"/>
        <item x="43"/>
        <item x="44"/>
        <item x="5"/>
        <item x="50"/>
        <item x="37"/>
        <item x="47"/>
        <item x="9"/>
        <item x="10"/>
        <item x="38"/>
        <item x="14"/>
        <item x="48"/>
        <item x="11"/>
        <item x="8"/>
        <item x="45"/>
        <item x="46"/>
        <item x="40"/>
        <item x="13"/>
        <item x="42"/>
        <item x="4"/>
        <item x="12"/>
        <item x="31"/>
        <item x="32"/>
        <item x="41"/>
        <item x="39"/>
        <item x="30"/>
        <item x="56"/>
        <item t="default"/>
      </items>
    </pivotField>
    <pivotField showAll="0"/>
    <pivotField showAll="0"/>
  </pivotFields>
  <rowFields count="1">
    <field x="0"/>
  </rowFields>
  <rowItems count="6">
    <i>
      <x v="1"/>
    </i>
    <i>
      <x v="3"/>
    </i>
    <i>
      <x v="15"/>
    </i>
    <i>
      <x v="17"/>
    </i>
    <i>
      <x v="19"/>
    </i>
    <i t="grand">
      <x/>
    </i>
  </rowItems>
  <colItems count="1">
    <i/>
  </colItems>
  <pageFields count="1">
    <pageField fld="1" hier="-1"/>
  </pageFields>
  <dataFields count="1">
    <dataField name="Sum of Average Sale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4F7C0-DCBA-8640-B03F-49C916C3E725}"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rowPageCount="1" colPageCount="1"/>
  <pivotFields count="20">
    <pivotField showAll="0"/>
    <pivotField showAll="0"/>
    <pivotField axis="axisRow" showAll="0">
      <items count="6">
        <item x="2"/>
        <item x="0"/>
        <item h="1" x="1"/>
        <item h="1" x="3"/>
        <item h="1" x="4"/>
        <item t="default"/>
      </items>
    </pivotField>
    <pivotField showAll="0"/>
    <pivotField axis="axisPage" multipleItemSelectionAllowed="1" showAll="0">
      <items count="14">
        <item h="1" x="11"/>
        <item h="1" x="10"/>
        <item h="1" x="9"/>
        <item h="1" x="8"/>
        <item h="1" x="7"/>
        <item h="1" x="6"/>
        <item h="1" x="5"/>
        <item h="1" x="4"/>
        <item h="1" x="3"/>
        <item h="1" x="2"/>
        <item h="1" x="1"/>
        <item x="0"/>
        <item h="1" x="12"/>
        <item t="default"/>
      </items>
    </pivotField>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items count="48">
        <item x="2"/>
        <item x="5"/>
        <item x="7"/>
        <item x="6"/>
        <item x="0"/>
        <item x="1"/>
        <item x="13"/>
        <item x="16"/>
        <item x="19"/>
        <item x="18"/>
        <item x="9"/>
        <item x="15"/>
        <item x="24"/>
        <item x="23"/>
        <item x="22"/>
        <item x="8"/>
        <item x="14"/>
        <item x="21"/>
        <item x="11"/>
        <item x="4"/>
        <item x="20"/>
        <item x="45"/>
        <item x="30"/>
        <item x="37"/>
        <item x="17"/>
        <item x="39"/>
        <item x="25"/>
        <item x="33"/>
        <item x="29"/>
        <item x="12"/>
        <item x="10"/>
        <item x="40"/>
        <item x="32"/>
        <item x="34"/>
        <item x="26"/>
        <item x="41"/>
        <item x="28"/>
        <item x="42"/>
        <item x="44"/>
        <item x="3"/>
        <item x="27"/>
        <item x="35"/>
        <item x="38"/>
        <item x="31"/>
        <item x="43"/>
        <item x="36"/>
        <item x="46"/>
        <item t="default"/>
      </items>
    </pivotField>
    <pivotField showAll="0">
      <items count="259">
        <item x="19"/>
        <item x="101"/>
        <item x="99"/>
        <item x="102"/>
        <item x="95"/>
        <item x="252"/>
        <item x="98"/>
        <item x="97"/>
        <item x="105"/>
        <item x="104"/>
        <item x="106"/>
        <item x="46"/>
        <item x="84"/>
        <item x="161"/>
        <item x="94"/>
        <item x="20"/>
        <item x="154"/>
        <item x="44"/>
        <item x="191"/>
        <item x="198"/>
        <item x="189"/>
        <item x="115"/>
        <item x="187"/>
        <item x="39"/>
        <item x="28"/>
        <item x="91"/>
        <item x="40"/>
        <item x="71"/>
        <item x="107"/>
        <item x="204"/>
        <item x="18"/>
        <item x="229"/>
        <item x="152"/>
        <item x="230"/>
        <item x="223"/>
        <item x="149"/>
        <item x="15"/>
        <item x="111"/>
        <item x="180"/>
        <item x="162"/>
        <item x="36"/>
        <item x="186"/>
        <item x="41"/>
        <item x="47"/>
        <item x="242"/>
        <item x="208"/>
        <item x="78"/>
        <item x="145"/>
        <item x="60"/>
        <item x="17"/>
        <item x="209"/>
        <item x="31"/>
        <item x="42"/>
        <item x="199"/>
        <item x="85"/>
        <item x="58"/>
        <item x="140"/>
        <item x="138"/>
        <item x="83"/>
        <item x="50"/>
        <item x="51"/>
        <item x="2"/>
        <item x="202"/>
        <item x="137"/>
        <item x="253"/>
        <item x="172"/>
        <item x="21"/>
        <item x="171"/>
        <item x="150"/>
        <item x="181"/>
        <item x="34"/>
        <item x="45"/>
        <item x="73"/>
        <item x="0"/>
        <item x="113"/>
        <item x="231"/>
        <item x="254"/>
        <item x="61"/>
        <item x="66"/>
        <item x="14"/>
        <item x="155"/>
        <item x="10"/>
        <item x="235"/>
        <item x="11"/>
        <item x="232"/>
        <item x="228"/>
        <item x="192"/>
        <item x="160"/>
        <item x="157"/>
        <item x="33"/>
        <item x="205"/>
        <item x="30"/>
        <item x="22"/>
        <item x="24"/>
        <item x="54"/>
        <item x="135"/>
        <item x="141"/>
        <item x="256"/>
        <item x="27"/>
        <item x="158"/>
        <item x="75"/>
        <item x="164"/>
        <item x="8"/>
        <item x="148"/>
        <item x="79"/>
        <item x="93"/>
        <item x="167"/>
        <item x="76"/>
        <item x="89"/>
        <item x="176"/>
        <item x="239"/>
        <item x="178"/>
        <item x="108"/>
        <item x="1"/>
        <item x="246"/>
        <item x="240"/>
        <item x="12"/>
        <item x="217"/>
        <item x="53"/>
        <item x="69"/>
        <item x="190"/>
        <item x="197"/>
        <item x="26"/>
        <item x="55"/>
        <item x="165"/>
        <item x="62"/>
        <item x="114"/>
        <item x="134"/>
        <item x="5"/>
        <item x="77"/>
        <item x="133"/>
        <item x="29"/>
        <item x="212"/>
        <item x="243"/>
        <item x="249"/>
        <item x="7"/>
        <item x="182"/>
        <item x="127"/>
        <item x="52"/>
        <item x="129"/>
        <item x="117"/>
        <item x="177"/>
        <item x="201"/>
        <item x="32"/>
        <item x="43"/>
        <item x="236"/>
        <item x="56"/>
        <item x="200"/>
        <item x="87"/>
        <item x="257"/>
        <item x="100"/>
        <item x="38"/>
        <item x="126"/>
        <item x="112"/>
        <item x="68"/>
        <item x="88"/>
        <item x="173"/>
        <item x="194"/>
        <item x="103"/>
        <item x="207"/>
        <item x="248"/>
        <item x="49"/>
        <item x="128"/>
        <item x="196"/>
        <item x="215"/>
        <item x="238"/>
        <item x="211"/>
        <item x="237"/>
        <item x="245"/>
        <item x="184"/>
        <item x="37"/>
        <item x="90"/>
        <item x="57"/>
        <item x="147"/>
        <item x="139"/>
        <item x="64"/>
        <item x="35"/>
        <item x="193"/>
        <item x="9"/>
        <item x="131"/>
        <item x="227"/>
        <item x="225"/>
        <item x="163"/>
        <item x="174"/>
        <item x="123"/>
        <item x="121"/>
        <item x="6"/>
        <item x="132"/>
        <item x="219"/>
        <item x="151"/>
        <item x="218"/>
        <item x="247"/>
        <item x="70"/>
        <item x="255"/>
        <item x="144"/>
        <item x="48"/>
        <item x="224"/>
        <item x="122"/>
        <item x="74"/>
        <item x="116"/>
        <item x="220"/>
        <item x="210"/>
        <item x="80"/>
        <item x="169"/>
        <item x="119"/>
        <item x="4"/>
        <item x="81"/>
        <item x="233"/>
        <item x="195"/>
        <item x="72"/>
        <item x="156"/>
        <item x="136"/>
        <item x="118"/>
        <item x="251"/>
        <item x="120"/>
        <item x="159"/>
        <item x="67"/>
        <item x="110"/>
        <item x="234"/>
        <item x="216"/>
        <item x="221"/>
        <item x="65"/>
        <item x="23"/>
        <item x="96"/>
        <item x="153"/>
        <item x="143"/>
        <item x="222"/>
        <item x="63"/>
        <item x="188"/>
        <item x="168"/>
        <item x="124"/>
        <item x="25"/>
        <item x="179"/>
        <item x="185"/>
        <item x="166"/>
        <item x="13"/>
        <item x="250"/>
        <item x="206"/>
        <item x="241"/>
        <item x="16"/>
        <item x="183"/>
        <item x="59"/>
        <item x="175"/>
        <item x="142"/>
        <item x="213"/>
        <item x="109"/>
        <item x="86"/>
        <item x="130"/>
        <item x="146"/>
        <item x="203"/>
        <item x="82"/>
        <item x="244"/>
        <item x="3"/>
        <item x="125"/>
        <item x="214"/>
        <item x="226"/>
        <item x="170"/>
        <item x="92"/>
        <item t="default"/>
      </items>
    </pivotField>
    <pivotField showAll="0">
      <items count="90">
        <item x="15"/>
        <item x="30"/>
        <item x="16"/>
        <item x="27"/>
        <item x="49"/>
        <item x="61"/>
        <item x="43"/>
        <item x="34"/>
        <item x="14"/>
        <item x="31"/>
        <item x="11"/>
        <item x="22"/>
        <item x="13"/>
        <item x="20"/>
        <item x="2"/>
        <item x="29"/>
        <item x="41"/>
        <item x="0"/>
        <item x="10"/>
        <item x="9"/>
        <item x="12"/>
        <item x="25"/>
        <item x="21"/>
        <item x="24"/>
        <item x="17"/>
        <item x="55"/>
        <item x="8"/>
        <item x="6"/>
        <item x="32"/>
        <item x="1"/>
        <item x="58"/>
        <item x="7"/>
        <item x="45"/>
        <item x="5"/>
        <item x="64"/>
        <item x="59"/>
        <item x="28"/>
        <item x="77"/>
        <item x="42"/>
        <item x="26"/>
        <item x="53"/>
        <item x="54"/>
        <item x="65"/>
        <item x="67"/>
        <item x="37"/>
        <item x="70"/>
        <item x="88"/>
        <item x="23"/>
        <item x="4"/>
        <item x="51"/>
        <item x="75"/>
        <item x="82"/>
        <item x="39"/>
        <item x="33"/>
        <item x="57"/>
        <item x="40"/>
        <item x="76"/>
        <item x="56"/>
        <item x="46"/>
        <item x="19"/>
        <item x="62"/>
        <item x="69"/>
        <item x="35"/>
        <item x="18"/>
        <item x="38"/>
        <item x="73"/>
        <item x="44"/>
        <item x="85"/>
        <item x="72"/>
        <item x="87"/>
        <item x="71"/>
        <item x="36"/>
        <item x="47"/>
        <item x="48"/>
        <item x="83"/>
        <item x="60"/>
        <item x="86"/>
        <item x="68"/>
        <item x="81"/>
        <item x="66"/>
        <item x="78"/>
        <item x="79"/>
        <item x="80"/>
        <item x="50"/>
        <item x="3"/>
        <item x="84"/>
        <item x="63"/>
        <item x="74"/>
        <item x="52"/>
        <item t="default"/>
      </items>
    </pivotField>
    <pivotField dataField="1" dragToRow="0" dragToCol="0" dragToPage="0" showAll="0" defaultSubtotal="0"/>
  </pivotFields>
  <rowFields count="2">
    <field x="2"/>
    <field x="7"/>
  </rowFields>
  <rowItems count="7">
    <i>
      <x/>
    </i>
    <i r="1">
      <x/>
    </i>
    <i r="1">
      <x v="1"/>
    </i>
    <i>
      <x v="1"/>
    </i>
    <i r="1">
      <x/>
    </i>
    <i r="1">
      <x v="1"/>
    </i>
    <i t="grand">
      <x/>
    </i>
  </rowItems>
  <colItems count="1">
    <i/>
  </colItems>
  <pageFields count="1">
    <pageField fld="4" hier="-1"/>
  </pageFields>
  <dataFields count="1">
    <dataField name="Sum of Total Interactions" fld="1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361280-C2DA-5248-8F56-24D5E66D7F26}" sourceName="Category">
  <pivotTables>
    <pivotTable tabId="4" name="PivotTable2"/>
  </pivotTables>
  <data>
    <tabular pivotCacheId="1198899875">
      <items count="22">
        <i x="15" s="1"/>
        <i x="14" s="1"/>
        <i x="6" s="1"/>
        <i x="18" s="1"/>
        <i x="7" s="1"/>
        <i x="10" s="1"/>
        <i x="1" s="1"/>
        <i x="3" s="1"/>
        <i x="9" s="1"/>
        <i x="16" s="1"/>
        <i x="12" s="1"/>
        <i x="19" s="1"/>
        <i x="0" s="1"/>
        <i x="5" s="1"/>
        <i x="17" s="1"/>
        <i x="13" s="1"/>
        <i x="2" s="1"/>
        <i x="11" s="1"/>
        <i x="8" s="1"/>
        <i x="20" s="1"/>
        <i x="4" s="1"/>
        <i x="2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rhood" xr10:uid="{89A02970-E436-C542-A1B8-7E9054CDF946}" sourceName="Neighborhood">
  <pivotTables>
    <pivotTable tabId="6" name="PivotTable3"/>
  </pivotTables>
  <data>
    <tabular pivotCacheId="1676397917">
      <items count="29">
        <i x="1" s="1"/>
        <i x="3" s="1"/>
        <i x="6"/>
        <i x="7"/>
        <i x="8"/>
        <i x="10"/>
        <i x="12"/>
        <i x="15" s="1"/>
        <i x="16"/>
        <i x="17" s="1"/>
        <i x="18"/>
        <i x="19" s="1"/>
        <i x="20"/>
        <i x="21"/>
        <i x="22"/>
        <i x="23"/>
        <i x="24"/>
        <i x="26"/>
        <i x="0" nd="1"/>
        <i x="2" nd="1"/>
        <i x="4" nd="1"/>
        <i x="5" nd="1"/>
        <i x="9" nd="1"/>
        <i x="11" nd="1"/>
        <i x="13" nd="1"/>
        <i x="14" nd="1"/>
        <i x="25" nd="1"/>
        <i x="27" nd="1"/>
        <i x="2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7108C82C-8655-A642-A217-6CCD27EA1F28}" sourceName="Type">
  <pivotTables>
    <pivotTable tabId="8" name="PivotTable4"/>
  </pivotTables>
  <data>
    <tabular pivotCacheId="245714368">
      <items count="5">
        <i x="2" s="1"/>
        <i x="0" s="1"/>
        <i x="1"/>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7EDA796-C376-C64F-AFA2-5857BDF1C960}" cache="Slicer_Category" caption="Categor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rhood" xr10:uid="{978EF010-4A91-D046-8A14-2903FAB92EC0}" cache="Slicer_Neighborhood" caption="Neighborhood"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10DDA36-AC57-AF40-B38A-578CB71B740F}" cache="Slicer_Type" caption="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C6896D-DC79-F645-97B5-7A559C97F917}" name="Table17" displayName="Table17" ref="A4:D10" totalsRowShown="0" headerRowDxfId="5" dataDxfId="4">
  <autoFilter ref="A4:D10" xr:uid="{00000000-0009-0000-0100-000001000000}"/>
  <tableColumns count="4">
    <tableColumn id="1" xr3:uid="{A72176AF-0FA1-6D40-9CA8-2064A1EF2C67}" name="Month" dataDxfId="3"/>
    <tableColumn id="2" xr3:uid="{FE6A2927-A1C8-0748-9339-A5D2996B2CE4}" name="&lt; 30" dataDxfId="2"/>
    <tableColumn id="3" xr3:uid="{213E0846-D664-F549-ABEE-B354C2013A2D}" name="30-49" dataDxfId="1"/>
    <tableColumn id="4" xr3:uid="{8A97FD5D-672F-D242-9824-45E5A091A5DC}" name="5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0C03F-C4FE-C341-9783-2EE28B253465}">
  <sheetPr>
    <tabColor theme="9"/>
  </sheetPr>
  <dimension ref="A1:XX1000"/>
  <sheetViews>
    <sheetView workbookViewId="0"/>
  </sheetViews>
  <sheetFormatPr baseColWidth="10" defaultColWidth="8.83203125" defaultRowHeight="15" x14ac:dyDescent="0.2"/>
  <cols>
    <col min="1" max="1" width="34.5" style="4" bestFit="1" customWidth="1"/>
    <col min="2" max="2" width="11.83203125" style="4" bestFit="1" customWidth="1"/>
    <col min="3" max="3" width="17.1640625" style="4" bestFit="1" customWidth="1"/>
    <col min="4" max="4" width="17" style="4" bestFit="1" customWidth="1"/>
    <col min="5" max="5" width="24" style="4" bestFit="1" customWidth="1"/>
    <col min="6" max="16384" width="8.83203125" style="4"/>
  </cols>
  <sheetData>
    <row r="1" spans="1:5" x14ac:dyDescent="0.2">
      <c r="A1" s="14">
        <v>3</v>
      </c>
      <c r="B1" s="42" t="s">
        <v>294</v>
      </c>
      <c r="C1" s="43" t="s">
        <v>295</v>
      </c>
      <c r="D1" s="44" t="s">
        <v>296</v>
      </c>
      <c r="E1" s="44" t="s">
        <v>297</v>
      </c>
    </row>
    <row r="2" spans="1:5" ht="16" x14ac:dyDescent="0.2">
      <c r="A2" s="4" t="s">
        <v>298</v>
      </c>
      <c r="B2" s="45">
        <v>2511</v>
      </c>
      <c r="C2" s="46">
        <v>19.100000000000001</v>
      </c>
      <c r="D2" s="47">
        <f>+C2/B2</f>
        <v>7.6065312624452415E-3</v>
      </c>
      <c r="E2" s="48" t="s">
        <v>299</v>
      </c>
    </row>
    <row r="3" spans="1:5" ht="16" x14ac:dyDescent="0.2">
      <c r="A3" s="4" t="s">
        <v>300</v>
      </c>
      <c r="B3" s="45">
        <v>2056</v>
      </c>
      <c r="C3" s="46">
        <v>1.6</v>
      </c>
      <c r="D3" s="47">
        <f t="shared" ref="D3:D73" si="0">+C3/B3</f>
        <v>7.7821011673151756E-4</v>
      </c>
      <c r="E3" s="48" t="s">
        <v>299</v>
      </c>
    </row>
    <row r="4" spans="1:5" ht="16" x14ac:dyDescent="0.2">
      <c r="A4" s="4" t="s">
        <v>301</v>
      </c>
      <c r="B4" s="45">
        <v>1210</v>
      </c>
      <c r="C4" s="46">
        <v>37.4</v>
      </c>
      <c r="D4" s="47">
        <f t="shared" si="0"/>
        <v>3.0909090909090907E-2</v>
      </c>
      <c r="E4" s="48" t="s">
        <v>302</v>
      </c>
    </row>
    <row r="5" spans="1:5" ht="16" x14ac:dyDescent="0.2">
      <c r="A5" s="4" t="s">
        <v>303</v>
      </c>
      <c r="B5" s="45">
        <v>911</v>
      </c>
      <c r="C5" s="46">
        <v>52.3</v>
      </c>
      <c r="D5" s="47">
        <f t="shared" si="0"/>
        <v>5.7409440175631168E-2</v>
      </c>
      <c r="E5" s="48" t="s">
        <v>304</v>
      </c>
    </row>
    <row r="6" spans="1:5" ht="16" x14ac:dyDescent="0.2">
      <c r="A6" s="4" t="s">
        <v>305</v>
      </c>
      <c r="B6" s="45">
        <v>783</v>
      </c>
      <c r="C6" s="46">
        <v>27.9</v>
      </c>
      <c r="D6" s="47">
        <f t="shared" si="0"/>
        <v>3.5632183908045977E-2</v>
      </c>
      <c r="E6" s="48" t="s">
        <v>306</v>
      </c>
    </row>
    <row r="7" spans="1:5" ht="16" x14ac:dyDescent="0.2">
      <c r="A7" s="4" t="s">
        <v>307</v>
      </c>
      <c r="B7" s="45">
        <v>777</v>
      </c>
      <c r="C7" s="46">
        <v>22.7</v>
      </c>
      <c r="D7" s="47">
        <f t="shared" si="0"/>
        <v>2.9214929214929214E-2</v>
      </c>
      <c r="E7" s="48" t="s">
        <v>302</v>
      </c>
    </row>
    <row r="8" spans="1:5" ht="16" x14ac:dyDescent="0.2">
      <c r="A8" s="4" t="s">
        <v>308</v>
      </c>
      <c r="B8" s="45">
        <v>680</v>
      </c>
      <c r="C8" s="46">
        <v>3.1</v>
      </c>
      <c r="D8" s="47">
        <f t="shared" si="0"/>
        <v>4.5588235294117645E-3</v>
      </c>
      <c r="E8" s="48" t="s">
        <v>299</v>
      </c>
    </row>
    <row r="9" spans="1:5" ht="16" x14ac:dyDescent="0.2">
      <c r="A9" s="4" t="s">
        <v>309</v>
      </c>
      <c r="B9" s="45">
        <v>509</v>
      </c>
      <c r="C9" s="46">
        <v>43.1</v>
      </c>
      <c r="D9" s="47">
        <f t="shared" si="0"/>
        <v>8.4675834970530453E-2</v>
      </c>
      <c r="E9" s="48" t="s">
        <v>310</v>
      </c>
    </row>
    <row r="10" spans="1:5" ht="16" x14ac:dyDescent="0.2">
      <c r="A10" s="4" t="s">
        <v>311</v>
      </c>
      <c r="B10" s="45">
        <v>488</v>
      </c>
      <c r="C10" s="46">
        <v>11.2</v>
      </c>
      <c r="D10" s="47">
        <f t="shared" si="0"/>
        <v>2.2950819672131147E-2</v>
      </c>
      <c r="E10" s="48" t="s">
        <v>312</v>
      </c>
    </row>
    <row r="11" spans="1:5" ht="16" x14ac:dyDescent="0.2">
      <c r="A11" s="4" t="s">
        <v>313</v>
      </c>
      <c r="B11" s="45">
        <v>455</v>
      </c>
      <c r="C11" s="46">
        <v>-7.2</v>
      </c>
      <c r="D11" s="47">
        <f t="shared" si="0"/>
        <v>-1.5824175824175824E-2</v>
      </c>
      <c r="E11" s="48" t="s">
        <v>299</v>
      </c>
    </row>
    <row r="12" spans="1:5" ht="16" x14ac:dyDescent="0.2">
      <c r="A12" s="4" t="s">
        <v>314</v>
      </c>
      <c r="B12" s="45">
        <v>438</v>
      </c>
      <c r="C12" s="46">
        <v>44.8</v>
      </c>
      <c r="D12" s="47">
        <f t="shared" si="0"/>
        <v>0.10228310502283104</v>
      </c>
      <c r="E12" s="48" t="s">
        <v>310</v>
      </c>
    </row>
    <row r="13" spans="1:5" ht="16" x14ac:dyDescent="0.2">
      <c r="A13" s="4" t="s">
        <v>315</v>
      </c>
      <c r="B13" s="45">
        <v>416</v>
      </c>
      <c r="C13" s="46">
        <v>10.6</v>
      </c>
      <c r="D13" s="47">
        <f t="shared" si="0"/>
        <v>2.548076923076923E-2</v>
      </c>
      <c r="E13" s="48" t="s">
        <v>306</v>
      </c>
    </row>
    <row r="14" spans="1:5" ht="16" x14ac:dyDescent="0.2">
      <c r="A14" s="4" t="s">
        <v>316</v>
      </c>
      <c r="B14" s="45">
        <v>400</v>
      </c>
      <c r="C14" s="46">
        <v>15.5</v>
      </c>
      <c r="D14" s="47">
        <f t="shared" si="0"/>
        <v>3.875E-2</v>
      </c>
      <c r="E14" s="48" t="s">
        <v>312</v>
      </c>
    </row>
    <row r="15" spans="1:5" ht="16" x14ac:dyDescent="0.2">
      <c r="A15" s="4" t="s">
        <v>317</v>
      </c>
      <c r="B15" s="45">
        <v>376</v>
      </c>
      <c r="C15" s="46">
        <v>19.899999999999999</v>
      </c>
      <c r="D15" s="47">
        <f t="shared" si="0"/>
        <v>5.292553191489361E-2</v>
      </c>
      <c r="E15" s="48" t="s">
        <v>318</v>
      </c>
    </row>
    <row r="16" spans="1:5" ht="16" x14ac:dyDescent="0.2">
      <c r="A16" s="4" t="s">
        <v>319</v>
      </c>
      <c r="B16" s="45">
        <v>339</v>
      </c>
      <c r="C16" s="46">
        <v>23.6</v>
      </c>
      <c r="D16" s="47">
        <f t="shared" si="0"/>
        <v>6.9616519174041297E-2</v>
      </c>
      <c r="E16" s="48" t="s">
        <v>320</v>
      </c>
    </row>
    <row r="17" spans="1:5" ht="16" x14ac:dyDescent="0.2">
      <c r="A17" s="4" t="s">
        <v>321</v>
      </c>
      <c r="B17" s="45">
        <v>336</v>
      </c>
      <c r="C17" s="46">
        <v>4.9000000000000004</v>
      </c>
      <c r="D17" s="47">
        <f t="shared" si="0"/>
        <v>1.4583333333333334E-2</v>
      </c>
      <c r="E17" s="48" t="s">
        <v>312</v>
      </c>
    </row>
    <row r="18" spans="1:5" ht="16" x14ac:dyDescent="0.2">
      <c r="A18" s="4" t="s">
        <v>322</v>
      </c>
      <c r="B18" s="45">
        <v>332</v>
      </c>
      <c r="C18" s="46">
        <v>1.8</v>
      </c>
      <c r="D18" s="47">
        <f t="shared" si="0"/>
        <v>5.4216867469879517E-3</v>
      </c>
      <c r="E18" s="48" t="s">
        <v>299</v>
      </c>
    </row>
    <row r="19" spans="1:5" ht="16" x14ac:dyDescent="0.2">
      <c r="A19" s="4" t="s">
        <v>323</v>
      </c>
      <c r="B19" s="45">
        <v>324</v>
      </c>
      <c r="C19" s="46">
        <v>1</v>
      </c>
      <c r="D19" s="47">
        <f t="shared" si="0"/>
        <v>3.0864197530864196E-3</v>
      </c>
      <c r="E19" s="48" t="s">
        <v>299</v>
      </c>
    </row>
    <row r="20" spans="1:5" ht="16" x14ac:dyDescent="0.2">
      <c r="A20" s="4" t="s">
        <v>324</v>
      </c>
      <c r="B20" s="45">
        <v>310</v>
      </c>
      <c r="C20" s="46">
        <v>7.7</v>
      </c>
      <c r="D20" s="47">
        <f t="shared" si="0"/>
        <v>2.4838709677419354E-2</v>
      </c>
      <c r="E20" s="48" t="s">
        <v>302</v>
      </c>
    </row>
    <row r="21" spans="1:5" ht="16" x14ac:dyDescent="0.2">
      <c r="A21" s="4" t="s">
        <v>325</v>
      </c>
      <c r="B21" s="45">
        <v>309</v>
      </c>
      <c r="C21" s="46">
        <v>7.6</v>
      </c>
      <c r="D21" s="47">
        <f t="shared" si="0"/>
        <v>2.459546925566343E-2</v>
      </c>
      <c r="E21" s="48" t="s">
        <v>326</v>
      </c>
    </row>
    <row r="22" spans="1:5" ht="16" x14ac:dyDescent="0.2">
      <c r="A22" s="4" t="s">
        <v>327</v>
      </c>
      <c r="B22" s="45">
        <v>306</v>
      </c>
      <c r="C22" s="46">
        <v>0.5</v>
      </c>
      <c r="D22" s="47">
        <f t="shared" si="0"/>
        <v>1.6339869281045752E-3</v>
      </c>
      <c r="E22" s="48" t="s">
        <v>299</v>
      </c>
    </row>
    <row r="23" spans="1:5" ht="16" x14ac:dyDescent="0.2">
      <c r="A23" s="4" t="s">
        <v>328</v>
      </c>
      <c r="B23" s="45">
        <v>294</v>
      </c>
      <c r="C23" s="46">
        <v>22.2</v>
      </c>
      <c r="D23" s="47">
        <f t="shared" si="0"/>
        <v>7.5510204081632656E-2</v>
      </c>
      <c r="E23" s="48" t="s">
        <v>310</v>
      </c>
    </row>
    <row r="24" spans="1:5" ht="16" x14ac:dyDescent="0.2">
      <c r="A24" s="4" t="s">
        <v>329</v>
      </c>
      <c r="B24" s="45">
        <v>290</v>
      </c>
      <c r="C24" s="46">
        <v>31.5</v>
      </c>
      <c r="D24" s="47">
        <f t="shared" si="0"/>
        <v>0.10862068965517241</v>
      </c>
      <c r="E24" s="48" t="s">
        <v>330</v>
      </c>
    </row>
    <row r="25" spans="1:5" ht="16" x14ac:dyDescent="0.2">
      <c r="A25" s="4" t="s">
        <v>331</v>
      </c>
      <c r="B25" s="45">
        <v>275</v>
      </c>
      <c r="C25" s="46">
        <v>4.8</v>
      </c>
      <c r="D25" s="47">
        <f t="shared" si="0"/>
        <v>1.7454545454545455E-2</v>
      </c>
      <c r="E25" s="48" t="s">
        <v>302</v>
      </c>
    </row>
    <row r="26" spans="1:5" ht="16" x14ac:dyDescent="0.2">
      <c r="A26" s="4" t="s">
        <v>332</v>
      </c>
      <c r="B26" s="45">
        <v>274</v>
      </c>
      <c r="C26" s="46">
        <v>1.4</v>
      </c>
      <c r="D26" s="47">
        <f t="shared" si="0"/>
        <v>5.1094890510948905E-3</v>
      </c>
      <c r="E26" s="48" t="s">
        <v>299</v>
      </c>
    </row>
    <row r="27" spans="1:5" ht="16" x14ac:dyDescent="0.2">
      <c r="A27" s="4" t="s">
        <v>333</v>
      </c>
      <c r="B27" s="45">
        <v>266</v>
      </c>
      <c r="C27" s="46">
        <v>8.9</v>
      </c>
      <c r="D27" s="47">
        <f t="shared" si="0"/>
        <v>3.3458646616541354E-2</v>
      </c>
      <c r="E27" s="48" t="s">
        <v>334</v>
      </c>
    </row>
    <row r="28" spans="1:5" ht="16" x14ac:dyDescent="0.2">
      <c r="A28" s="4" t="s">
        <v>335</v>
      </c>
      <c r="B28" s="45">
        <v>262</v>
      </c>
      <c r="C28" s="46">
        <v>12.5</v>
      </c>
      <c r="D28" s="47">
        <f t="shared" si="0"/>
        <v>4.7709923664122141E-2</v>
      </c>
      <c r="E28" s="48" t="s">
        <v>304</v>
      </c>
    </row>
    <row r="29" spans="1:5" ht="16" x14ac:dyDescent="0.2">
      <c r="A29" s="4" t="s">
        <v>336</v>
      </c>
      <c r="B29" s="45">
        <v>247</v>
      </c>
      <c r="C29" s="46">
        <v>6.1</v>
      </c>
      <c r="D29" s="47">
        <f t="shared" si="0"/>
        <v>2.4696356275303644E-2</v>
      </c>
      <c r="E29" s="48" t="s">
        <v>302</v>
      </c>
    </row>
    <row r="30" spans="1:5" ht="16" x14ac:dyDescent="0.2">
      <c r="A30" s="4" t="s">
        <v>337</v>
      </c>
      <c r="B30" s="45">
        <v>243</v>
      </c>
      <c r="C30" s="46">
        <v>25.9</v>
      </c>
      <c r="D30" s="47">
        <f t="shared" si="0"/>
        <v>0.10658436213991769</v>
      </c>
      <c r="E30" s="48" t="s">
        <v>338</v>
      </c>
    </row>
    <row r="31" spans="1:5" ht="16" x14ac:dyDescent="0.2">
      <c r="A31" s="4" t="s">
        <v>339</v>
      </c>
      <c r="B31" s="45">
        <v>236</v>
      </c>
      <c r="C31" s="46">
        <v>25.7</v>
      </c>
      <c r="D31" s="47">
        <f t="shared" si="0"/>
        <v>0.10889830508474575</v>
      </c>
      <c r="E31" s="48" t="s">
        <v>340</v>
      </c>
    </row>
    <row r="32" spans="1:5" ht="16" x14ac:dyDescent="0.2">
      <c r="A32" s="4" t="s">
        <v>341</v>
      </c>
      <c r="B32" s="45">
        <v>229</v>
      </c>
      <c r="C32" s="46">
        <v>18.8</v>
      </c>
      <c r="D32" s="47">
        <f t="shared" si="0"/>
        <v>8.2096069868995633E-2</v>
      </c>
      <c r="E32" s="48" t="s">
        <v>342</v>
      </c>
    </row>
    <row r="33" spans="1:5" ht="16" x14ac:dyDescent="0.2">
      <c r="A33" s="4" t="s">
        <v>343</v>
      </c>
      <c r="B33" s="45">
        <v>227</v>
      </c>
      <c r="C33" s="46">
        <v>6.7</v>
      </c>
      <c r="D33" s="47">
        <f t="shared" si="0"/>
        <v>2.9515418502202646E-2</v>
      </c>
      <c r="E33" s="48" t="s">
        <v>320</v>
      </c>
    </row>
    <row r="34" spans="1:5" ht="16" x14ac:dyDescent="0.2">
      <c r="A34" s="4" t="s">
        <v>344</v>
      </c>
      <c r="B34" s="45">
        <v>224</v>
      </c>
      <c r="C34" s="46">
        <v>2.8</v>
      </c>
      <c r="D34" s="47">
        <f t="shared" si="0"/>
        <v>1.2499999999999999E-2</v>
      </c>
      <c r="E34" s="48" t="s">
        <v>299</v>
      </c>
    </row>
    <row r="35" spans="1:5" ht="16" x14ac:dyDescent="0.2">
      <c r="A35" s="4" t="s">
        <v>345</v>
      </c>
      <c r="B35" s="45">
        <v>221</v>
      </c>
      <c r="C35" s="46">
        <v>0.6</v>
      </c>
      <c r="D35" s="47">
        <f t="shared" si="0"/>
        <v>2.7149321266968325E-3</v>
      </c>
      <c r="E35" s="48" t="s">
        <v>320</v>
      </c>
    </row>
    <row r="36" spans="1:5" ht="16" x14ac:dyDescent="0.2">
      <c r="A36" s="4" t="s">
        <v>346</v>
      </c>
      <c r="B36" s="45">
        <v>216</v>
      </c>
      <c r="C36" s="46">
        <v>12.8</v>
      </c>
      <c r="D36" s="47">
        <f t="shared" si="0"/>
        <v>5.9259259259259262E-2</v>
      </c>
      <c r="E36" s="48" t="s">
        <v>347</v>
      </c>
    </row>
    <row r="37" spans="1:5" ht="16" x14ac:dyDescent="0.2">
      <c r="A37" s="4" t="s">
        <v>348</v>
      </c>
      <c r="B37" s="45">
        <v>215</v>
      </c>
      <c r="C37" s="46">
        <v>4.2</v>
      </c>
      <c r="D37" s="47">
        <f t="shared" si="0"/>
        <v>1.9534883720930235E-2</v>
      </c>
      <c r="E37" s="48" t="s">
        <v>320</v>
      </c>
    </row>
    <row r="38" spans="1:5" ht="16" x14ac:dyDescent="0.2">
      <c r="A38" s="4" t="s">
        <v>349</v>
      </c>
      <c r="B38" s="45">
        <v>213</v>
      </c>
      <c r="C38" s="46">
        <v>5.7</v>
      </c>
      <c r="D38" s="47">
        <f t="shared" si="0"/>
        <v>2.6760563380281693E-2</v>
      </c>
      <c r="E38" s="48" t="s">
        <v>350</v>
      </c>
    </row>
    <row r="39" spans="1:5" ht="16" x14ac:dyDescent="0.2">
      <c r="A39" s="4" t="s">
        <v>351</v>
      </c>
      <c r="B39" s="45">
        <v>203</v>
      </c>
      <c r="C39" s="46">
        <v>16.2</v>
      </c>
      <c r="D39" s="47">
        <f t="shared" si="0"/>
        <v>7.9802955665024627E-2</v>
      </c>
      <c r="E39" s="48" t="s">
        <v>352</v>
      </c>
    </row>
    <row r="40" spans="1:5" ht="16" x14ac:dyDescent="0.2">
      <c r="A40" s="4" t="s">
        <v>353</v>
      </c>
      <c r="B40" s="45">
        <v>203</v>
      </c>
      <c r="C40" s="46">
        <v>0.4</v>
      </c>
      <c r="D40" s="47">
        <f t="shared" si="0"/>
        <v>1.9704433497536949E-3</v>
      </c>
      <c r="E40" s="48" t="s">
        <v>299</v>
      </c>
    </row>
    <row r="41" spans="1:5" ht="16" x14ac:dyDescent="0.2">
      <c r="A41" s="4" t="s">
        <v>354</v>
      </c>
      <c r="B41" s="45">
        <v>201</v>
      </c>
      <c r="C41" s="46">
        <v>9.5</v>
      </c>
      <c r="D41" s="47">
        <f t="shared" si="0"/>
        <v>4.7263681592039801E-2</v>
      </c>
      <c r="E41" s="48" t="s">
        <v>352</v>
      </c>
    </row>
    <row r="42" spans="1:5" ht="16" x14ac:dyDescent="0.2">
      <c r="A42" s="4" t="s">
        <v>355</v>
      </c>
      <c r="B42" s="45">
        <v>200</v>
      </c>
      <c r="C42" s="46">
        <v>13.7</v>
      </c>
      <c r="D42" s="47">
        <f t="shared" si="0"/>
        <v>6.8499999999999991E-2</v>
      </c>
      <c r="E42" s="48" t="s">
        <v>340</v>
      </c>
    </row>
    <row r="43" spans="1:5" ht="16" x14ac:dyDescent="0.2">
      <c r="A43" s="4" t="s">
        <v>356</v>
      </c>
      <c r="B43" s="45">
        <v>195</v>
      </c>
      <c r="C43" s="46">
        <v>2</v>
      </c>
      <c r="D43" s="47">
        <f t="shared" si="0"/>
        <v>1.0256410256410256E-2</v>
      </c>
      <c r="E43" s="48" t="s">
        <v>302</v>
      </c>
    </row>
    <row r="44" spans="1:5" ht="16" x14ac:dyDescent="0.2">
      <c r="A44" s="4" t="s">
        <v>357</v>
      </c>
      <c r="B44" s="45">
        <v>195</v>
      </c>
      <c r="C44" s="46">
        <v>15.8</v>
      </c>
      <c r="D44" s="47">
        <f t="shared" si="0"/>
        <v>8.1025641025641026E-2</v>
      </c>
      <c r="E44" s="48" t="s">
        <v>358</v>
      </c>
    </row>
    <row r="45" spans="1:5" ht="16" x14ac:dyDescent="0.2">
      <c r="A45" s="4" t="s">
        <v>359</v>
      </c>
      <c r="B45" s="45">
        <v>177</v>
      </c>
      <c r="C45" s="46">
        <v>11.1</v>
      </c>
      <c r="D45" s="47">
        <f t="shared" si="0"/>
        <v>6.2711864406779658E-2</v>
      </c>
      <c r="E45" s="48" t="s">
        <v>342</v>
      </c>
    </row>
    <row r="46" spans="1:5" ht="16" x14ac:dyDescent="0.2">
      <c r="A46" s="4" t="s">
        <v>360</v>
      </c>
      <c r="B46" s="45">
        <v>176</v>
      </c>
      <c r="C46" s="46">
        <v>3.3</v>
      </c>
      <c r="D46" s="47">
        <f t="shared" si="0"/>
        <v>1.8749999999999999E-2</v>
      </c>
      <c r="E46" s="48" t="s">
        <v>352</v>
      </c>
    </row>
    <row r="47" spans="1:5" ht="16" x14ac:dyDescent="0.2">
      <c r="A47" s="4" t="s">
        <v>361</v>
      </c>
      <c r="B47" s="45">
        <v>175</v>
      </c>
      <c r="C47" s="46">
        <v>6.7</v>
      </c>
      <c r="D47" s="47">
        <f t="shared" si="0"/>
        <v>3.8285714285714284E-2</v>
      </c>
      <c r="E47" s="48" t="s">
        <v>358</v>
      </c>
    </row>
    <row r="48" spans="1:5" ht="16" x14ac:dyDescent="0.2">
      <c r="A48" s="4" t="s">
        <v>362</v>
      </c>
      <c r="B48" s="45">
        <v>172</v>
      </c>
      <c r="C48" s="46">
        <v>3.8</v>
      </c>
      <c r="D48" s="47">
        <f t="shared" si="0"/>
        <v>2.2093023255813953E-2</v>
      </c>
      <c r="E48" s="48" t="s">
        <v>340</v>
      </c>
    </row>
    <row r="49" spans="1:5" ht="16" x14ac:dyDescent="0.2">
      <c r="A49" s="4" t="s">
        <v>363</v>
      </c>
      <c r="B49" s="45">
        <v>169</v>
      </c>
      <c r="C49" s="46">
        <v>12.7</v>
      </c>
      <c r="D49" s="47">
        <f t="shared" si="0"/>
        <v>7.5147928994082833E-2</v>
      </c>
      <c r="E49" s="48" t="s">
        <v>334</v>
      </c>
    </row>
    <row r="50" spans="1:5" ht="16" x14ac:dyDescent="0.2">
      <c r="A50" s="4" t="s">
        <v>364</v>
      </c>
      <c r="B50" s="45">
        <v>167</v>
      </c>
      <c r="C50" s="46">
        <v>2.6</v>
      </c>
      <c r="D50" s="47">
        <f t="shared" si="0"/>
        <v>1.5568862275449102E-2</v>
      </c>
      <c r="E50" s="48" t="s">
        <v>302</v>
      </c>
    </row>
    <row r="51" spans="1:5" ht="16" x14ac:dyDescent="0.2">
      <c r="A51" s="4" t="s">
        <v>365</v>
      </c>
      <c r="B51" s="45">
        <v>164</v>
      </c>
      <c r="C51" s="46">
        <v>13.1</v>
      </c>
      <c r="D51" s="47">
        <f t="shared" si="0"/>
        <v>7.9878048780487806E-2</v>
      </c>
      <c r="E51" s="48" t="s">
        <v>352</v>
      </c>
    </row>
    <row r="52" spans="1:5" ht="16" x14ac:dyDescent="0.2">
      <c r="A52" s="4" t="s">
        <v>366</v>
      </c>
      <c r="B52" s="45">
        <v>162</v>
      </c>
      <c r="C52" s="46">
        <v>26.1</v>
      </c>
      <c r="D52" s="47">
        <f t="shared" si="0"/>
        <v>0.16111111111111112</v>
      </c>
      <c r="E52" s="48" t="s">
        <v>352</v>
      </c>
    </row>
    <row r="53" spans="1:5" ht="16" x14ac:dyDescent="0.2">
      <c r="A53" s="4" t="s">
        <v>367</v>
      </c>
      <c r="B53" s="45">
        <v>159</v>
      </c>
      <c r="C53" s="46">
        <v>7.1</v>
      </c>
      <c r="D53" s="47">
        <f t="shared" si="0"/>
        <v>4.4654088050314462E-2</v>
      </c>
      <c r="E53" s="48" t="s">
        <v>368</v>
      </c>
    </row>
    <row r="54" spans="1:5" ht="16" x14ac:dyDescent="0.2">
      <c r="A54" s="4" t="s">
        <v>369</v>
      </c>
      <c r="B54" s="45">
        <v>145</v>
      </c>
      <c r="C54" s="46">
        <v>12.6</v>
      </c>
      <c r="D54" s="47">
        <f t="shared" si="0"/>
        <v>8.6896551724137933E-2</v>
      </c>
      <c r="E54" s="48" t="s">
        <v>352</v>
      </c>
    </row>
    <row r="55" spans="1:5" ht="16" x14ac:dyDescent="0.2">
      <c r="A55" s="4" t="s">
        <v>370</v>
      </c>
      <c r="B55" s="45">
        <v>145</v>
      </c>
      <c r="C55" s="46">
        <v>15.2</v>
      </c>
      <c r="D55" s="47">
        <f t="shared" si="0"/>
        <v>0.10482758620689654</v>
      </c>
      <c r="E55" s="48" t="s">
        <v>352</v>
      </c>
    </row>
    <row r="56" spans="1:5" ht="16" x14ac:dyDescent="0.2">
      <c r="A56" s="4" t="s">
        <v>371</v>
      </c>
      <c r="B56" s="45">
        <v>145</v>
      </c>
      <c r="C56" s="46">
        <v>2.1</v>
      </c>
      <c r="D56" s="47">
        <f t="shared" si="0"/>
        <v>1.4482758620689656E-2</v>
      </c>
      <c r="E56" s="48" t="s">
        <v>347</v>
      </c>
    </row>
    <row r="57" spans="1:5" ht="16" x14ac:dyDescent="0.2">
      <c r="A57" s="4" t="s">
        <v>372</v>
      </c>
      <c r="B57" s="45">
        <v>145</v>
      </c>
      <c r="C57" s="46">
        <v>5.3</v>
      </c>
      <c r="D57" s="47">
        <f t="shared" si="0"/>
        <v>3.6551724137931035E-2</v>
      </c>
      <c r="E57" s="48" t="s">
        <v>358</v>
      </c>
    </row>
    <row r="58" spans="1:5" ht="16" x14ac:dyDescent="0.2">
      <c r="A58" s="4" t="s">
        <v>373</v>
      </c>
      <c r="B58" s="45">
        <v>143</v>
      </c>
      <c r="C58" s="46">
        <v>11.4</v>
      </c>
      <c r="D58" s="47">
        <f t="shared" si="0"/>
        <v>7.9720279720279716E-2</v>
      </c>
      <c r="E58" s="48" t="s">
        <v>310</v>
      </c>
    </row>
    <row r="59" spans="1:5" ht="16" x14ac:dyDescent="0.2">
      <c r="A59" s="4" t="s">
        <v>374</v>
      </c>
      <c r="B59" s="45">
        <v>141</v>
      </c>
      <c r="C59" s="46">
        <v>2.2999999999999998</v>
      </c>
      <c r="D59" s="47">
        <f t="shared" si="0"/>
        <v>1.6312056737588652E-2</v>
      </c>
      <c r="E59" s="48" t="s">
        <v>326</v>
      </c>
    </row>
    <row r="60" spans="1:5" ht="16" x14ac:dyDescent="0.2">
      <c r="A60" s="4" t="s">
        <v>375</v>
      </c>
      <c r="B60" s="45">
        <v>135</v>
      </c>
      <c r="C60" s="46">
        <v>4.4000000000000004</v>
      </c>
      <c r="D60" s="47">
        <f t="shared" si="0"/>
        <v>3.2592592592592597E-2</v>
      </c>
      <c r="E60" s="48" t="s">
        <v>350</v>
      </c>
    </row>
    <row r="61" spans="1:5" ht="16" x14ac:dyDescent="0.2">
      <c r="A61" s="4" t="s">
        <v>376</v>
      </c>
      <c r="B61" s="45">
        <v>134</v>
      </c>
      <c r="C61" s="46">
        <v>4.3</v>
      </c>
      <c r="D61" s="47">
        <f t="shared" si="0"/>
        <v>3.2089552238805968E-2</v>
      </c>
      <c r="E61" s="48" t="s">
        <v>350</v>
      </c>
    </row>
    <row r="62" spans="1:5" ht="16" x14ac:dyDescent="0.2">
      <c r="A62" s="4" t="s">
        <v>377</v>
      </c>
      <c r="B62" s="45">
        <v>131</v>
      </c>
      <c r="C62" s="46">
        <v>6.3</v>
      </c>
      <c r="D62" s="47">
        <f t="shared" si="0"/>
        <v>4.8091603053435114E-2</v>
      </c>
      <c r="E62" s="48" t="s">
        <v>310</v>
      </c>
    </row>
    <row r="63" spans="1:5" ht="16" x14ac:dyDescent="0.2">
      <c r="A63" s="4" t="s">
        <v>378</v>
      </c>
      <c r="B63" s="45">
        <v>126</v>
      </c>
      <c r="C63" s="46">
        <v>3.9</v>
      </c>
      <c r="D63" s="47">
        <f t="shared" si="0"/>
        <v>3.095238095238095E-2</v>
      </c>
      <c r="E63" s="48" t="s">
        <v>312</v>
      </c>
    </row>
    <row r="64" spans="1:5" ht="16" x14ac:dyDescent="0.2">
      <c r="A64" s="4" t="s">
        <v>379</v>
      </c>
      <c r="B64" s="45">
        <v>122</v>
      </c>
      <c r="C64" s="46">
        <v>11.3</v>
      </c>
      <c r="D64" s="47">
        <f t="shared" si="0"/>
        <v>9.2622950819672131E-2</v>
      </c>
      <c r="E64" s="48" t="s">
        <v>352</v>
      </c>
    </row>
    <row r="65" spans="1:5" ht="16" x14ac:dyDescent="0.2">
      <c r="A65" s="4" t="s">
        <v>380</v>
      </c>
      <c r="B65" s="45">
        <v>122</v>
      </c>
      <c r="C65" s="46">
        <v>2.2000000000000002</v>
      </c>
      <c r="D65" s="47">
        <f t="shared" si="0"/>
        <v>1.8032786885245903E-2</v>
      </c>
      <c r="E65" s="48" t="s">
        <v>350</v>
      </c>
    </row>
    <row r="66" spans="1:5" ht="16" x14ac:dyDescent="0.2">
      <c r="A66" s="4" t="s">
        <v>381</v>
      </c>
      <c r="B66" s="45">
        <v>122</v>
      </c>
      <c r="C66" s="46">
        <v>3</v>
      </c>
      <c r="D66" s="47">
        <f t="shared" si="0"/>
        <v>2.4590163934426229E-2</v>
      </c>
      <c r="E66" s="48" t="s">
        <v>320</v>
      </c>
    </row>
    <row r="67" spans="1:5" ht="16" x14ac:dyDescent="0.2">
      <c r="A67" s="4" t="s">
        <v>382</v>
      </c>
      <c r="B67" s="45">
        <v>119</v>
      </c>
      <c r="C67" s="46">
        <v>6</v>
      </c>
      <c r="D67" s="47">
        <f t="shared" si="0"/>
        <v>5.0420168067226892E-2</v>
      </c>
      <c r="E67" s="48" t="s">
        <v>318</v>
      </c>
    </row>
    <row r="68" spans="1:5" ht="16" x14ac:dyDescent="0.2">
      <c r="A68" s="4" t="s">
        <v>383</v>
      </c>
      <c r="B68" s="45">
        <v>117</v>
      </c>
      <c r="C68" s="46">
        <v>1.9</v>
      </c>
      <c r="D68" s="47">
        <f t="shared" si="0"/>
        <v>1.6239316239316237E-2</v>
      </c>
      <c r="E68" s="48" t="s">
        <v>318</v>
      </c>
    </row>
    <row r="69" spans="1:5" ht="16" x14ac:dyDescent="0.2">
      <c r="A69" s="4" t="s">
        <v>384</v>
      </c>
      <c r="B69" s="45">
        <v>110</v>
      </c>
      <c r="C69" s="46">
        <v>10.5</v>
      </c>
      <c r="D69" s="47">
        <f t="shared" si="0"/>
        <v>9.5454545454545459E-2</v>
      </c>
      <c r="E69" s="48" t="s">
        <v>352</v>
      </c>
    </row>
    <row r="70" spans="1:5" ht="16" x14ac:dyDescent="0.2">
      <c r="A70" s="4" t="s">
        <v>385</v>
      </c>
      <c r="B70" s="45">
        <v>107</v>
      </c>
      <c r="C70" s="46">
        <v>3.2</v>
      </c>
      <c r="D70" s="47">
        <f t="shared" si="0"/>
        <v>2.9906542056074768E-2</v>
      </c>
      <c r="E70" s="48" t="s">
        <v>312</v>
      </c>
    </row>
    <row r="71" spans="1:5" ht="16" x14ac:dyDescent="0.2">
      <c r="A71" s="4" t="s">
        <v>386</v>
      </c>
      <c r="B71" s="45">
        <v>105</v>
      </c>
      <c r="C71" s="46">
        <v>0.8</v>
      </c>
      <c r="D71" s="47">
        <f t="shared" si="0"/>
        <v>7.619047619047619E-3</v>
      </c>
      <c r="E71" s="48" t="s">
        <v>312</v>
      </c>
    </row>
    <row r="72" spans="1:5" ht="16" x14ac:dyDescent="0.2">
      <c r="A72" s="4" t="s">
        <v>387</v>
      </c>
      <c r="B72" s="45">
        <v>104</v>
      </c>
      <c r="C72" s="46">
        <v>1.1000000000000001</v>
      </c>
      <c r="D72" s="47">
        <f t="shared" si="0"/>
        <v>1.0576923076923078E-2</v>
      </c>
      <c r="E72" s="48" t="s">
        <v>312</v>
      </c>
    </row>
    <row r="73" spans="1:5" ht="16" x14ac:dyDescent="0.2">
      <c r="A73" s="4" t="s">
        <v>388</v>
      </c>
      <c r="B73" s="45">
        <v>101</v>
      </c>
      <c r="C73" s="46">
        <v>5.6</v>
      </c>
      <c r="D73" s="47">
        <f t="shared" si="0"/>
        <v>5.5445544554455439E-2</v>
      </c>
      <c r="E73" s="48" t="s">
        <v>389</v>
      </c>
    </row>
    <row r="74" spans="1:5" ht="16" x14ac:dyDescent="0.2">
      <c r="A74" s="4" t="s">
        <v>390</v>
      </c>
      <c r="B74" s="45">
        <v>100</v>
      </c>
      <c r="C74" s="46" t="s">
        <v>391</v>
      </c>
      <c r="D74" s="46" t="s">
        <v>391</v>
      </c>
      <c r="E74" s="48" t="s">
        <v>347</v>
      </c>
    </row>
    <row r="75" spans="1:5" ht="16" x14ac:dyDescent="0.2">
      <c r="A75" s="4" t="s">
        <v>392</v>
      </c>
      <c r="B75" s="45">
        <v>97.9</v>
      </c>
      <c r="C75" s="46">
        <v>0</v>
      </c>
      <c r="D75" s="47">
        <f t="shared" ref="D75:D107" si="1">+C75/B75</f>
        <v>0</v>
      </c>
      <c r="E75" s="48" t="s">
        <v>358</v>
      </c>
    </row>
    <row r="76" spans="1:5" ht="16" x14ac:dyDescent="0.2">
      <c r="A76" s="4" t="s">
        <v>393</v>
      </c>
      <c r="B76" s="45">
        <v>96</v>
      </c>
      <c r="C76" s="46" t="s">
        <v>391</v>
      </c>
      <c r="D76" s="46" t="s">
        <v>391</v>
      </c>
      <c r="E76" s="48" t="s">
        <v>347</v>
      </c>
    </row>
    <row r="77" spans="1:5" ht="16" x14ac:dyDescent="0.2">
      <c r="A77" s="4" t="s">
        <v>394</v>
      </c>
      <c r="B77" s="45">
        <v>95</v>
      </c>
      <c r="C77" s="46">
        <v>1.5</v>
      </c>
      <c r="D77" s="47">
        <f t="shared" si="1"/>
        <v>1.5789473684210527E-2</v>
      </c>
      <c r="E77" s="48" t="s">
        <v>350</v>
      </c>
    </row>
    <row r="78" spans="1:5" ht="16" x14ac:dyDescent="0.2">
      <c r="A78" s="4" t="s">
        <v>395</v>
      </c>
      <c r="B78" s="45">
        <v>94</v>
      </c>
      <c r="C78" s="46">
        <v>3.2</v>
      </c>
      <c r="D78" s="47">
        <f t="shared" si="1"/>
        <v>3.4042553191489362E-2</v>
      </c>
      <c r="E78" s="48" t="s">
        <v>350</v>
      </c>
    </row>
    <row r="79" spans="1:5" ht="16" x14ac:dyDescent="0.2">
      <c r="A79" s="4" t="s">
        <v>396</v>
      </c>
      <c r="B79" s="45">
        <v>93</v>
      </c>
      <c r="C79" s="46">
        <v>4.2</v>
      </c>
      <c r="D79" s="47">
        <f t="shared" si="1"/>
        <v>4.5161290322580649E-2</v>
      </c>
      <c r="E79" s="48" t="s">
        <v>352</v>
      </c>
    </row>
    <row r="80" spans="1:5" ht="16" x14ac:dyDescent="0.2">
      <c r="A80" s="4" t="s">
        <v>397</v>
      </c>
      <c r="B80" s="45">
        <v>93</v>
      </c>
      <c r="C80" s="46">
        <v>3.4</v>
      </c>
      <c r="D80" s="47">
        <f t="shared" si="1"/>
        <v>3.6559139784946237E-2</v>
      </c>
      <c r="E80" s="48" t="s">
        <v>320</v>
      </c>
    </row>
    <row r="81" spans="1:5" ht="16" x14ac:dyDescent="0.2">
      <c r="A81" s="4" t="s">
        <v>398</v>
      </c>
      <c r="B81" s="45">
        <v>88</v>
      </c>
      <c r="C81" s="46">
        <v>8.6999999999999993</v>
      </c>
      <c r="D81" s="47">
        <f t="shared" si="1"/>
        <v>9.8863636363636362E-2</v>
      </c>
      <c r="E81" s="48" t="s">
        <v>352</v>
      </c>
    </row>
    <row r="82" spans="1:5" ht="16" x14ac:dyDescent="0.2">
      <c r="A82" s="4" t="s">
        <v>399</v>
      </c>
      <c r="B82" s="45">
        <v>87</v>
      </c>
      <c r="C82" s="46">
        <v>5.6</v>
      </c>
      <c r="D82" s="47">
        <f t="shared" si="1"/>
        <v>6.4367816091954022E-2</v>
      </c>
      <c r="E82" s="48" t="s">
        <v>358</v>
      </c>
    </row>
    <row r="83" spans="1:5" ht="16" x14ac:dyDescent="0.2">
      <c r="A83" s="4" t="s">
        <v>400</v>
      </c>
      <c r="B83" s="45">
        <v>83</v>
      </c>
      <c r="C83" s="46">
        <v>11.4</v>
      </c>
      <c r="D83" s="47">
        <f t="shared" si="1"/>
        <v>0.13734939759036144</v>
      </c>
      <c r="E83" s="48" t="s">
        <v>368</v>
      </c>
    </row>
    <row r="84" spans="1:5" ht="16" x14ac:dyDescent="0.2">
      <c r="A84" s="4" t="s">
        <v>401</v>
      </c>
      <c r="B84" s="45">
        <v>81</v>
      </c>
      <c r="C84" s="46">
        <v>3.1</v>
      </c>
      <c r="D84" s="47">
        <f t="shared" si="1"/>
        <v>3.8271604938271607E-2</v>
      </c>
      <c r="E84" s="48" t="s">
        <v>402</v>
      </c>
    </row>
    <row r="85" spans="1:5" ht="16" x14ac:dyDescent="0.2">
      <c r="A85" s="4" t="s">
        <v>403</v>
      </c>
      <c r="B85" s="45">
        <v>79</v>
      </c>
      <c r="C85" s="46">
        <v>3.5</v>
      </c>
      <c r="D85" s="47">
        <f t="shared" si="1"/>
        <v>4.4303797468354431E-2</v>
      </c>
      <c r="E85" s="48" t="s">
        <v>320</v>
      </c>
    </row>
    <row r="86" spans="1:5" ht="16" x14ac:dyDescent="0.2">
      <c r="A86" s="4" t="s">
        <v>404</v>
      </c>
      <c r="B86" s="45">
        <v>79</v>
      </c>
      <c r="C86" s="46">
        <v>4.4000000000000004</v>
      </c>
      <c r="D86" s="47">
        <f t="shared" si="1"/>
        <v>5.5696202531645575E-2</v>
      </c>
      <c r="E86" s="48" t="s">
        <v>326</v>
      </c>
    </row>
    <row r="87" spans="1:5" ht="16" x14ac:dyDescent="0.2">
      <c r="A87" s="4" t="s">
        <v>405</v>
      </c>
      <c r="B87" s="45">
        <v>78</v>
      </c>
      <c r="C87" s="46">
        <v>1</v>
      </c>
      <c r="D87" s="47">
        <f t="shared" si="1"/>
        <v>1.282051282051282E-2</v>
      </c>
      <c r="E87" s="48" t="s">
        <v>299</v>
      </c>
    </row>
    <row r="88" spans="1:5" ht="16" x14ac:dyDescent="0.2">
      <c r="A88" s="4" t="s">
        <v>406</v>
      </c>
      <c r="B88" s="45">
        <v>74</v>
      </c>
      <c r="C88" s="46">
        <v>6.2</v>
      </c>
      <c r="D88" s="47">
        <f t="shared" si="1"/>
        <v>8.3783783783783788E-2</v>
      </c>
      <c r="E88" s="48" t="s">
        <v>338</v>
      </c>
    </row>
    <row r="89" spans="1:5" ht="16" x14ac:dyDescent="0.2">
      <c r="A89" s="4" t="s">
        <v>407</v>
      </c>
      <c r="B89" s="45">
        <v>68</v>
      </c>
      <c r="C89" s="46">
        <v>3</v>
      </c>
      <c r="D89" s="47">
        <f t="shared" si="1"/>
        <v>4.4117647058823532E-2</v>
      </c>
      <c r="E89" s="48" t="s">
        <v>347</v>
      </c>
    </row>
    <row r="90" spans="1:5" ht="16" x14ac:dyDescent="0.2">
      <c r="A90" s="4" t="s">
        <v>408</v>
      </c>
      <c r="B90" s="45">
        <v>67</v>
      </c>
      <c r="C90" s="46">
        <v>2.4</v>
      </c>
      <c r="D90" s="47">
        <f t="shared" si="1"/>
        <v>3.5820895522388062E-2</v>
      </c>
      <c r="E90" s="48" t="s">
        <v>338</v>
      </c>
    </row>
    <row r="91" spans="1:5" ht="16" x14ac:dyDescent="0.2">
      <c r="A91" s="4" t="s">
        <v>409</v>
      </c>
      <c r="B91" s="45">
        <v>67</v>
      </c>
      <c r="C91" s="46">
        <v>1.6</v>
      </c>
      <c r="D91" s="47">
        <f t="shared" si="1"/>
        <v>2.3880597014925373E-2</v>
      </c>
      <c r="E91" s="48" t="s">
        <v>320</v>
      </c>
    </row>
    <row r="92" spans="1:5" ht="16" x14ac:dyDescent="0.2">
      <c r="A92" s="4" t="s">
        <v>410</v>
      </c>
      <c r="B92" s="45">
        <v>67</v>
      </c>
      <c r="C92" s="46">
        <v>1.6</v>
      </c>
      <c r="D92" s="47">
        <f t="shared" si="1"/>
        <v>2.3880597014925373E-2</v>
      </c>
      <c r="E92" s="48" t="s">
        <v>326</v>
      </c>
    </row>
    <row r="93" spans="1:5" ht="16" x14ac:dyDescent="0.2">
      <c r="A93" s="4" t="s">
        <v>411</v>
      </c>
      <c r="B93" s="45">
        <v>65</v>
      </c>
      <c r="C93" s="46">
        <v>5.9</v>
      </c>
      <c r="D93" s="47">
        <f t="shared" si="1"/>
        <v>9.0769230769230769E-2</v>
      </c>
      <c r="E93" s="48" t="s">
        <v>352</v>
      </c>
    </row>
    <row r="94" spans="1:5" ht="16" x14ac:dyDescent="0.2">
      <c r="A94" s="4" t="s">
        <v>412</v>
      </c>
      <c r="B94" s="45">
        <v>65</v>
      </c>
      <c r="C94" s="46">
        <v>9.3000000000000007</v>
      </c>
      <c r="D94" s="47">
        <f t="shared" si="1"/>
        <v>0.1430769230769231</v>
      </c>
      <c r="E94" s="48" t="s">
        <v>352</v>
      </c>
    </row>
    <row r="95" spans="1:5" ht="16" x14ac:dyDescent="0.2">
      <c r="A95" s="4" t="s">
        <v>413</v>
      </c>
      <c r="B95" s="45">
        <v>62</v>
      </c>
      <c r="C95" s="46">
        <v>3.6</v>
      </c>
      <c r="D95" s="47">
        <f t="shared" si="1"/>
        <v>5.8064516129032261E-2</v>
      </c>
      <c r="E95" s="48" t="s">
        <v>352</v>
      </c>
    </row>
    <row r="96" spans="1:5" ht="16" x14ac:dyDescent="0.2">
      <c r="A96" s="4" t="s">
        <v>414</v>
      </c>
      <c r="B96" s="45">
        <v>61</v>
      </c>
      <c r="C96" s="46">
        <v>1.2</v>
      </c>
      <c r="D96" s="47">
        <f t="shared" si="1"/>
        <v>1.9672131147540982E-2</v>
      </c>
      <c r="E96" s="48" t="s">
        <v>312</v>
      </c>
    </row>
    <row r="97" spans="1:5" ht="16" x14ac:dyDescent="0.2">
      <c r="A97" s="4" t="s">
        <v>415</v>
      </c>
      <c r="B97" s="45">
        <v>60</v>
      </c>
      <c r="C97" s="46">
        <v>2.6</v>
      </c>
      <c r="D97" s="47">
        <f t="shared" si="1"/>
        <v>4.3333333333333335E-2</v>
      </c>
      <c r="E97" s="48" t="s">
        <v>326</v>
      </c>
    </row>
    <row r="98" spans="1:5" ht="16" x14ac:dyDescent="0.2">
      <c r="A98" s="4" t="s">
        <v>416</v>
      </c>
      <c r="B98" s="45">
        <v>60</v>
      </c>
      <c r="C98" s="46">
        <v>1.9</v>
      </c>
      <c r="D98" s="47">
        <f t="shared" si="1"/>
        <v>3.1666666666666662E-2</v>
      </c>
      <c r="E98" s="48" t="s">
        <v>320</v>
      </c>
    </row>
    <row r="99" spans="1:5" ht="16" x14ac:dyDescent="0.2">
      <c r="A99" s="4" t="s">
        <v>417</v>
      </c>
      <c r="B99" s="45">
        <v>57</v>
      </c>
      <c r="C99" s="46">
        <v>3.1</v>
      </c>
      <c r="D99" s="47">
        <f t="shared" si="1"/>
        <v>5.4385964912280704E-2</v>
      </c>
      <c r="E99" s="48" t="s">
        <v>352</v>
      </c>
    </row>
    <row r="100" spans="1:5" ht="16" x14ac:dyDescent="0.2">
      <c r="A100" s="4" t="s">
        <v>418</v>
      </c>
      <c r="B100" s="45">
        <v>55</v>
      </c>
      <c r="C100" s="46">
        <v>2.2999999999999998</v>
      </c>
      <c r="D100" s="47">
        <f t="shared" si="1"/>
        <v>4.1818181818181817E-2</v>
      </c>
      <c r="E100" s="48" t="s">
        <v>340</v>
      </c>
    </row>
    <row r="101" spans="1:5" ht="16" x14ac:dyDescent="0.2">
      <c r="A101" s="4" t="s">
        <v>419</v>
      </c>
      <c r="B101" s="45">
        <v>55</v>
      </c>
      <c r="C101" s="46">
        <v>0.5</v>
      </c>
      <c r="D101" s="47">
        <f t="shared" si="1"/>
        <v>9.0909090909090905E-3</v>
      </c>
      <c r="E101" s="48" t="s">
        <v>326</v>
      </c>
    </row>
    <row r="102" spans="1:5" ht="16" x14ac:dyDescent="0.2">
      <c r="A102" s="4" t="s">
        <v>420</v>
      </c>
      <c r="B102" s="45">
        <v>55</v>
      </c>
      <c r="C102" s="46">
        <v>4.9000000000000004</v>
      </c>
      <c r="D102" s="47">
        <f t="shared" si="1"/>
        <v>8.9090909090909096E-2</v>
      </c>
      <c r="E102" s="48" t="s">
        <v>352</v>
      </c>
    </row>
    <row r="103" spans="1:5" ht="16" x14ac:dyDescent="0.2">
      <c r="A103" s="4" t="s">
        <v>421</v>
      </c>
      <c r="B103" s="45">
        <v>53</v>
      </c>
      <c r="C103" s="46">
        <v>0.5</v>
      </c>
      <c r="D103" s="47">
        <f t="shared" si="1"/>
        <v>9.433962264150943E-3</v>
      </c>
      <c r="E103" s="48" t="s">
        <v>320</v>
      </c>
    </row>
    <row r="104" spans="1:5" ht="16" x14ac:dyDescent="0.2">
      <c r="A104" s="4" t="s">
        <v>422</v>
      </c>
      <c r="B104" s="45">
        <v>51</v>
      </c>
      <c r="C104" s="46">
        <v>1.8</v>
      </c>
      <c r="D104" s="47">
        <f t="shared" si="1"/>
        <v>3.5294117647058823E-2</v>
      </c>
      <c r="E104" s="48" t="s">
        <v>310</v>
      </c>
    </row>
    <row r="105" spans="1:5" ht="16" x14ac:dyDescent="0.2">
      <c r="A105" s="4" t="s">
        <v>423</v>
      </c>
      <c r="B105" s="45">
        <v>51</v>
      </c>
      <c r="C105" s="46">
        <v>0.9</v>
      </c>
      <c r="D105" s="47">
        <f t="shared" si="1"/>
        <v>1.7647058823529412E-2</v>
      </c>
      <c r="E105" s="48" t="s">
        <v>350</v>
      </c>
    </row>
    <row r="106" spans="1:5" ht="16" x14ac:dyDescent="0.2">
      <c r="A106" s="4" t="s">
        <v>424</v>
      </c>
      <c r="B106" s="45">
        <v>50</v>
      </c>
      <c r="C106" s="46">
        <v>4.3</v>
      </c>
      <c r="D106" s="47">
        <f t="shared" si="1"/>
        <v>8.5999999999999993E-2</v>
      </c>
      <c r="E106" s="48" t="s">
        <v>352</v>
      </c>
    </row>
    <row r="107" spans="1:5" ht="16" x14ac:dyDescent="0.2">
      <c r="A107" s="4" t="s">
        <v>425</v>
      </c>
      <c r="B107" s="45">
        <v>50</v>
      </c>
      <c r="C107" s="46">
        <v>0.7</v>
      </c>
      <c r="D107" s="47">
        <f t="shared" si="1"/>
        <v>1.3999999999999999E-2</v>
      </c>
      <c r="E107" s="48" t="s">
        <v>326</v>
      </c>
    </row>
    <row r="1000" spans="648:648" ht="16" x14ac:dyDescent="0.2">
      <c r="XX1000" s="41">
        <v>53310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3DFA4-D076-D543-ABF2-2A27EDA6FEB5}">
  <sheetPr>
    <tabColor theme="9"/>
  </sheetPr>
  <dimension ref="A3:XX1000"/>
  <sheetViews>
    <sheetView workbookViewId="0"/>
  </sheetViews>
  <sheetFormatPr baseColWidth="10" defaultColWidth="8.83203125" defaultRowHeight="15" x14ac:dyDescent="0.2"/>
  <cols>
    <col min="1" max="1" width="23.5" style="4" bestFit="1" customWidth="1"/>
    <col min="2" max="2" width="16.33203125" style="4" bestFit="1" customWidth="1"/>
    <col min="3" max="16384" width="8.83203125" style="4"/>
  </cols>
  <sheetData>
    <row r="3" spans="1:2" x14ac:dyDescent="0.2">
      <c r="A3" s="4" t="s">
        <v>426</v>
      </c>
      <c r="B3" s="4" t="s">
        <v>427</v>
      </c>
    </row>
    <row r="4" spans="1:2" x14ac:dyDescent="0.2">
      <c r="A4" s="15" t="s">
        <v>350</v>
      </c>
      <c r="B4" s="4">
        <v>844</v>
      </c>
    </row>
    <row r="5" spans="1:2" x14ac:dyDescent="0.2">
      <c r="A5" s="15" t="s">
        <v>347</v>
      </c>
      <c r="B5" s="4">
        <v>625</v>
      </c>
    </row>
    <row r="6" spans="1:2" x14ac:dyDescent="0.2">
      <c r="A6" s="15" t="s">
        <v>318</v>
      </c>
      <c r="B6" s="4">
        <v>612</v>
      </c>
    </row>
    <row r="7" spans="1:2" x14ac:dyDescent="0.2">
      <c r="A7" s="15" t="s">
        <v>368</v>
      </c>
      <c r="B7" s="4">
        <v>242</v>
      </c>
    </row>
    <row r="8" spans="1:2" x14ac:dyDescent="0.2">
      <c r="A8" s="15" t="s">
        <v>320</v>
      </c>
      <c r="B8" s="4">
        <v>1476</v>
      </c>
    </row>
    <row r="9" spans="1:2" x14ac:dyDescent="0.2">
      <c r="A9" s="15" t="s">
        <v>334</v>
      </c>
      <c r="B9" s="4">
        <v>435</v>
      </c>
    </row>
    <row r="10" spans="1:2" x14ac:dyDescent="0.2">
      <c r="A10" s="15" t="s">
        <v>302</v>
      </c>
      <c r="B10" s="4">
        <v>3181</v>
      </c>
    </row>
    <row r="11" spans="1:2" x14ac:dyDescent="0.2">
      <c r="A11" s="15" t="s">
        <v>306</v>
      </c>
      <c r="B11" s="4">
        <v>1199</v>
      </c>
    </row>
    <row r="12" spans="1:2" x14ac:dyDescent="0.2">
      <c r="A12" s="15" t="s">
        <v>330</v>
      </c>
      <c r="B12" s="4">
        <v>290</v>
      </c>
    </row>
    <row r="13" spans="1:2" x14ac:dyDescent="0.2">
      <c r="A13" s="15" t="s">
        <v>352</v>
      </c>
      <c r="B13" s="4">
        <v>1963</v>
      </c>
    </row>
    <row r="14" spans="1:2" x14ac:dyDescent="0.2">
      <c r="A14" s="15" t="s">
        <v>340</v>
      </c>
      <c r="B14" s="4">
        <v>663</v>
      </c>
    </row>
    <row r="15" spans="1:2" x14ac:dyDescent="0.2">
      <c r="A15" s="15" t="s">
        <v>389</v>
      </c>
      <c r="B15" s="4">
        <v>101</v>
      </c>
    </row>
    <row r="16" spans="1:2" x14ac:dyDescent="0.2">
      <c r="A16" s="15" t="s">
        <v>299</v>
      </c>
      <c r="B16" s="4">
        <v>7443</v>
      </c>
    </row>
    <row r="17" spans="1:2" x14ac:dyDescent="0.2">
      <c r="A17" s="15" t="s">
        <v>312</v>
      </c>
      <c r="B17" s="4">
        <v>1727</v>
      </c>
    </row>
    <row r="18" spans="1:2" x14ac:dyDescent="0.2">
      <c r="A18" s="15" t="s">
        <v>358</v>
      </c>
      <c r="B18" s="4">
        <v>699.9</v>
      </c>
    </row>
    <row r="19" spans="1:2" x14ac:dyDescent="0.2">
      <c r="A19" s="15" t="s">
        <v>342</v>
      </c>
      <c r="B19" s="4">
        <v>406</v>
      </c>
    </row>
    <row r="20" spans="1:2" x14ac:dyDescent="0.2">
      <c r="A20" s="15" t="s">
        <v>304</v>
      </c>
      <c r="B20" s="4">
        <v>1173</v>
      </c>
    </row>
    <row r="21" spans="1:2" x14ac:dyDescent="0.2">
      <c r="A21" s="15" t="s">
        <v>338</v>
      </c>
      <c r="B21" s="4">
        <v>384</v>
      </c>
    </row>
    <row r="22" spans="1:2" x14ac:dyDescent="0.2">
      <c r="A22" s="15" t="s">
        <v>326</v>
      </c>
      <c r="B22" s="4">
        <v>761</v>
      </c>
    </row>
    <row r="23" spans="1:2" x14ac:dyDescent="0.2">
      <c r="A23" s="15" t="s">
        <v>402</v>
      </c>
      <c r="B23" s="4">
        <v>81</v>
      </c>
    </row>
    <row r="24" spans="1:2" x14ac:dyDescent="0.2">
      <c r="A24" s="15" t="s">
        <v>310</v>
      </c>
      <c r="B24" s="4">
        <v>1566</v>
      </c>
    </row>
    <row r="25" spans="1:2" x14ac:dyDescent="0.2">
      <c r="A25" s="15" t="s">
        <v>428</v>
      </c>
    </row>
    <row r="26" spans="1:2" x14ac:dyDescent="0.2">
      <c r="A26" s="15" t="s">
        <v>429</v>
      </c>
      <c r="B26" s="4">
        <v>25871.9</v>
      </c>
    </row>
    <row r="1000" spans="648:648" ht="16" x14ac:dyDescent="0.2">
      <c r="XX1000" s="41">
        <v>53310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23A5F-490D-1246-BFDA-3B18FE631189}">
  <sheetPr>
    <tabColor theme="9"/>
  </sheetPr>
  <dimension ref="A1:XX1000"/>
  <sheetViews>
    <sheetView workbookViewId="0"/>
  </sheetViews>
  <sheetFormatPr baseColWidth="10" defaultColWidth="8.83203125" defaultRowHeight="15" x14ac:dyDescent="0.2"/>
  <cols>
    <col min="1" max="1" width="26.33203125" style="4" bestFit="1" customWidth="1"/>
    <col min="2" max="2" width="31.6640625" style="4" bestFit="1" customWidth="1"/>
    <col min="3" max="3" width="15.6640625" style="4" bestFit="1" customWidth="1"/>
    <col min="4" max="4" width="16.5" style="4" bestFit="1" customWidth="1"/>
    <col min="5" max="5" width="17.5" style="4" bestFit="1" customWidth="1"/>
    <col min="6" max="7" width="16.6640625" style="4" bestFit="1" customWidth="1"/>
    <col min="8" max="16384" width="8.83203125" style="4"/>
  </cols>
  <sheetData>
    <row r="1" spans="1:7" x14ac:dyDescent="0.2">
      <c r="A1" s="14" t="s">
        <v>430</v>
      </c>
      <c r="B1" s="14" t="s">
        <v>431</v>
      </c>
      <c r="C1" s="14" t="s">
        <v>432</v>
      </c>
      <c r="D1" s="14" t="s">
        <v>433</v>
      </c>
      <c r="E1" s="14" t="s">
        <v>434</v>
      </c>
      <c r="F1" s="14" t="s">
        <v>435</v>
      </c>
      <c r="G1" s="14" t="s">
        <v>436</v>
      </c>
    </row>
    <row r="2" spans="1:7" x14ac:dyDescent="0.2">
      <c r="A2" s="4" t="s">
        <v>437</v>
      </c>
      <c r="B2" s="4" t="s">
        <v>438</v>
      </c>
      <c r="C2" s="4">
        <v>2</v>
      </c>
      <c r="D2" s="49">
        <v>3200000</v>
      </c>
      <c r="E2" s="49">
        <v>3275000</v>
      </c>
      <c r="F2" s="49">
        <v>3275000</v>
      </c>
      <c r="G2" s="49">
        <v>3350000</v>
      </c>
    </row>
    <row r="3" spans="1:7" x14ac:dyDescent="0.2">
      <c r="A3" s="4" t="s">
        <v>439</v>
      </c>
      <c r="B3" s="4" t="s">
        <v>440</v>
      </c>
      <c r="C3" s="4">
        <v>1</v>
      </c>
      <c r="D3" s="49">
        <v>3800000</v>
      </c>
      <c r="E3" s="49">
        <v>3800000</v>
      </c>
      <c r="F3" s="49">
        <v>3800000</v>
      </c>
      <c r="G3" s="49">
        <v>3800000</v>
      </c>
    </row>
    <row r="4" spans="1:7" x14ac:dyDescent="0.2">
      <c r="A4" s="4" t="s">
        <v>439</v>
      </c>
      <c r="B4" s="4" t="s">
        <v>441</v>
      </c>
      <c r="C4" s="4">
        <v>1</v>
      </c>
      <c r="D4" s="49">
        <v>4388888</v>
      </c>
      <c r="E4" s="49">
        <v>4388888</v>
      </c>
      <c r="F4" s="49">
        <v>4388888</v>
      </c>
      <c r="G4" s="49">
        <v>4388888</v>
      </c>
    </row>
    <row r="5" spans="1:7" x14ac:dyDescent="0.2">
      <c r="A5" s="4" t="s">
        <v>439</v>
      </c>
      <c r="B5" s="4" t="s">
        <v>438</v>
      </c>
      <c r="C5" s="4">
        <v>2</v>
      </c>
      <c r="D5" s="49">
        <v>4280000</v>
      </c>
      <c r="E5" s="49">
        <v>4640000</v>
      </c>
      <c r="F5" s="49">
        <v>4640000</v>
      </c>
      <c r="G5" s="49">
        <v>5000000</v>
      </c>
    </row>
    <row r="6" spans="1:7" x14ac:dyDescent="0.2">
      <c r="A6" s="4" t="s">
        <v>442</v>
      </c>
      <c r="B6" s="4" t="s">
        <v>441</v>
      </c>
      <c r="C6" s="4">
        <v>1</v>
      </c>
      <c r="D6" s="49">
        <v>9425000</v>
      </c>
      <c r="E6" s="49">
        <v>9425000</v>
      </c>
      <c r="F6" s="49">
        <v>9425000</v>
      </c>
      <c r="G6" s="49">
        <v>9425000</v>
      </c>
    </row>
    <row r="7" spans="1:7" x14ac:dyDescent="0.2">
      <c r="A7" s="4" t="s">
        <v>443</v>
      </c>
      <c r="B7" s="4" t="s">
        <v>440</v>
      </c>
      <c r="C7" s="4">
        <v>1</v>
      </c>
      <c r="D7" s="49">
        <v>5300000</v>
      </c>
      <c r="E7" s="49">
        <v>5300000</v>
      </c>
      <c r="F7" s="49">
        <v>5300000</v>
      </c>
      <c r="G7" s="49">
        <v>5300000</v>
      </c>
    </row>
    <row r="8" spans="1:7" x14ac:dyDescent="0.2">
      <c r="A8" s="4" t="s">
        <v>443</v>
      </c>
      <c r="B8" s="4" t="s">
        <v>441</v>
      </c>
      <c r="C8" s="4">
        <v>1</v>
      </c>
      <c r="D8" s="49">
        <v>3300000</v>
      </c>
      <c r="E8" s="49">
        <v>3300000</v>
      </c>
      <c r="F8" s="49">
        <v>3300000</v>
      </c>
      <c r="G8" s="49">
        <v>3300000</v>
      </c>
    </row>
    <row r="9" spans="1:7" x14ac:dyDescent="0.2">
      <c r="A9" s="4" t="s">
        <v>444</v>
      </c>
      <c r="B9" s="4" t="s">
        <v>441</v>
      </c>
      <c r="C9" s="4">
        <v>1</v>
      </c>
      <c r="D9" s="49">
        <v>4125000</v>
      </c>
      <c r="E9" s="49">
        <v>4125000</v>
      </c>
      <c r="F9" s="49">
        <v>4125000</v>
      </c>
      <c r="G9" s="49">
        <v>4125000</v>
      </c>
    </row>
    <row r="10" spans="1:7" x14ac:dyDescent="0.2">
      <c r="A10" s="4" t="s">
        <v>445</v>
      </c>
      <c r="B10" s="4" t="s">
        <v>441</v>
      </c>
      <c r="C10" s="4">
        <v>3</v>
      </c>
      <c r="D10" s="49">
        <v>3450000</v>
      </c>
      <c r="E10" s="49">
        <v>7630000</v>
      </c>
      <c r="F10" s="49">
        <v>6240000</v>
      </c>
      <c r="G10" s="49">
        <v>13200000</v>
      </c>
    </row>
    <row r="11" spans="1:7" x14ac:dyDescent="0.2">
      <c r="A11" s="4" t="s">
        <v>446</v>
      </c>
      <c r="B11" s="4" t="s">
        <v>440</v>
      </c>
      <c r="C11" s="4">
        <v>1</v>
      </c>
      <c r="D11" s="49">
        <v>5529097</v>
      </c>
      <c r="E11" s="49">
        <v>5529097</v>
      </c>
      <c r="F11" s="49">
        <v>5529097</v>
      </c>
      <c r="G11" s="49">
        <v>5529097</v>
      </c>
    </row>
    <row r="12" spans="1:7" x14ac:dyDescent="0.2">
      <c r="A12" s="4" t="s">
        <v>446</v>
      </c>
      <c r="B12" s="4" t="s">
        <v>441</v>
      </c>
      <c r="C12" s="4">
        <v>2</v>
      </c>
      <c r="D12" s="49">
        <v>4575000</v>
      </c>
      <c r="E12" s="49">
        <v>5687500</v>
      </c>
      <c r="F12" s="49">
        <v>5687500</v>
      </c>
      <c r="G12" s="49">
        <v>6800000</v>
      </c>
    </row>
    <row r="13" spans="1:7" x14ac:dyDescent="0.2">
      <c r="A13" s="4" t="s">
        <v>446</v>
      </c>
      <c r="B13" s="4" t="s">
        <v>438</v>
      </c>
      <c r="C13" s="4">
        <v>4</v>
      </c>
      <c r="D13" s="49">
        <v>3054750</v>
      </c>
      <c r="E13" s="49">
        <v>6888688</v>
      </c>
      <c r="F13" s="49">
        <v>5500000</v>
      </c>
      <c r="G13" s="49">
        <v>13500000</v>
      </c>
    </row>
    <row r="14" spans="1:7" x14ac:dyDescent="0.2">
      <c r="A14" s="4" t="s">
        <v>447</v>
      </c>
      <c r="B14" s="4" t="s">
        <v>440</v>
      </c>
      <c r="C14" s="4">
        <v>3</v>
      </c>
      <c r="D14" s="49">
        <v>3525000</v>
      </c>
      <c r="E14" s="49">
        <v>10583333</v>
      </c>
      <c r="F14" s="49">
        <v>13825000</v>
      </c>
      <c r="G14" s="49">
        <v>14400000</v>
      </c>
    </row>
    <row r="15" spans="1:7" x14ac:dyDescent="0.2">
      <c r="A15" s="4" t="s">
        <v>447</v>
      </c>
      <c r="B15" s="4" t="s">
        <v>441</v>
      </c>
      <c r="C15" s="4">
        <v>9</v>
      </c>
      <c r="D15" s="49">
        <v>4600000</v>
      </c>
      <c r="E15" s="49">
        <v>8665000</v>
      </c>
      <c r="F15" s="49">
        <v>6500000</v>
      </c>
      <c r="G15" s="49">
        <v>17000000</v>
      </c>
    </row>
    <row r="16" spans="1:7" x14ac:dyDescent="0.2">
      <c r="A16" s="4" t="s">
        <v>447</v>
      </c>
      <c r="B16" s="4" t="s">
        <v>438</v>
      </c>
      <c r="C16" s="4">
        <v>5</v>
      </c>
      <c r="D16" s="49">
        <v>3975000</v>
      </c>
      <c r="E16" s="49">
        <v>6140000</v>
      </c>
      <c r="F16" s="49">
        <v>4525000</v>
      </c>
      <c r="G16" s="49">
        <v>9500000</v>
      </c>
    </row>
    <row r="17" spans="1:7" x14ac:dyDescent="0.2">
      <c r="A17" s="4" t="s">
        <v>448</v>
      </c>
      <c r="B17" s="4" t="s">
        <v>440</v>
      </c>
      <c r="C17" s="4">
        <v>4</v>
      </c>
      <c r="D17" s="49">
        <v>850000</v>
      </c>
      <c r="E17" s="49">
        <v>1459250</v>
      </c>
      <c r="F17" s="49">
        <v>1368500</v>
      </c>
      <c r="G17" s="49">
        <v>2250000</v>
      </c>
    </row>
    <row r="18" spans="1:7" x14ac:dyDescent="0.2">
      <c r="A18" s="4" t="s">
        <v>448</v>
      </c>
      <c r="B18" s="4" t="s">
        <v>441</v>
      </c>
      <c r="C18" s="4">
        <v>12</v>
      </c>
      <c r="D18" s="49">
        <v>271500</v>
      </c>
      <c r="E18" s="49">
        <v>1149048</v>
      </c>
      <c r="F18" s="49">
        <v>955500</v>
      </c>
      <c r="G18" s="49">
        <v>2200000</v>
      </c>
    </row>
    <row r="19" spans="1:7" x14ac:dyDescent="0.2">
      <c r="A19" s="4" t="s">
        <v>448</v>
      </c>
      <c r="B19" s="4" t="s">
        <v>438</v>
      </c>
      <c r="C19" s="4">
        <v>8</v>
      </c>
      <c r="D19" s="49">
        <v>175000</v>
      </c>
      <c r="E19" s="49">
        <v>858420</v>
      </c>
      <c r="F19" s="49">
        <v>746180</v>
      </c>
      <c r="G19" s="49">
        <v>1750000</v>
      </c>
    </row>
    <row r="20" spans="1:7" x14ac:dyDescent="0.2">
      <c r="A20" s="4" t="s">
        <v>449</v>
      </c>
      <c r="B20" s="4" t="s">
        <v>441</v>
      </c>
      <c r="C20" s="4">
        <v>1</v>
      </c>
      <c r="D20" s="49">
        <v>1250000</v>
      </c>
      <c r="E20" s="49">
        <v>1250000</v>
      </c>
      <c r="F20" s="49">
        <v>1250000</v>
      </c>
      <c r="G20" s="49">
        <v>1250000</v>
      </c>
    </row>
    <row r="21" spans="1:7" x14ac:dyDescent="0.2">
      <c r="A21" s="4" t="s">
        <v>449</v>
      </c>
      <c r="B21" s="4" t="s">
        <v>438</v>
      </c>
      <c r="C21" s="4">
        <v>3</v>
      </c>
      <c r="D21" s="49">
        <v>589915</v>
      </c>
      <c r="E21" s="49">
        <v>1036638</v>
      </c>
      <c r="F21" s="49">
        <v>1100000</v>
      </c>
      <c r="G21" s="49">
        <v>1420000</v>
      </c>
    </row>
    <row r="22" spans="1:7" x14ac:dyDescent="0.2">
      <c r="A22" s="4" t="s">
        <v>450</v>
      </c>
      <c r="B22" s="4" t="s">
        <v>440</v>
      </c>
      <c r="C22" s="4">
        <v>1</v>
      </c>
      <c r="D22" s="49">
        <v>2325000</v>
      </c>
      <c r="E22" s="49">
        <v>2325000</v>
      </c>
      <c r="F22" s="49">
        <v>2325000</v>
      </c>
      <c r="G22" s="49">
        <v>2325000</v>
      </c>
    </row>
    <row r="23" spans="1:7" x14ac:dyDescent="0.2">
      <c r="A23" s="4" t="s">
        <v>450</v>
      </c>
      <c r="B23" s="4" t="s">
        <v>441</v>
      </c>
      <c r="C23" s="4">
        <v>5</v>
      </c>
      <c r="D23" s="49">
        <v>700000</v>
      </c>
      <c r="E23" s="49">
        <v>1201754</v>
      </c>
      <c r="F23" s="49">
        <v>977520</v>
      </c>
      <c r="G23" s="49">
        <v>2331250</v>
      </c>
    </row>
    <row r="24" spans="1:7" x14ac:dyDescent="0.2">
      <c r="A24" s="4" t="s">
        <v>450</v>
      </c>
      <c r="B24" s="4" t="s">
        <v>438</v>
      </c>
      <c r="C24" s="4">
        <v>2</v>
      </c>
      <c r="D24" s="49">
        <v>661862</v>
      </c>
      <c r="E24" s="49">
        <v>874470</v>
      </c>
      <c r="F24" s="49">
        <v>874470</v>
      </c>
      <c r="G24" s="49">
        <v>1087078</v>
      </c>
    </row>
    <row r="25" spans="1:7" x14ac:dyDescent="0.2">
      <c r="A25" s="4" t="s">
        <v>451</v>
      </c>
      <c r="B25" s="4" t="s">
        <v>441</v>
      </c>
      <c r="C25" s="4">
        <v>1</v>
      </c>
      <c r="D25" s="49">
        <v>604761</v>
      </c>
      <c r="E25" s="49">
        <v>604761</v>
      </c>
      <c r="F25" s="49">
        <v>604761</v>
      </c>
      <c r="G25" s="49">
        <v>604761</v>
      </c>
    </row>
    <row r="26" spans="1:7" x14ac:dyDescent="0.2">
      <c r="A26" s="4" t="s">
        <v>452</v>
      </c>
      <c r="B26" s="4" t="s">
        <v>440</v>
      </c>
      <c r="C26" s="4">
        <v>3</v>
      </c>
      <c r="D26" s="49">
        <v>331500</v>
      </c>
      <c r="E26" s="49">
        <v>428500</v>
      </c>
      <c r="F26" s="49">
        <v>422000</v>
      </c>
      <c r="G26" s="49">
        <v>532000</v>
      </c>
    </row>
    <row r="27" spans="1:7" x14ac:dyDescent="0.2">
      <c r="A27" s="4" t="s">
        <v>453</v>
      </c>
      <c r="B27" s="4" t="s">
        <v>441</v>
      </c>
      <c r="C27" s="4">
        <v>1</v>
      </c>
      <c r="D27" s="49">
        <v>1000000</v>
      </c>
      <c r="E27" s="49">
        <v>1000000</v>
      </c>
      <c r="F27" s="49">
        <v>1000000</v>
      </c>
      <c r="G27" s="49">
        <v>1000000</v>
      </c>
    </row>
    <row r="28" spans="1:7" x14ac:dyDescent="0.2">
      <c r="A28" s="4" t="s">
        <v>453</v>
      </c>
      <c r="B28" s="4" t="s">
        <v>438</v>
      </c>
      <c r="C28" s="4">
        <v>1</v>
      </c>
      <c r="D28" s="49">
        <v>3500000</v>
      </c>
      <c r="E28" s="49">
        <v>3500000</v>
      </c>
      <c r="F28" s="49">
        <v>3500000</v>
      </c>
      <c r="G28" s="49">
        <v>3500000</v>
      </c>
    </row>
    <row r="29" spans="1:7" x14ac:dyDescent="0.2">
      <c r="A29" s="4" t="s">
        <v>454</v>
      </c>
      <c r="B29" s="4" t="s">
        <v>441</v>
      </c>
      <c r="C29" s="4">
        <v>1</v>
      </c>
      <c r="D29" s="49">
        <v>3950000</v>
      </c>
      <c r="E29" s="49">
        <v>3950000</v>
      </c>
      <c r="F29" s="49">
        <v>3950000</v>
      </c>
      <c r="G29" s="49">
        <v>3950000</v>
      </c>
    </row>
    <row r="30" spans="1:7" x14ac:dyDescent="0.2">
      <c r="A30" s="4" t="s">
        <v>455</v>
      </c>
      <c r="B30" s="4" t="s">
        <v>440</v>
      </c>
      <c r="C30" s="4">
        <v>1</v>
      </c>
      <c r="D30" s="49">
        <v>3280000</v>
      </c>
      <c r="E30" s="49">
        <v>3280000</v>
      </c>
      <c r="F30" s="49">
        <v>3280000</v>
      </c>
      <c r="G30" s="49">
        <v>3280000</v>
      </c>
    </row>
    <row r="31" spans="1:7" x14ac:dyDescent="0.2">
      <c r="A31" s="4" t="s">
        <v>456</v>
      </c>
      <c r="B31" s="4" t="s">
        <v>440</v>
      </c>
      <c r="C31" s="4">
        <v>1</v>
      </c>
      <c r="D31" s="49">
        <v>2750000</v>
      </c>
      <c r="E31" s="49">
        <v>2750000</v>
      </c>
      <c r="F31" s="49">
        <v>2750000</v>
      </c>
      <c r="G31" s="49">
        <v>2750000</v>
      </c>
    </row>
    <row r="32" spans="1:7" x14ac:dyDescent="0.2">
      <c r="A32" s="4" t="s">
        <v>457</v>
      </c>
      <c r="B32" s="4" t="s">
        <v>440</v>
      </c>
      <c r="C32" s="4">
        <v>6</v>
      </c>
      <c r="D32" s="49">
        <v>3800000</v>
      </c>
      <c r="E32" s="49">
        <v>15655000</v>
      </c>
      <c r="F32" s="49">
        <v>11875000</v>
      </c>
      <c r="G32" s="49">
        <v>32500000</v>
      </c>
    </row>
    <row r="33" spans="1:7" x14ac:dyDescent="0.2">
      <c r="A33" s="4" t="s">
        <v>457</v>
      </c>
      <c r="B33" s="4" t="s">
        <v>441</v>
      </c>
      <c r="C33" s="4">
        <v>2</v>
      </c>
      <c r="D33" s="49">
        <v>8750000</v>
      </c>
      <c r="E33" s="49">
        <v>10625000</v>
      </c>
      <c r="F33" s="49">
        <v>10625000</v>
      </c>
      <c r="G33" s="49">
        <v>12500000</v>
      </c>
    </row>
    <row r="34" spans="1:7" x14ac:dyDescent="0.2">
      <c r="A34" s="4" t="s">
        <v>457</v>
      </c>
      <c r="B34" s="4" t="s">
        <v>438</v>
      </c>
      <c r="C34" s="4">
        <v>1</v>
      </c>
      <c r="D34" s="49">
        <v>13350000</v>
      </c>
      <c r="E34" s="49">
        <v>13350000</v>
      </c>
      <c r="F34" s="49">
        <v>13350000</v>
      </c>
      <c r="G34" s="49">
        <v>13350000</v>
      </c>
    </row>
    <row r="35" spans="1:7" x14ac:dyDescent="0.2">
      <c r="A35" s="4" t="s">
        <v>458</v>
      </c>
      <c r="B35" s="4" t="s">
        <v>440</v>
      </c>
      <c r="C35" s="4">
        <v>2</v>
      </c>
      <c r="D35" s="49">
        <v>1802400</v>
      </c>
      <c r="E35" s="49">
        <v>2306200</v>
      </c>
      <c r="F35" s="49">
        <v>2306200</v>
      </c>
      <c r="G35" s="49">
        <v>2810000</v>
      </c>
    </row>
    <row r="36" spans="1:7" x14ac:dyDescent="0.2">
      <c r="A36" s="4" t="s">
        <v>458</v>
      </c>
      <c r="B36" s="4" t="s">
        <v>441</v>
      </c>
      <c r="C36" s="4">
        <v>2</v>
      </c>
      <c r="D36" s="49">
        <v>4160000</v>
      </c>
      <c r="E36" s="49">
        <v>4455000</v>
      </c>
      <c r="F36" s="49">
        <v>4455000</v>
      </c>
      <c r="G36" s="49">
        <v>4750000</v>
      </c>
    </row>
    <row r="37" spans="1:7" x14ac:dyDescent="0.2">
      <c r="A37" s="4" t="s">
        <v>458</v>
      </c>
      <c r="B37" s="4" t="s">
        <v>438</v>
      </c>
      <c r="C37" s="4">
        <v>1</v>
      </c>
      <c r="D37" s="49">
        <v>999000</v>
      </c>
      <c r="E37" s="49">
        <v>999000</v>
      </c>
      <c r="F37" s="49">
        <v>999000</v>
      </c>
      <c r="G37" s="49">
        <v>999000</v>
      </c>
    </row>
    <row r="38" spans="1:7" x14ac:dyDescent="0.2">
      <c r="A38" s="4" t="s">
        <v>459</v>
      </c>
      <c r="B38" s="4" t="s">
        <v>440</v>
      </c>
      <c r="C38" s="4">
        <v>1</v>
      </c>
      <c r="D38" s="49">
        <v>3550000</v>
      </c>
      <c r="E38" s="49">
        <v>3550000</v>
      </c>
      <c r="F38" s="49">
        <v>3550000</v>
      </c>
      <c r="G38" s="49">
        <v>3550000</v>
      </c>
    </row>
    <row r="39" spans="1:7" x14ac:dyDescent="0.2">
      <c r="A39" s="4" t="s">
        <v>459</v>
      </c>
      <c r="B39" s="4" t="s">
        <v>441</v>
      </c>
      <c r="C39" s="4">
        <v>2</v>
      </c>
      <c r="D39" s="49">
        <v>4900000</v>
      </c>
      <c r="E39" s="49">
        <v>5450000</v>
      </c>
      <c r="F39" s="49">
        <v>5450000</v>
      </c>
      <c r="G39" s="49">
        <v>6000000</v>
      </c>
    </row>
    <row r="40" spans="1:7" x14ac:dyDescent="0.2">
      <c r="A40" s="4" t="s">
        <v>460</v>
      </c>
      <c r="B40" s="4" t="s">
        <v>440</v>
      </c>
      <c r="C40" s="4">
        <v>2</v>
      </c>
      <c r="D40" s="49">
        <v>4750000</v>
      </c>
      <c r="E40" s="49">
        <v>5770000</v>
      </c>
      <c r="F40" s="49">
        <v>5770000</v>
      </c>
      <c r="G40" s="49">
        <v>6790000</v>
      </c>
    </row>
    <row r="41" spans="1:7" x14ac:dyDescent="0.2">
      <c r="A41" s="4" t="s">
        <v>461</v>
      </c>
      <c r="B41" s="4" t="s">
        <v>440</v>
      </c>
      <c r="C41" s="4">
        <v>21</v>
      </c>
      <c r="D41" s="49">
        <v>1512500</v>
      </c>
      <c r="E41" s="49">
        <v>13968557</v>
      </c>
      <c r="F41" s="49">
        <v>9382700</v>
      </c>
      <c r="G41" s="49">
        <v>49000000</v>
      </c>
    </row>
    <row r="42" spans="1:7" x14ac:dyDescent="0.2">
      <c r="A42" s="4" t="s">
        <v>461</v>
      </c>
      <c r="B42" s="4" t="s">
        <v>441</v>
      </c>
      <c r="C42" s="4">
        <v>6</v>
      </c>
      <c r="D42" s="49">
        <v>3100000</v>
      </c>
      <c r="E42" s="49">
        <v>8425000</v>
      </c>
      <c r="F42" s="49">
        <v>9500000</v>
      </c>
      <c r="G42" s="49">
        <v>12350000</v>
      </c>
    </row>
    <row r="43" spans="1:7" x14ac:dyDescent="0.2">
      <c r="A43" s="4" t="s">
        <v>461</v>
      </c>
      <c r="B43" s="4" t="s">
        <v>438</v>
      </c>
      <c r="C43" s="4">
        <v>1</v>
      </c>
      <c r="D43" s="49">
        <v>13500000</v>
      </c>
      <c r="E43" s="49">
        <v>13500000</v>
      </c>
      <c r="F43" s="49">
        <v>13500000</v>
      </c>
      <c r="G43" s="49">
        <v>13500000</v>
      </c>
    </row>
    <row r="44" spans="1:7" x14ac:dyDescent="0.2">
      <c r="A44" s="4" t="s">
        <v>462</v>
      </c>
      <c r="B44" s="4" t="s">
        <v>440</v>
      </c>
      <c r="C44" s="4">
        <v>12</v>
      </c>
      <c r="D44" s="49">
        <v>2300000</v>
      </c>
      <c r="E44" s="49">
        <v>9103345</v>
      </c>
      <c r="F44" s="49">
        <v>8013570</v>
      </c>
      <c r="G44" s="49">
        <v>27000000</v>
      </c>
    </row>
    <row r="45" spans="1:7" x14ac:dyDescent="0.2">
      <c r="A45" s="4" t="s">
        <v>462</v>
      </c>
      <c r="B45" s="4" t="s">
        <v>441</v>
      </c>
      <c r="C45" s="4">
        <v>2</v>
      </c>
      <c r="D45" s="49">
        <v>4150000</v>
      </c>
      <c r="E45" s="49">
        <v>4725000</v>
      </c>
      <c r="F45" s="49">
        <v>4725000</v>
      </c>
      <c r="G45" s="49">
        <v>5300000</v>
      </c>
    </row>
    <row r="46" spans="1:7" x14ac:dyDescent="0.2">
      <c r="A46" s="4" t="s">
        <v>462</v>
      </c>
      <c r="B46" s="4" t="s">
        <v>438</v>
      </c>
      <c r="C46" s="4">
        <v>2</v>
      </c>
      <c r="D46" s="49">
        <v>4400000</v>
      </c>
      <c r="E46" s="49">
        <v>5150000</v>
      </c>
      <c r="F46" s="49">
        <v>5150000</v>
      </c>
      <c r="G46" s="49">
        <v>5900000</v>
      </c>
    </row>
    <row r="47" spans="1:7" x14ac:dyDescent="0.2">
      <c r="A47" s="4" t="s">
        <v>463</v>
      </c>
      <c r="B47" s="4" t="s">
        <v>440</v>
      </c>
      <c r="C47" s="4">
        <v>1</v>
      </c>
      <c r="D47" s="49">
        <v>7733300</v>
      </c>
      <c r="E47" s="49">
        <v>7733300</v>
      </c>
      <c r="F47" s="49">
        <v>7733300</v>
      </c>
      <c r="G47" s="49">
        <v>7733300</v>
      </c>
    </row>
    <row r="48" spans="1:7" x14ac:dyDescent="0.2">
      <c r="A48" s="4" t="s">
        <v>463</v>
      </c>
      <c r="B48" s="4" t="s">
        <v>441</v>
      </c>
      <c r="C48" s="4">
        <v>1</v>
      </c>
      <c r="D48" s="49">
        <v>8210800</v>
      </c>
      <c r="E48" s="49">
        <v>8210800</v>
      </c>
      <c r="F48" s="49">
        <v>8210800</v>
      </c>
      <c r="G48" s="49">
        <v>8210800</v>
      </c>
    </row>
    <row r="49" spans="1:7" x14ac:dyDescent="0.2">
      <c r="A49" s="4" t="s">
        <v>463</v>
      </c>
      <c r="B49" s="4" t="s">
        <v>438</v>
      </c>
      <c r="C49" s="4">
        <v>2</v>
      </c>
      <c r="D49" s="49">
        <v>4800000</v>
      </c>
      <c r="E49" s="49">
        <v>5500000</v>
      </c>
      <c r="F49" s="49">
        <v>5500000</v>
      </c>
      <c r="G49" s="49">
        <v>6200000</v>
      </c>
    </row>
    <row r="50" spans="1:7" x14ac:dyDescent="0.2">
      <c r="A50" s="4" t="s">
        <v>464</v>
      </c>
      <c r="B50" s="4" t="s">
        <v>440</v>
      </c>
      <c r="C50" s="4">
        <v>3</v>
      </c>
      <c r="D50" s="49">
        <v>4775000</v>
      </c>
      <c r="E50" s="49">
        <v>6291667</v>
      </c>
      <c r="F50" s="49">
        <v>6250000</v>
      </c>
      <c r="G50" s="49">
        <v>7850000</v>
      </c>
    </row>
    <row r="51" spans="1:7" x14ac:dyDescent="0.2">
      <c r="A51" s="4" t="s">
        <v>464</v>
      </c>
      <c r="B51" s="4" t="s">
        <v>441</v>
      </c>
      <c r="C51" s="4">
        <v>3</v>
      </c>
      <c r="D51" s="49">
        <v>2400000</v>
      </c>
      <c r="E51" s="49">
        <v>4576667</v>
      </c>
      <c r="F51" s="49">
        <v>5180000</v>
      </c>
      <c r="G51" s="49">
        <v>6150000</v>
      </c>
    </row>
    <row r="52" spans="1:7" x14ac:dyDescent="0.2">
      <c r="A52" s="4" t="s">
        <v>464</v>
      </c>
      <c r="B52" s="4" t="s">
        <v>438</v>
      </c>
      <c r="C52" s="4">
        <v>4</v>
      </c>
      <c r="D52" s="49">
        <v>4200000</v>
      </c>
      <c r="E52" s="49">
        <v>5446250</v>
      </c>
      <c r="F52" s="49">
        <v>4817500</v>
      </c>
      <c r="G52" s="49">
        <v>7950000</v>
      </c>
    </row>
    <row r="53" spans="1:7" x14ac:dyDescent="0.2">
      <c r="A53" s="4" t="s">
        <v>465</v>
      </c>
      <c r="B53" s="4" t="s">
        <v>441</v>
      </c>
      <c r="C53" s="4">
        <v>1</v>
      </c>
      <c r="D53" s="49">
        <v>499000</v>
      </c>
      <c r="E53" s="49">
        <v>499000</v>
      </c>
      <c r="F53" s="49">
        <v>499000</v>
      </c>
      <c r="G53" s="49">
        <v>499000</v>
      </c>
    </row>
    <row r="54" spans="1:7" x14ac:dyDescent="0.2">
      <c r="A54" s="4" t="s">
        <v>466</v>
      </c>
      <c r="B54" s="4" t="s">
        <v>440</v>
      </c>
      <c r="C54" s="4">
        <v>4</v>
      </c>
      <c r="D54" s="49">
        <v>500000</v>
      </c>
      <c r="E54" s="49">
        <v>572917</v>
      </c>
      <c r="F54" s="49">
        <v>533333</v>
      </c>
      <c r="G54" s="49">
        <v>725000</v>
      </c>
    </row>
    <row r="55" spans="1:7" x14ac:dyDescent="0.2">
      <c r="A55" s="4" t="s">
        <v>466</v>
      </c>
      <c r="B55" s="4" t="s">
        <v>441</v>
      </c>
      <c r="C55" s="4">
        <v>2</v>
      </c>
      <c r="D55" s="49">
        <v>437000</v>
      </c>
      <c r="E55" s="49">
        <v>587213</v>
      </c>
      <c r="F55" s="49">
        <v>587213</v>
      </c>
      <c r="G55" s="49">
        <v>737425</v>
      </c>
    </row>
    <row r="56" spans="1:7" x14ac:dyDescent="0.2">
      <c r="A56" s="4" t="s">
        <v>466</v>
      </c>
      <c r="B56" s="4" t="s">
        <v>438</v>
      </c>
      <c r="C56" s="4">
        <v>3</v>
      </c>
      <c r="D56" s="49">
        <v>456176</v>
      </c>
      <c r="E56" s="49">
        <v>683725</v>
      </c>
      <c r="F56" s="49">
        <v>795000</v>
      </c>
      <c r="G56" s="49">
        <v>800000</v>
      </c>
    </row>
    <row r="57" spans="1:7" x14ac:dyDescent="0.2">
      <c r="A57" s="4" t="s">
        <v>467</v>
      </c>
      <c r="B57" s="4" t="s">
        <v>441</v>
      </c>
      <c r="C57" s="4">
        <v>1</v>
      </c>
      <c r="D57" s="49">
        <v>200000</v>
      </c>
      <c r="E57" s="49">
        <v>200000</v>
      </c>
      <c r="F57" s="49">
        <v>200000</v>
      </c>
      <c r="G57" s="49">
        <v>200000</v>
      </c>
    </row>
    <row r="58" spans="1:7" x14ac:dyDescent="0.2">
      <c r="A58" s="4" t="s">
        <v>467</v>
      </c>
      <c r="B58" s="4" t="s">
        <v>438</v>
      </c>
      <c r="C58" s="4">
        <v>1</v>
      </c>
      <c r="D58" s="49">
        <v>200000</v>
      </c>
      <c r="E58" s="49">
        <v>200000</v>
      </c>
      <c r="F58" s="49">
        <v>200000</v>
      </c>
      <c r="G58" s="49">
        <v>200000</v>
      </c>
    </row>
    <row r="1000" spans="648:648" ht="16" x14ac:dyDescent="0.2">
      <c r="XX1000" s="41">
        <v>53310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AC9D9-9F32-2548-9E13-09A1F7F4128F}">
  <sheetPr>
    <tabColor theme="9"/>
  </sheetPr>
  <dimension ref="A1:XX1000"/>
  <sheetViews>
    <sheetView workbookViewId="0"/>
  </sheetViews>
  <sheetFormatPr baseColWidth="10" defaultColWidth="8.83203125" defaultRowHeight="15" x14ac:dyDescent="0.2"/>
  <cols>
    <col min="1" max="1" width="16" style="4" bestFit="1" customWidth="1"/>
    <col min="2" max="2" width="28.1640625" style="4" bestFit="1" customWidth="1"/>
    <col min="3" max="16384" width="8.83203125" style="4"/>
  </cols>
  <sheetData>
    <row r="1" spans="1:2" x14ac:dyDescent="0.2">
      <c r="A1" s="4" t="s">
        <v>431</v>
      </c>
      <c r="B1" s="4" t="s">
        <v>440</v>
      </c>
    </row>
    <row r="3" spans="1:2" x14ac:dyDescent="0.2">
      <c r="A3" s="4" t="s">
        <v>426</v>
      </c>
      <c r="B3" s="4" t="s">
        <v>468</v>
      </c>
    </row>
    <row r="4" spans="1:2" x14ac:dyDescent="0.2">
      <c r="A4" s="15" t="s">
        <v>439</v>
      </c>
      <c r="B4" s="4">
        <v>3800000</v>
      </c>
    </row>
    <row r="5" spans="1:2" x14ac:dyDescent="0.2">
      <c r="A5" s="15" t="s">
        <v>443</v>
      </c>
      <c r="B5" s="4">
        <v>5300000</v>
      </c>
    </row>
    <row r="6" spans="1:2" x14ac:dyDescent="0.2">
      <c r="A6" s="15" t="s">
        <v>455</v>
      </c>
      <c r="B6" s="4">
        <v>3280000</v>
      </c>
    </row>
    <row r="7" spans="1:2" x14ac:dyDescent="0.2">
      <c r="A7" s="15" t="s">
        <v>457</v>
      </c>
      <c r="B7" s="4">
        <v>15655000</v>
      </c>
    </row>
    <row r="8" spans="1:2" x14ac:dyDescent="0.2">
      <c r="A8" s="15" t="s">
        <v>459</v>
      </c>
      <c r="B8" s="4">
        <v>3550000</v>
      </c>
    </row>
    <row r="9" spans="1:2" x14ac:dyDescent="0.2">
      <c r="A9" s="15" t="s">
        <v>429</v>
      </c>
      <c r="B9" s="4">
        <v>31585000</v>
      </c>
    </row>
    <row r="1000" spans="648:648" ht="16" x14ac:dyDescent="0.2">
      <c r="XX1000" s="41">
        <v>53310</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BF8F-1274-CE43-830F-9BA5B8C21309}">
  <sheetPr>
    <tabColor theme="9"/>
  </sheetPr>
  <dimension ref="A1:XX1000"/>
  <sheetViews>
    <sheetView tabSelected="1" workbookViewId="0"/>
  </sheetViews>
  <sheetFormatPr baseColWidth="10" defaultColWidth="8.83203125" defaultRowHeight="15" x14ac:dyDescent="0.2"/>
  <cols>
    <col min="1" max="1" width="11" style="4" bestFit="1" customWidth="1"/>
    <col min="2" max="16384" width="8.83203125" style="4"/>
  </cols>
  <sheetData>
    <row r="1" spans="1:19" x14ac:dyDescent="0.2">
      <c r="A1" s="14" t="s">
        <v>469</v>
      </c>
      <c r="B1" s="14" t="s">
        <v>470</v>
      </c>
      <c r="C1" s="14" t="s">
        <v>10</v>
      </c>
      <c r="D1" s="14" t="s">
        <v>297</v>
      </c>
      <c r="E1" s="14" t="s">
        <v>471</v>
      </c>
      <c r="F1" s="14" t="s">
        <v>472</v>
      </c>
      <c r="G1" s="14" t="s">
        <v>473</v>
      </c>
      <c r="H1" s="14" t="s">
        <v>474</v>
      </c>
      <c r="I1" s="14" t="s">
        <v>475</v>
      </c>
      <c r="J1" s="14" t="s">
        <v>476</v>
      </c>
      <c r="K1" s="14" t="s">
        <v>477</v>
      </c>
      <c r="L1" s="14" t="s">
        <v>478</v>
      </c>
      <c r="M1" s="14" t="s">
        <v>479</v>
      </c>
      <c r="N1" s="14" t="s">
        <v>480</v>
      </c>
      <c r="O1" s="14" t="s">
        <v>481</v>
      </c>
      <c r="P1" s="14" t="s">
        <v>482</v>
      </c>
      <c r="Q1" s="14" t="s">
        <v>483</v>
      </c>
      <c r="R1" s="14" t="s">
        <v>484</v>
      </c>
      <c r="S1" s="14" t="s">
        <v>485</v>
      </c>
    </row>
    <row r="2" spans="1:19" x14ac:dyDescent="0.2">
      <c r="A2" s="4">
        <v>1</v>
      </c>
      <c r="B2" s="4">
        <v>139441</v>
      </c>
      <c r="C2" s="4" t="s">
        <v>486</v>
      </c>
      <c r="D2" s="4">
        <v>2</v>
      </c>
      <c r="E2" s="4" t="s">
        <v>487</v>
      </c>
      <c r="F2" s="4">
        <v>4</v>
      </c>
      <c r="G2" s="4">
        <v>3</v>
      </c>
      <c r="H2" s="4" t="s">
        <v>488</v>
      </c>
      <c r="I2" s="4">
        <v>2752</v>
      </c>
      <c r="J2" s="4">
        <v>5091</v>
      </c>
      <c r="K2" s="4">
        <v>178</v>
      </c>
      <c r="L2" s="4">
        <v>109</v>
      </c>
      <c r="M2" s="4">
        <v>159</v>
      </c>
      <c r="N2" s="4">
        <v>3078</v>
      </c>
      <c r="O2" s="4">
        <v>1640</v>
      </c>
      <c r="P2" s="4">
        <v>119</v>
      </c>
      <c r="Q2" s="4">
        <v>4</v>
      </c>
      <c r="R2" s="4">
        <v>79</v>
      </c>
      <c r="S2" s="4">
        <v>17</v>
      </c>
    </row>
    <row r="3" spans="1:19" x14ac:dyDescent="0.2">
      <c r="A3" s="4">
        <v>2</v>
      </c>
      <c r="B3" s="4">
        <v>139441</v>
      </c>
      <c r="C3" s="4" t="s">
        <v>489</v>
      </c>
      <c r="D3" s="4">
        <v>2</v>
      </c>
      <c r="E3" s="4" t="s">
        <v>487</v>
      </c>
      <c r="F3" s="4">
        <v>3</v>
      </c>
      <c r="G3" s="4">
        <v>10</v>
      </c>
      <c r="H3" s="4" t="s">
        <v>488</v>
      </c>
      <c r="I3" s="4">
        <v>10460</v>
      </c>
      <c r="J3" s="4">
        <v>19057</v>
      </c>
      <c r="K3" s="4">
        <v>1457</v>
      </c>
      <c r="L3" s="4">
        <v>1361</v>
      </c>
      <c r="M3" s="4">
        <v>1674</v>
      </c>
      <c r="N3" s="4">
        <v>11710</v>
      </c>
      <c r="O3" s="4">
        <v>6112</v>
      </c>
      <c r="P3" s="4">
        <v>1108</v>
      </c>
      <c r="Q3" s="4">
        <v>5</v>
      </c>
      <c r="R3" s="4">
        <v>130</v>
      </c>
      <c r="S3" s="4">
        <v>29</v>
      </c>
    </row>
    <row r="4" spans="1:19" x14ac:dyDescent="0.2">
      <c r="A4" s="4">
        <v>3</v>
      </c>
      <c r="B4" s="4">
        <v>139441</v>
      </c>
      <c r="C4" s="4" t="s">
        <v>486</v>
      </c>
      <c r="D4" s="4">
        <v>3</v>
      </c>
      <c r="E4" s="4" t="s">
        <v>487</v>
      </c>
      <c r="F4" s="4">
        <v>3</v>
      </c>
      <c r="G4" s="4">
        <v>3</v>
      </c>
      <c r="H4" s="4" t="s">
        <v>488</v>
      </c>
      <c r="I4" s="4">
        <v>2413</v>
      </c>
      <c r="J4" s="4">
        <v>4373</v>
      </c>
      <c r="K4" s="4">
        <v>177</v>
      </c>
      <c r="L4" s="4">
        <v>113</v>
      </c>
      <c r="M4" s="4">
        <v>154</v>
      </c>
      <c r="N4" s="4">
        <v>2812</v>
      </c>
      <c r="O4" s="4">
        <v>1503</v>
      </c>
      <c r="P4" s="4">
        <v>132</v>
      </c>
      <c r="Q4" s="4">
        <v>0</v>
      </c>
      <c r="R4" s="4">
        <v>66</v>
      </c>
      <c r="S4" s="4">
        <v>14</v>
      </c>
    </row>
    <row r="5" spans="1:19" x14ac:dyDescent="0.2">
      <c r="A5" s="4">
        <v>4</v>
      </c>
      <c r="B5" s="4">
        <v>139441</v>
      </c>
      <c r="C5" s="4" t="s">
        <v>486</v>
      </c>
      <c r="D5" s="4">
        <v>2</v>
      </c>
      <c r="E5" s="4" t="s">
        <v>487</v>
      </c>
      <c r="F5" s="4">
        <v>2</v>
      </c>
      <c r="G5" s="4">
        <v>10</v>
      </c>
      <c r="H5" s="4" t="s">
        <v>490</v>
      </c>
      <c r="I5" s="4">
        <v>50128</v>
      </c>
      <c r="J5" s="4">
        <v>87991</v>
      </c>
      <c r="K5" s="4">
        <v>2211</v>
      </c>
      <c r="L5" s="4">
        <v>790</v>
      </c>
      <c r="M5" s="4">
        <v>1119</v>
      </c>
      <c r="N5" s="4">
        <v>61027</v>
      </c>
      <c r="O5" s="4">
        <v>32048</v>
      </c>
      <c r="P5" s="4">
        <v>1386</v>
      </c>
      <c r="Q5" s="4">
        <v>58</v>
      </c>
      <c r="R5" s="4">
        <v>1572</v>
      </c>
      <c r="S5" s="4">
        <v>147</v>
      </c>
    </row>
    <row r="6" spans="1:19" x14ac:dyDescent="0.2">
      <c r="A6" s="4">
        <v>5</v>
      </c>
      <c r="B6" s="4">
        <v>139441</v>
      </c>
      <c r="C6" s="4" t="s">
        <v>486</v>
      </c>
      <c r="D6" s="4">
        <v>2</v>
      </c>
      <c r="E6" s="4" t="s">
        <v>487</v>
      </c>
      <c r="F6" s="4">
        <v>2</v>
      </c>
      <c r="G6" s="4">
        <v>3</v>
      </c>
      <c r="H6" s="4" t="s">
        <v>488</v>
      </c>
      <c r="I6" s="4">
        <v>7244</v>
      </c>
      <c r="J6" s="4">
        <v>13594</v>
      </c>
      <c r="K6" s="4">
        <v>671</v>
      </c>
      <c r="L6" s="4">
        <v>410</v>
      </c>
      <c r="M6" s="4">
        <v>580</v>
      </c>
      <c r="N6" s="4">
        <v>6228</v>
      </c>
      <c r="O6" s="4">
        <v>3200</v>
      </c>
      <c r="P6" s="4">
        <v>396</v>
      </c>
      <c r="Q6" s="4">
        <v>19</v>
      </c>
      <c r="R6" s="4">
        <v>325</v>
      </c>
      <c r="S6" s="4">
        <v>49</v>
      </c>
    </row>
    <row r="7" spans="1:19" x14ac:dyDescent="0.2">
      <c r="A7" s="4">
        <v>6</v>
      </c>
      <c r="B7" s="4">
        <v>139441</v>
      </c>
      <c r="C7" s="4" t="s">
        <v>489</v>
      </c>
      <c r="D7" s="4">
        <v>2</v>
      </c>
      <c r="E7" s="4" t="s">
        <v>487</v>
      </c>
      <c r="F7" s="4">
        <v>1</v>
      </c>
      <c r="G7" s="4">
        <v>9</v>
      </c>
      <c r="H7" s="4" t="s">
        <v>488</v>
      </c>
      <c r="I7" s="4">
        <v>10472</v>
      </c>
      <c r="J7" s="4">
        <v>20849</v>
      </c>
      <c r="K7" s="4">
        <v>1191</v>
      </c>
      <c r="L7" s="4">
        <v>1073</v>
      </c>
      <c r="M7" s="4">
        <v>1389</v>
      </c>
      <c r="N7" s="4">
        <v>16034</v>
      </c>
      <c r="O7" s="4">
        <v>7852</v>
      </c>
      <c r="P7" s="4">
        <v>1016</v>
      </c>
      <c r="Q7" s="4">
        <v>1</v>
      </c>
      <c r="R7" s="4">
        <v>152</v>
      </c>
      <c r="S7" s="4">
        <v>33</v>
      </c>
    </row>
    <row r="8" spans="1:19" x14ac:dyDescent="0.2">
      <c r="A8" s="4">
        <v>7</v>
      </c>
      <c r="B8" s="4">
        <v>139441</v>
      </c>
      <c r="C8" s="4" t="s">
        <v>486</v>
      </c>
      <c r="D8" s="4">
        <v>3</v>
      </c>
      <c r="E8" s="4" t="s">
        <v>487</v>
      </c>
      <c r="F8" s="4">
        <v>1</v>
      </c>
      <c r="G8" s="4">
        <v>3</v>
      </c>
      <c r="H8" s="4" t="s">
        <v>490</v>
      </c>
      <c r="I8" s="4">
        <v>11692</v>
      </c>
      <c r="J8" s="4">
        <v>19479</v>
      </c>
      <c r="K8" s="4">
        <v>481</v>
      </c>
      <c r="L8" s="4">
        <v>265</v>
      </c>
      <c r="M8" s="4">
        <v>364</v>
      </c>
      <c r="N8" s="4">
        <v>15432</v>
      </c>
      <c r="O8" s="4">
        <v>9328</v>
      </c>
      <c r="P8" s="4">
        <v>379</v>
      </c>
      <c r="Q8" s="4">
        <v>3</v>
      </c>
      <c r="R8" s="4">
        <v>249</v>
      </c>
      <c r="S8" s="4">
        <v>27</v>
      </c>
    </row>
    <row r="9" spans="1:19" x14ac:dyDescent="0.2">
      <c r="A9" s="4">
        <v>8</v>
      </c>
      <c r="B9" s="4">
        <v>139441</v>
      </c>
      <c r="C9" s="4" t="s">
        <v>486</v>
      </c>
      <c r="D9" s="4">
        <v>3</v>
      </c>
      <c r="E9" s="4" t="s">
        <v>487</v>
      </c>
      <c r="F9" s="4">
        <v>7</v>
      </c>
      <c r="G9" s="4">
        <v>9</v>
      </c>
      <c r="H9" s="4" t="s">
        <v>490</v>
      </c>
      <c r="I9" s="4">
        <v>13720</v>
      </c>
      <c r="J9" s="4">
        <v>24137</v>
      </c>
      <c r="K9" s="4">
        <v>537</v>
      </c>
      <c r="L9" s="4">
        <v>232</v>
      </c>
      <c r="M9" s="4">
        <v>305</v>
      </c>
      <c r="N9" s="4">
        <v>19728</v>
      </c>
      <c r="O9" s="4">
        <v>11056</v>
      </c>
      <c r="P9" s="4">
        <v>422</v>
      </c>
      <c r="Q9" s="4">
        <v>0</v>
      </c>
      <c r="R9" s="4">
        <v>325</v>
      </c>
      <c r="S9" s="4">
        <v>14</v>
      </c>
    </row>
    <row r="10" spans="1:19" x14ac:dyDescent="0.2">
      <c r="A10" s="4">
        <v>9</v>
      </c>
      <c r="B10" s="4">
        <v>139441</v>
      </c>
      <c r="C10" s="4" t="s">
        <v>489</v>
      </c>
      <c r="D10" s="4">
        <v>2</v>
      </c>
      <c r="E10" s="4" t="s">
        <v>487</v>
      </c>
      <c r="F10" s="4">
        <v>7</v>
      </c>
      <c r="G10" s="4">
        <v>3</v>
      </c>
      <c r="H10" s="4" t="s">
        <v>488</v>
      </c>
      <c r="I10" s="4">
        <v>11844</v>
      </c>
      <c r="J10" s="4">
        <v>22538</v>
      </c>
      <c r="K10" s="4">
        <v>1530</v>
      </c>
      <c r="L10" s="4">
        <v>1407</v>
      </c>
      <c r="M10" s="4">
        <v>1692</v>
      </c>
      <c r="N10" s="4">
        <v>15220</v>
      </c>
      <c r="O10" s="4">
        <v>7912</v>
      </c>
      <c r="P10" s="4">
        <v>1250</v>
      </c>
      <c r="Q10" s="4">
        <v>0</v>
      </c>
      <c r="R10" s="4">
        <v>161</v>
      </c>
      <c r="S10" s="4">
        <v>31</v>
      </c>
    </row>
    <row r="11" spans="1:19" x14ac:dyDescent="0.2">
      <c r="A11" s="4">
        <v>10</v>
      </c>
      <c r="B11" s="4">
        <v>139441</v>
      </c>
      <c r="C11" s="4" t="s">
        <v>486</v>
      </c>
      <c r="D11" s="4">
        <v>3</v>
      </c>
      <c r="E11" s="4" t="s">
        <v>487</v>
      </c>
      <c r="F11" s="4">
        <v>6</v>
      </c>
      <c r="G11" s="4">
        <v>10</v>
      </c>
      <c r="H11" s="4" t="s">
        <v>488</v>
      </c>
      <c r="I11" s="4">
        <v>4694</v>
      </c>
      <c r="J11" s="4">
        <v>8668</v>
      </c>
      <c r="K11" s="4">
        <v>280</v>
      </c>
      <c r="L11" s="4">
        <v>183</v>
      </c>
      <c r="M11" s="4">
        <v>250</v>
      </c>
      <c r="N11" s="4">
        <v>4309</v>
      </c>
      <c r="O11" s="4">
        <v>2324</v>
      </c>
      <c r="P11" s="4">
        <v>199</v>
      </c>
      <c r="Q11" s="4">
        <v>3</v>
      </c>
      <c r="R11" s="4">
        <v>113</v>
      </c>
      <c r="S11" s="4">
        <v>26</v>
      </c>
    </row>
    <row r="12" spans="1:19" x14ac:dyDescent="0.2">
      <c r="A12" s="4">
        <v>11</v>
      </c>
      <c r="B12" s="4">
        <v>139441</v>
      </c>
      <c r="C12" s="4" t="s">
        <v>489</v>
      </c>
      <c r="D12" s="4">
        <v>2</v>
      </c>
      <c r="E12" s="4" t="s">
        <v>487</v>
      </c>
      <c r="F12" s="4">
        <v>5</v>
      </c>
      <c r="G12" s="4">
        <v>10</v>
      </c>
      <c r="H12" s="4" t="s">
        <v>488</v>
      </c>
      <c r="I12" s="4">
        <v>21744</v>
      </c>
      <c r="J12" s="4">
        <v>42334</v>
      </c>
      <c r="K12" s="4">
        <v>4258</v>
      </c>
      <c r="L12" s="4">
        <v>4100</v>
      </c>
      <c r="M12" s="4">
        <v>4540</v>
      </c>
      <c r="N12" s="4">
        <v>37849</v>
      </c>
      <c r="O12" s="4">
        <v>18952</v>
      </c>
      <c r="P12" s="4">
        <v>3798</v>
      </c>
      <c r="Q12" s="4">
        <v>0</v>
      </c>
      <c r="R12" s="4">
        <v>233</v>
      </c>
      <c r="S12" s="4">
        <v>19</v>
      </c>
    </row>
    <row r="13" spans="1:19" x14ac:dyDescent="0.2">
      <c r="A13" s="4">
        <v>12</v>
      </c>
      <c r="B13" s="4">
        <v>139441</v>
      </c>
      <c r="C13" s="4" t="s">
        <v>486</v>
      </c>
      <c r="D13" s="4">
        <v>2</v>
      </c>
      <c r="E13" s="4" t="s">
        <v>487</v>
      </c>
      <c r="F13" s="4">
        <v>5</v>
      </c>
      <c r="G13" s="4">
        <v>10</v>
      </c>
      <c r="H13" s="4" t="s">
        <v>488</v>
      </c>
      <c r="I13" s="4">
        <v>3112</v>
      </c>
      <c r="J13" s="4">
        <v>5590</v>
      </c>
      <c r="K13" s="4">
        <v>208</v>
      </c>
      <c r="L13" s="4">
        <v>127</v>
      </c>
      <c r="M13" s="4">
        <v>145</v>
      </c>
      <c r="N13" s="4">
        <v>3887</v>
      </c>
      <c r="O13" s="4">
        <v>2174</v>
      </c>
      <c r="P13" s="4">
        <v>165</v>
      </c>
      <c r="Q13" s="4">
        <v>0</v>
      </c>
      <c r="R13" s="4">
        <v>88</v>
      </c>
      <c r="S13" s="4">
        <v>18</v>
      </c>
    </row>
    <row r="14" spans="1:19" x14ac:dyDescent="0.2">
      <c r="A14" s="4">
        <v>13</v>
      </c>
      <c r="B14" s="4">
        <v>139441</v>
      </c>
      <c r="C14" s="4" t="s">
        <v>486</v>
      </c>
      <c r="D14" s="4">
        <v>2</v>
      </c>
      <c r="E14" s="4" t="s">
        <v>487</v>
      </c>
      <c r="F14" s="4">
        <v>5</v>
      </c>
      <c r="G14" s="4">
        <v>10</v>
      </c>
      <c r="H14" s="4" t="s">
        <v>488</v>
      </c>
      <c r="I14" s="4">
        <v>2847</v>
      </c>
      <c r="J14" s="4">
        <v>5133</v>
      </c>
      <c r="K14" s="4">
        <v>193</v>
      </c>
      <c r="L14" s="4">
        <v>115</v>
      </c>
      <c r="M14" s="4">
        <v>133</v>
      </c>
      <c r="N14" s="4">
        <v>3779</v>
      </c>
      <c r="O14" s="4">
        <v>2072</v>
      </c>
      <c r="P14" s="4">
        <v>152</v>
      </c>
      <c r="Q14" s="4">
        <v>0</v>
      </c>
      <c r="R14" s="4">
        <v>90</v>
      </c>
      <c r="S14" s="4">
        <v>14</v>
      </c>
    </row>
    <row r="15" spans="1:19" x14ac:dyDescent="0.2">
      <c r="A15" s="4">
        <v>14</v>
      </c>
      <c r="B15" s="4">
        <v>139441</v>
      </c>
      <c r="C15" s="4" t="s">
        <v>486</v>
      </c>
      <c r="D15" s="4">
        <v>2</v>
      </c>
      <c r="E15" s="4" t="s">
        <v>487</v>
      </c>
      <c r="F15" s="4">
        <v>5</v>
      </c>
      <c r="G15" s="4">
        <v>3</v>
      </c>
      <c r="H15" s="4" t="s">
        <v>488</v>
      </c>
      <c r="I15" s="4">
        <v>2549</v>
      </c>
      <c r="J15" s="4">
        <v>4896</v>
      </c>
      <c r="K15" s="4">
        <v>249</v>
      </c>
      <c r="L15" s="4">
        <v>134</v>
      </c>
      <c r="M15" s="4">
        <v>168</v>
      </c>
      <c r="N15" s="4">
        <v>3631</v>
      </c>
      <c r="O15" s="4">
        <v>1917</v>
      </c>
      <c r="P15" s="4">
        <v>183</v>
      </c>
      <c r="Q15" s="4">
        <v>5</v>
      </c>
      <c r="R15" s="4">
        <v>137</v>
      </c>
      <c r="S15" s="4">
        <v>10</v>
      </c>
    </row>
    <row r="16" spans="1:19" x14ac:dyDescent="0.2">
      <c r="A16" s="4">
        <v>15</v>
      </c>
      <c r="B16" s="4">
        <v>138414</v>
      </c>
      <c r="C16" s="4" t="s">
        <v>486</v>
      </c>
      <c r="D16" s="4">
        <v>2</v>
      </c>
      <c r="E16" s="4" t="s">
        <v>487</v>
      </c>
      <c r="F16" s="4">
        <v>4</v>
      </c>
      <c r="G16" s="4">
        <v>5</v>
      </c>
      <c r="H16" s="4" t="s">
        <v>490</v>
      </c>
      <c r="I16" s="4">
        <v>22784</v>
      </c>
      <c r="J16" s="4">
        <v>39941</v>
      </c>
      <c r="K16" s="4">
        <v>887</v>
      </c>
      <c r="L16" s="4">
        <v>337</v>
      </c>
      <c r="M16" s="4">
        <v>417</v>
      </c>
      <c r="N16" s="4">
        <v>34415</v>
      </c>
      <c r="O16" s="4">
        <v>19312</v>
      </c>
      <c r="P16" s="4">
        <v>684</v>
      </c>
      <c r="Q16" s="4">
        <v>2</v>
      </c>
      <c r="R16" s="4">
        <v>577</v>
      </c>
      <c r="S16" s="4">
        <v>20</v>
      </c>
    </row>
    <row r="17" spans="1:19" x14ac:dyDescent="0.2">
      <c r="A17" s="4">
        <v>16</v>
      </c>
      <c r="B17" s="4">
        <v>138414</v>
      </c>
      <c r="C17" s="4" t="s">
        <v>489</v>
      </c>
      <c r="D17" s="4">
        <v>2</v>
      </c>
      <c r="E17" s="4" t="s">
        <v>487</v>
      </c>
      <c r="F17" s="4">
        <v>3</v>
      </c>
      <c r="G17" s="4">
        <v>10</v>
      </c>
      <c r="H17" s="4" t="s">
        <v>488</v>
      </c>
      <c r="I17" s="4">
        <v>10060</v>
      </c>
      <c r="J17" s="4">
        <v>19680</v>
      </c>
      <c r="K17" s="4">
        <v>1264</v>
      </c>
      <c r="L17" s="4">
        <v>1209</v>
      </c>
      <c r="M17" s="4">
        <v>1425</v>
      </c>
      <c r="N17" s="4">
        <v>17272</v>
      </c>
      <c r="O17" s="4">
        <v>8548</v>
      </c>
      <c r="P17" s="4">
        <v>1162</v>
      </c>
      <c r="Q17" s="4">
        <v>4</v>
      </c>
      <c r="R17" s="4">
        <v>86</v>
      </c>
      <c r="S17" s="4">
        <v>18</v>
      </c>
    </row>
    <row r="18" spans="1:19" x14ac:dyDescent="0.2">
      <c r="A18" s="4">
        <v>17</v>
      </c>
      <c r="B18" s="4">
        <v>138414</v>
      </c>
      <c r="C18" s="4" t="s">
        <v>486</v>
      </c>
      <c r="D18" s="4">
        <v>3</v>
      </c>
      <c r="E18" s="4" t="s">
        <v>487</v>
      </c>
      <c r="F18" s="4">
        <v>3</v>
      </c>
      <c r="G18" s="4">
        <v>3</v>
      </c>
      <c r="H18" s="4" t="s">
        <v>488</v>
      </c>
      <c r="I18" s="4">
        <v>1722</v>
      </c>
      <c r="J18" s="4">
        <v>2981</v>
      </c>
      <c r="K18" s="4">
        <v>163</v>
      </c>
      <c r="L18" s="4">
        <v>123</v>
      </c>
      <c r="M18" s="4">
        <v>148</v>
      </c>
      <c r="N18" s="4">
        <v>1868</v>
      </c>
      <c r="O18" s="4">
        <v>1050</v>
      </c>
      <c r="P18" s="4">
        <v>123</v>
      </c>
      <c r="Q18" s="4">
        <v>2</v>
      </c>
      <c r="R18" s="4">
        <v>40</v>
      </c>
      <c r="S18" s="4">
        <v>12</v>
      </c>
    </row>
    <row r="19" spans="1:19" x14ac:dyDescent="0.2">
      <c r="A19" s="4">
        <v>18</v>
      </c>
      <c r="B19" s="4">
        <v>138414</v>
      </c>
      <c r="C19" s="4" t="s">
        <v>486</v>
      </c>
      <c r="D19" s="4">
        <v>1</v>
      </c>
      <c r="E19" s="4" t="s">
        <v>487</v>
      </c>
      <c r="F19" s="4">
        <v>2</v>
      </c>
      <c r="G19" s="4">
        <v>12</v>
      </c>
      <c r="H19" s="4" t="s">
        <v>490</v>
      </c>
      <c r="I19" s="4">
        <v>53264</v>
      </c>
      <c r="J19" s="4">
        <v>111785</v>
      </c>
      <c r="K19" s="4">
        <v>1706</v>
      </c>
      <c r="L19" s="4">
        <v>1103</v>
      </c>
      <c r="M19" s="4">
        <v>1655</v>
      </c>
      <c r="N19" s="4">
        <v>92512</v>
      </c>
      <c r="O19" s="4">
        <v>39776</v>
      </c>
      <c r="P19" s="4">
        <v>1307</v>
      </c>
      <c r="Q19" s="4">
        <v>15</v>
      </c>
      <c r="R19" s="4">
        <v>678</v>
      </c>
      <c r="S19" s="4">
        <v>20</v>
      </c>
    </row>
    <row r="20" spans="1:19" x14ac:dyDescent="0.2">
      <c r="A20" s="4">
        <v>19</v>
      </c>
      <c r="B20" s="4">
        <v>138414</v>
      </c>
      <c r="C20" s="4" t="s">
        <v>489</v>
      </c>
      <c r="D20" s="4">
        <v>3</v>
      </c>
      <c r="E20" s="4" t="s">
        <v>487</v>
      </c>
      <c r="F20" s="4">
        <v>2</v>
      </c>
      <c r="G20" s="4">
        <v>3</v>
      </c>
      <c r="H20" s="4" t="s">
        <v>488</v>
      </c>
      <c r="I20" s="4">
        <v>3930</v>
      </c>
      <c r="J20" s="4">
        <v>7509</v>
      </c>
      <c r="K20" s="4">
        <v>130</v>
      </c>
      <c r="L20" s="4">
        <v>86</v>
      </c>
      <c r="M20" s="4">
        <v>112</v>
      </c>
      <c r="N20" s="4">
        <v>5009</v>
      </c>
      <c r="O20" s="4">
        <v>2410</v>
      </c>
      <c r="P20" s="4">
        <v>101</v>
      </c>
      <c r="Q20" s="4">
        <v>4</v>
      </c>
      <c r="R20" s="4">
        <v>54</v>
      </c>
      <c r="S20" s="4">
        <v>17</v>
      </c>
    </row>
    <row r="21" spans="1:19" x14ac:dyDescent="0.2">
      <c r="A21" s="4">
        <v>20</v>
      </c>
      <c r="B21" s="4">
        <v>138414</v>
      </c>
      <c r="C21" s="4" t="s">
        <v>486</v>
      </c>
      <c r="D21" s="4">
        <v>3</v>
      </c>
      <c r="E21" s="4" t="s">
        <v>487</v>
      </c>
      <c r="F21" s="4">
        <v>1</v>
      </c>
      <c r="G21" s="4">
        <v>11</v>
      </c>
      <c r="H21" s="4" t="s">
        <v>488</v>
      </c>
      <c r="I21" s="4">
        <v>1591</v>
      </c>
      <c r="J21" s="4">
        <v>2825</v>
      </c>
      <c r="K21" s="4">
        <v>121</v>
      </c>
      <c r="L21" s="4">
        <v>88</v>
      </c>
      <c r="M21" s="4">
        <v>111</v>
      </c>
      <c r="N21" s="4">
        <v>2116</v>
      </c>
      <c r="O21" s="4">
        <v>1161</v>
      </c>
      <c r="P21" s="4">
        <v>100</v>
      </c>
      <c r="Q21" s="4">
        <v>0</v>
      </c>
      <c r="R21" s="4">
        <v>34</v>
      </c>
      <c r="S21" s="4">
        <v>8</v>
      </c>
    </row>
    <row r="22" spans="1:19" x14ac:dyDescent="0.2">
      <c r="A22" s="4">
        <v>21</v>
      </c>
      <c r="B22" s="4">
        <v>138414</v>
      </c>
      <c r="C22" s="4" t="s">
        <v>486</v>
      </c>
      <c r="D22" s="4">
        <v>2</v>
      </c>
      <c r="E22" s="4" t="s">
        <v>487</v>
      </c>
      <c r="F22" s="4">
        <v>1</v>
      </c>
      <c r="G22" s="4">
        <v>3</v>
      </c>
      <c r="H22" s="4" t="s">
        <v>488</v>
      </c>
      <c r="I22" s="4">
        <v>2848</v>
      </c>
      <c r="J22" s="4">
        <v>5066</v>
      </c>
      <c r="K22" s="4">
        <v>200</v>
      </c>
      <c r="L22" s="4">
        <v>142</v>
      </c>
      <c r="M22" s="4">
        <v>184</v>
      </c>
      <c r="N22" s="4">
        <v>3561</v>
      </c>
      <c r="O22" s="4">
        <v>1963</v>
      </c>
      <c r="P22" s="4">
        <v>157</v>
      </c>
      <c r="Q22" s="4">
        <v>3</v>
      </c>
      <c r="R22" s="4">
        <v>66</v>
      </c>
      <c r="S22" s="4">
        <v>12</v>
      </c>
    </row>
    <row r="23" spans="1:19" x14ac:dyDescent="0.2">
      <c r="A23" s="4">
        <v>22</v>
      </c>
      <c r="B23" s="4">
        <v>138414</v>
      </c>
      <c r="C23" s="4" t="s">
        <v>486</v>
      </c>
      <c r="D23" s="4">
        <v>1</v>
      </c>
      <c r="E23" s="4" t="s">
        <v>487</v>
      </c>
      <c r="F23" s="4">
        <v>7</v>
      </c>
      <c r="G23" s="4">
        <v>10</v>
      </c>
      <c r="H23" s="4" t="s">
        <v>488</v>
      </c>
      <c r="I23" s="4">
        <v>1384</v>
      </c>
      <c r="J23" s="4">
        <v>2467</v>
      </c>
      <c r="K23" s="4">
        <v>15</v>
      </c>
      <c r="L23" s="4">
        <v>15</v>
      </c>
      <c r="M23" s="4">
        <v>20</v>
      </c>
      <c r="N23" s="4">
        <v>2196</v>
      </c>
      <c r="O23" s="4">
        <v>1172</v>
      </c>
      <c r="P23" s="4">
        <v>15</v>
      </c>
      <c r="Q23" s="4">
        <v>0</v>
      </c>
      <c r="R23" s="4">
        <v>0</v>
      </c>
      <c r="S23" s="4">
        <v>0</v>
      </c>
    </row>
    <row r="24" spans="1:19" x14ac:dyDescent="0.2">
      <c r="A24" s="4">
        <v>23</v>
      </c>
      <c r="B24" s="4">
        <v>138414</v>
      </c>
      <c r="C24" s="4" t="s">
        <v>491</v>
      </c>
      <c r="D24" s="4">
        <v>1</v>
      </c>
      <c r="E24" s="4" t="s">
        <v>487</v>
      </c>
      <c r="F24" s="4">
        <v>7</v>
      </c>
      <c r="G24" s="4">
        <v>10</v>
      </c>
      <c r="H24" s="4" t="s">
        <v>488</v>
      </c>
      <c r="I24" s="4">
        <v>3454</v>
      </c>
      <c r="J24" s="4">
        <v>6853</v>
      </c>
      <c r="K24" s="4">
        <v>118</v>
      </c>
      <c r="L24" s="4">
        <v>104</v>
      </c>
      <c r="M24" s="4">
        <v>130</v>
      </c>
      <c r="N24" s="4">
        <v>6282</v>
      </c>
      <c r="O24" s="4">
        <v>3100</v>
      </c>
      <c r="P24" s="4">
        <v>106</v>
      </c>
      <c r="Q24" s="4">
        <v>0</v>
      </c>
      <c r="R24" s="4">
        <v>16</v>
      </c>
      <c r="S24" s="4">
        <v>2</v>
      </c>
    </row>
    <row r="25" spans="1:19" x14ac:dyDescent="0.2">
      <c r="A25" s="4">
        <v>24</v>
      </c>
      <c r="B25" s="4">
        <v>138414</v>
      </c>
      <c r="C25" s="4" t="s">
        <v>486</v>
      </c>
      <c r="D25" s="4">
        <v>3</v>
      </c>
      <c r="E25" s="4" t="s">
        <v>487</v>
      </c>
      <c r="F25" s="4">
        <v>7</v>
      </c>
      <c r="G25" s="4">
        <v>3</v>
      </c>
      <c r="H25" s="4" t="s">
        <v>488</v>
      </c>
      <c r="I25" s="4">
        <v>2723</v>
      </c>
      <c r="J25" s="4">
        <v>4888</v>
      </c>
      <c r="K25" s="4">
        <v>176</v>
      </c>
      <c r="L25" s="4">
        <v>118</v>
      </c>
      <c r="M25" s="4">
        <v>143</v>
      </c>
      <c r="N25" s="4">
        <v>2964</v>
      </c>
      <c r="O25" s="4">
        <v>1621</v>
      </c>
      <c r="P25" s="4">
        <v>143</v>
      </c>
      <c r="Q25" s="4">
        <v>0</v>
      </c>
      <c r="R25" s="4">
        <v>72</v>
      </c>
      <c r="S25" s="4">
        <v>24</v>
      </c>
    </row>
    <row r="26" spans="1:19" x14ac:dyDescent="0.2">
      <c r="A26" s="4">
        <v>25</v>
      </c>
      <c r="B26" s="4">
        <v>138414</v>
      </c>
      <c r="C26" s="4" t="s">
        <v>489</v>
      </c>
      <c r="D26" s="4">
        <v>2</v>
      </c>
      <c r="E26" s="4" t="s">
        <v>487</v>
      </c>
      <c r="F26" s="4">
        <v>6</v>
      </c>
      <c r="G26" s="4">
        <v>10</v>
      </c>
      <c r="H26" s="4" t="s">
        <v>488</v>
      </c>
      <c r="I26" s="4">
        <v>8488</v>
      </c>
      <c r="J26" s="4">
        <v>15294</v>
      </c>
      <c r="K26" s="4">
        <v>1341</v>
      </c>
      <c r="L26" s="4">
        <v>1270</v>
      </c>
      <c r="M26" s="4">
        <v>1489</v>
      </c>
      <c r="N26" s="4">
        <v>9684</v>
      </c>
      <c r="O26" s="4">
        <v>5244</v>
      </c>
      <c r="P26" s="4">
        <v>995</v>
      </c>
      <c r="Q26" s="4">
        <v>3</v>
      </c>
      <c r="R26" s="4">
        <v>99</v>
      </c>
      <c r="S26" s="4">
        <v>19</v>
      </c>
    </row>
    <row r="27" spans="1:19" x14ac:dyDescent="0.2">
      <c r="A27" s="4">
        <v>26</v>
      </c>
      <c r="B27" s="4">
        <v>138458</v>
      </c>
      <c r="C27" s="4" t="s">
        <v>489</v>
      </c>
      <c r="D27" s="4">
        <v>2</v>
      </c>
      <c r="E27" s="4" t="s">
        <v>487</v>
      </c>
      <c r="F27" s="4">
        <v>6</v>
      </c>
      <c r="G27" s="4">
        <v>3</v>
      </c>
      <c r="H27" s="4" t="s">
        <v>488</v>
      </c>
      <c r="I27" s="4">
        <v>8284</v>
      </c>
      <c r="J27" s="4">
        <v>15104</v>
      </c>
      <c r="K27" s="4">
        <v>1521</v>
      </c>
      <c r="L27" s="4">
        <v>1462</v>
      </c>
      <c r="M27" s="4">
        <v>1711</v>
      </c>
      <c r="N27" s="4">
        <v>10266</v>
      </c>
      <c r="O27" s="4">
        <v>5372</v>
      </c>
      <c r="P27" s="4">
        <v>1200</v>
      </c>
      <c r="Q27" s="4">
        <v>0</v>
      </c>
      <c r="R27" s="4">
        <v>88</v>
      </c>
      <c r="S27" s="4">
        <v>18</v>
      </c>
    </row>
    <row r="28" spans="1:19" x14ac:dyDescent="0.2">
      <c r="A28" s="4">
        <v>27</v>
      </c>
      <c r="B28" s="4">
        <v>138458</v>
      </c>
      <c r="C28" s="4" t="s">
        <v>489</v>
      </c>
      <c r="D28" s="4">
        <v>2</v>
      </c>
      <c r="E28" s="4" t="s">
        <v>487</v>
      </c>
      <c r="F28" s="4">
        <v>5</v>
      </c>
      <c r="G28" s="4">
        <v>11</v>
      </c>
      <c r="H28" s="4" t="s">
        <v>488</v>
      </c>
      <c r="I28" s="4">
        <v>19552</v>
      </c>
      <c r="J28" s="4">
        <v>34143</v>
      </c>
      <c r="K28" s="4">
        <v>2806</v>
      </c>
      <c r="L28" s="4">
        <v>2531</v>
      </c>
      <c r="M28" s="4">
        <v>3420</v>
      </c>
      <c r="N28" s="4">
        <v>17748</v>
      </c>
      <c r="O28" s="4">
        <v>9824</v>
      </c>
      <c r="P28" s="4">
        <v>1779</v>
      </c>
      <c r="Q28" s="4">
        <v>10</v>
      </c>
      <c r="R28" s="4">
        <v>412</v>
      </c>
      <c r="S28" s="4">
        <v>72</v>
      </c>
    </row>
    <row r="29" spans="1:19" x14ac:dyDescent="0.2">
      <c r="A29" s="4">
        <v>28</v>
      </c>
      <c r="B29" s="4">
        <v>138458</v>
      </c>
      <c r="C29" s="4" t="s">
        <v>486</v>
      </c>
      <c r="D29" s="4">
        <v>3</v>
      </c>
      <c r="E29" s="4" t="s">
        <v>487</v>
      </c>
      <c r="F29" s="4">
        <v>5</v>
      </c>
      <c r="G29" s="4">
        <v>3</v>
      </c>
      <c r="H29" s="4" t="s">
        <v>488</v>
      </c>
      <c r="I29" s="4">
        <v>2478</v>
      </c>
      <c r="J29" s="4">
        <v>4306</v>
      </c>
      <c r="K29" s="4">
        <v>212</v>
      </c>
      <c r="L29" s="4">
        <v>124</v>
      </c>
      <c r="M29" s="4">
        <v>149</v>
      </c>
      <c r="N29" s="4">
        <v>2612</v>
      </c>
      <c r="O29" s="4">
        <v>1443</v>
      </c>
      <c r="P29" s="4">
        <v>166</v>
      </c>
      <c r="Q29" s="4">
        <v>0</v>
      </c>
      <c r="R29" s="4">
        <v>100</v>
      </c>
      <c r="S29" s="4">
        <v>17</v>
      </c>
    </row>
    <row r="30" spans="1:19" x14ac:dyDescent="0.2">
      <c r="A30" s="4">
        <v>29</v>
      </c>
      <c r="B30" s="4">
        <v>138895</v>
      </c>
      <c r="C30" s="4" t="s">
        <v>486</v>
      </c>
      <c r="D30" s="4">
        <v>2</v>
      </c>
      <c r="E30" s="4" t="s">
        <v>487</v>
      </c>
      <c r="F30" s="4">
        <v>5</v>
      </c>
      <c r="G30" s="4">
        <v>3</v>
      </c>
      <c r="H30" s="4" t="s">
        <v>488</v>
      </c>
      <c r="I30" s="4">
        <v>9560</v>
      </c>
      <c r="J30" s="4">
        <v>18264</v>
      </c>
      <c r="K30" s="4">
        <v>973</v>
      </c>
      <c r="L30" s="4">
        <v>559</v>
      </c>
      <c r="M30" s="4">
        <v>885</v>
      </c>
      <c r="N30" s="4">
        <v>9217</v>
      </c>
      <c r="O30" s="4">
        <v>4748</v>
      </c>
      <c r="P30" s="4">
        <v>621</v>
      </c>
      <c r="Q30" s="4">
        <v>36</v>
      </c>
      <c r="R30" s="4">
        <v>523</v>
      </c>
      <c r="S30" s="4">
        <v>63</v>
      </c>
    </row>
    <row r="31" spans="1:19" x14ac:dyDescent="0.2">
      <c r="A31" s="4">
        <v>30</v>
      </c>
      <c r="B31" s="4">
        <v>138895</v>
      </c>
      <c r="C31" s="4" t="s">
        <v>492</v>
      </c>
      <c r="D31" s="4">
        <v>1</v>
      </c>
      <c r="E31" s="4" t="s">
        <v>487</v>
      </c>
      <c r="F31" s="4">
        <v>4</v>
      </c>
      <c r="G31" s="4">
        <v>11</v>
      </c>
      <c r="H31" s="4" t="s">
        <v>490</v>
      </c>
      <c r="I31" s="4">
        <v>36208</v>
      </c>
      <c r="J31" s="4">
        <v>61262</v>
      </c>
      <c r="K31" s="4">
        <v>1141</v>
      </c>
      <c r="L31" s="4">
        <v>1068</v>
      </c>
      <c r="M31" s="4">
        <v>1728</v>
      </c>
      <c r="N31" s="4">
        <v>30131</v>
      </c>
      <c r="O31" s="4">
        <v>14112</v>
      </c>
      <c r="P31" s="4">
        <v>559</v>
      </c>
      <c r="Q31" s="4">
        <v>18</v>
      </c>
      <c r="R31" s="4">
        <v>143</v>
      </c>
      <c r="S31" s="4">
        <v>13</v>
      </c>
    </row>
    <row r="32" spans="1:19" x14ac:dyDescent="0.2">
      <c r="A32" s="4">
        <v>31</v>
      </c>
      <c r="B32" s="4">
        <v>138895</v>
      </c>
      <c r="C32" s="4" t="s">
        <v>486</v>
      </c>
      <c r="D32" s="4">
        <v>2</v>
      </c>
      <c r="E32" s="4" t="s">
        <v>487</v>
      </c>
      <c r="F32" s="4">
        <v>4</v>
      </c>
      <c r="G32" s="4">
        <v>2</v>
      </c>
      <c r="H32" s="4" t="s">
        <v>488</v>
      </c>
      <c r="I32" s="4">
        <v>4940</v>
      </c>
      <c r="J32" s="4">
        <v>9390</v>
      </c>
      <c r="K32" s="4">
        <v>385</v>
      </c>
      <c r="L32" s="4">
        <v>306</v>
      </c>
      <c r="M32" s="4">
        <v>501</v>
      </c>
      <c r="N32" s="4">
        <v>5860</v>
      </c>
      <c r="O32" s="4">
        <v>2930</v>
      </c>
      <c r="P32" s="4">
        <v>273</v>
      </c>
      <c r="Q32" s="4">
        <v>33</v>
      </c>
      <c r="R32" s="4">
        <v>107</v>
      </c>
      <c r="S32" s="4">
        <v>22</v>
      </c>
    </row>
    <row r="33" spans="1:19" x14ac:dyDescent="0.2">
      <c r="A33" s="4">
        <v>32</v>
      </c>
      <c r="B33" s="4">
        <v>138895</v>
      </c>
      <c r="C33" s="4" t="s">
        <v>486</v>
      </c>
      <c r="D33" s="4">
        <v>2</v>
      </c>
      <c r="E33" s="4" t="s">
        <v>487</v>
      </c>
      <c r="F33" s="4">
        <v>3</v>
      </c>
      <c r="G33" s="4">
        <v>10</v>
      </c>
      <c r="H33" s="4" t="s">
        <v>488</v>
      </c>
      <c r="I33" s="4">
        <v>1683</v>
      </c>
      <c r="J33" s="4">
        <v>2929</v>
      </c>
      <c r="K33" s="4">
        <v>192</v>
      </c>
      <c r="L33" s="4">
        <v>171</v>
      </c>
      <c r="M33" s="4">
        <v>221</v>
      </c>
      <c r="N33" s="4">
        <v>1585</v>
      </c>
      <c r="O33" s="4">
        <v>858</v>
      </c>
      <c r="P33" s="4">
        <v>131</v>
      </c>
      <c r="Q33" s="4">
        <v>1</v>
      </c>
      <c r="R33" s="4">
        <v>27</v>
      </c>
      <c r="S33" s="4">
        <v>11</v>
      </c>
    </row>
    <row r="34" spans="1:19" x14ac:dyDescent="0.2">
      <c r="A34" s="4">
        <v>33</v>
      </c>
      <c r="B34" s="4">
        <v>138895</v>
      </c>
      <c r="C34" s="4" t="s">
        <v>486</v>
      </c>
      <c r="D34" s="4">
        <v>3</v>
      </c>
      <c r="E34" s="4" t="s">
        <v>487</v>
      </c>
      <c r="F34" s="4">
        <v>3</v>
      </c>
      <c r="G34" s="4">
        <v>3</v>
      </c>
      <c r="H34" s="4" t="s">
        <v>488</v>
      </c>
      <c r="I34" s="4">
        <v>5280</v>
      </c>
      <c r="J34" s="4">
        <v>9578</v>
      </c>
      <c r="K34" s="4">
        <v>368</v>
      </c>
      <c r="L34" s="4">
        <v>237</v>
      </c>
      <c r="M34" s="4">
        <v>345</v>
      </c>
      <c r="N34" s="4">
        <v>4480</v>
      </c>
      <c r="O34" s="4">
        <v>2422</v>
      </c>
      <c r="P34" s="4">
        <v>268</v>
      </c>
      <c r="Q34" s="4">
        <v>2</v>
      </c>
      <c r="R34" s="4">
        <v>155</v>
      </c>
      <c r="S34" s="4">
        <v>47</v>
      </c>
    </row>
    <row r="35" spans="1:19" x14ac:dyDescent="0.2">
      <c r="A35" s="4">
        <v>34</v>
      </c>
      <c r="B35" s="4">
        <v>138895</v>
      </c>
      <c r="C35" s="4" t="s">
        <v>486</v>
      </c>
      <c r="D35" s="4">
        <v>3</v>
      </c>
      <c r="E35" s="4" t="s">
        <v>487</v>
      </c>
      <c r="F35" s="4">
        <v>2</v>
      </c>
      <c r="G35" s="4">
        <v>9</v>
      </c>
      <c r="H35" s="4" t="s">
        <v>488</v>
      </c>
      <c r="I35" s="4">
        <v>3002</v>
      </c>
      <c r="J35" s="4">
        <v>5318</v>
      </c>
      <c r="K35" s="4">
        <v>268</v>
      </c>
      <c r="L35" s="4">
        <v>185</v>
      </c>
      <c r="M35" s="4">
        <v>247</v>
      </c>
      <c r="N35" s="4">
        <v>3039</v>
      </c>
      <c r="O35" s="4">
        <v>1676</v>
      </c>
      <c r="P35" s="4">
        <v>194</v>
      </c>
      <c r="Q35" s="4">
        <v>4</v>
      </c>
      <c r="R35" s="4">
        <v>98</v>
      </c>
      <c r="S35" s="4">
        <v>23</v>
      </c>
    </row>
    <row r="36" spans="1:19" x14ac:dyDescent="0.2">
      <c r="A36" s="4">
        <v>35</v>
      </c>
      <c r="B36" s="4">
        <v>138895</v>
      </c>
      <c r="C36" s="4" t="s">
        <v>486</v>
      </c>
      <c r="D36" s="4">
        <v>1</v>
      </c>
      <c r="E36" s="4" t="s">
        <v>487</v>
      </c>
      <c r="F36" s="4">
        <v>2</v>
      </c>
      <c r="G36" s="4">
        <v>3</v>
      </c>
      <c r="H36" s="4" t="s">
        <v>488</v>
      </c>
      <c r="I36" s="4">
        <v>3766</v>
      </c>
      <c r="J36" s="4">
        <v>7149</v>
      </c>
      <c r="K36" s="4">
        <v>298</v>
      </c>
      <c r="L36" s="4">
        <v>260</v>
      </c>
      <c r="M36" s="4">
        <v>431</v>
      </c>
      <c r="N36" s="4">
        <v>5782</v>
      </c>
      <c r="O36" s="4">
        <v>2938</v>
      </c>
      <c r="P36" s="4">
        <v>244</v>
      </c>
      <c r="Q36" s="4">
        <v>2</v>
      </c>
      <c r="R36" s="4">
        <v>56</v>
      </c>
      <c r="S36" s="4">
        <v>17</v>
      </c>
    </row>
    <row r="37" spans="1:19" x14ac:dyDescent="0.2">
      <c r="A37" s="4">
        <v>36</v>
      </c>
      <c r="B37" s="4">
        <v>138895</v>
      </c>
      <c r="C37" s="4" t="s">
        <v>486</v>
      </c>
      <c r="D37" s="4">
        <v>2</v>
      </c>
      <c r="E37" s="4" t="s">
        <v>487</v>
      </c>
      <c r="F37" s="4">
        <v>1</v>
      </c>
      <c r="G37" s="4">
        <v>11</v>
      </c>
      <c r="H37" s="4" t="s">
        <v>488</v>
      </c>
      <c r="I37" s="4">
        <v>4512</v>
      </c>
      <c r="J37" s="4">
        <v>7808</v>
      </c>
      <c r="K37" s="4">
        <v>423</v>
      </c>
      <c r="L37" s="4">
        <v>284</v>
      </c>
      <c r="M37" s="4">
        <v>431</v>
      </c>
      <c r="N37" s="4">
        <v>5183</v>
      </c>
      <c r="O37" s="4">
        <v>2954</v>
      </c>
      <c r="P37" s="4">
        <v>316</v>
      </c>
      <c r="Q37" s="4">
        <v>6</v>
      </c>
      <c r="R37" s="4">
        <v>172</v>
      </c>
      <c r="S37" s="4">
        <v>21</v>
      </c>
    </row>
    <row r="38" spans="1:19" x14ac:dyDescent="0.2">
      <c r="A38" s="4">
        <v>37</v>
      </c>
      <c r="B38" s="4">
        <v>138895</v>
      </c>
      <c r="C38" s="4" t="s">
        <v>486</v>
      </c>
      <c r="D38" s="4">
        <v>3</v>
      </c>
      <c r="E38" s="4" t="s">
        <v>487</v>
      </c>
      <c r="F38" s="4">
        <v>1</v>
      </c>
      <c r="G38" s="4">
        <v>3</v>
      </c>
      <c r="H38" s="4" t="s">
        <v>488</v>
      </c>
      <c r="I38" s="4">
        <v>2690</v>
      </c>
      <c r="J38" s="4">
        <v>4628</v>
      </c>
      <c r="K38" s="4">
        <v>252</v>
      </c>
      <c r="L38" s="4">
        <v>168</v>
      </c>
      <c r="M38" s="4">
        <v>226</v>
      </c>
      <c r="N38" s="4">
        <v>3052</v>
      </c>
      <c r="O38" s="4">
        <v>1727</v>
      </c>
      <c r="P38" s="4">
        <v>199</v>
      </c>
      <c r="Q38" s="4">
        <v>0</v>
      </c>
      <c r="R38" s="4">
        <v>96</v>
      </c>
      <c r="S38" s="4">
        <v>17</v>
      </c>
    </row>
    <row r="39" spans="1:19" x14ac:dyDescent="0.2">
      <c r="A39" s="4">
        <v>38</v>
      </c>
      <c r="B39" s="4">
        <v>138895</v>
      </c>
      <c r="C39" s="4" t="s">
        <v>486</v>
      </c>
      <c r="D39" s="4">
        <v>1</v>
      </c>
      <c r="E39" s="4" t="s">
        <v>487</v>
      </c>
      <c r="F39" s="4">
        <v>7</v>
      </c>
      <c r="G39" s="4">
        <v>10</v>
      </c>
      <c r="H39" s="4" t="s">
        <v>490</v>
      </c>
      <c r="I39" s="4">
        <v>19800</v>
      </c>
      <c r="J39" s="4">
        <v>28663</v>
      </c>
      <c r="K39" s="4">
        <v>479</v>
      </c>
      <c r="L39" s="4">
        <v>424</v>
      </c>
      <c r="M39" s="4">
        <v>805</v>
      </c>
      <c r="N39" s="4">
        <v>5187</v>
      </c>
      <c r="O39" s="4">
        <v>2752</v>
      </c>
      <c r="P39" s="4">
        <v>248</v>
      </c>
      <c r="Q39" s="4">
        <v>16</v>
      </c>
      <c r="R39" s="4">
        <v>76</v>
      </c>
      <c r="S39" s="4">
        <v>8</v>
      </c>
    </row>
    <row r="40" spans="1:19" x14ac:dyDescent="0.2">
      <c r="A40" s="4">
        <v>39</v>
      </c>
      <c r="B40" s="4">
        <v>138895</v>
      </c>
      <c r="C40" s="4" t="s">
        <v>489</v>
      </c>
      <c r="D40" s="4">
        <v>2</v>
      </c>
      <c r="E40" s="4" t="s">
        <v>487</v>
      </c>
      <c r="F40" s="4">
        <v>7</v>
      </c>
      <c r="G40" s="4">
        <v>9</v>
      </c>
      <c r="H40" s="4" t="s">
        <v>488</v>
      </c>
      <c r="I40" s="4">
        <v>17576</v>
      </c>
      <c r="J40" s="4">
        <v>33058</v>
      </c>
      <c r="K40" s="4">
        <v>5352</v>
      </c>
      <c r="L40" s="4">
        <v>5202</v>
      </c>
      <c r="M40" s="4">
        <v>6547</v>
      </c>
      <c r="N40" s="4">
        <v>23135</v>
      </c>
      <c r="O40" s="4">
        <v>11792</v>
      </c>
      <c r="P40" s="4">
        <v>4104</v>
      </c>
      <c r="Q40" s="4">
        <v>11</v>
      </c>
      <c r="R40" s="4">
        <v>227</v>
      </c>
      <c r="S40" s="4">
        <v>31</v>
      </c>
    </row>
    <row r="41" spans="1:19" x14ac:dyDescent="0.2">
      <c r="A41" s="4">
        <v>40</v>
      </c>
      <c r="B41" s="4">
        <v>138895</v>
      </c>
      <c r="C41" s="4" t="s">
        <v>486</v>
      </c>
      <c r="D41" s="4">
        <v>1</v>
      </c>
      <c r="E41" s="4" t="s">
        <v>487</v>
      </c>
      <c r="F41" s="4">
        <v>7</v>
      </c>
      <c r="G41" s="4">
        <v>3</v>
      </c>
      <c r="H41" s="4" t="s">
        <v>488</v>
      </c>
      <c r="I41" s="4">
        <v>3290</v>
      </c>
      <c r="J41" s="4">
        <v>6085</v>
      </c>
      <c r="K41" s="4">
        <v>306</v>
      </c>
      <c r="L41" s="4">
        <v>284</v>
      </c>
      <c r="M41" s="4">
        <v>402</v>
      </c>
      <c r="N41" s="4">
        <v>4986</v>
      </c>
      <c r="O41" s="4">
        <v>2584</v>
      </c>
      <c r="P41" s="4">
        <v>247</v>
      </c>
      <c r="Q41" s="4">
        <v>1</v>
      </c>
      <c r="R41" s="4">
        <v>44</v>
      </c>
      <c r="S41" s="4">
        <v>14</v>
      </c>
    </row>
    <row r="42" spans="1:19" x14ac:dyDescent="0.2">
      <c r="A42" s="4">
        <v>41</v>
      </c>
      <c r="B42" s="4">
        <v>138895</v>
      </c>
      <c r="C42" s="4" t="s">
        <v>489</v>
      </c>
      <c r="D42" s="4">
        <v>2</v>
      </c>
      <c r="E42" s="4" t="s">
        <v>487</v>
      </c>
      <c r="F42" s="4">
        <v>6</v>
      </c>
      <c r="G42" s="4">
        <v>11</v>
      </c>
      <c r="H42" s="4" t="s">
        <v>488</v>
      </c>
      <c r="I42" s="4">
        <v>13280</v>
      </c>
      <c r="J42" s="4">
        <v>24198</v>
      </c>
      <c r="K42" s="4">
        <v>2055</v>
      </c>
      <c r="L42" s="4">
        <v>1912</v>
      </c>
      <c r="M42" s="4">
        <v>2720</v>
      </c>
      <c r="N42" s="4">
        <v>17627</v>
      </c>
      <c r="O42" s="4">
        <v>9344</v>
      </c>
      <c r="P42" s="4">
        <v>1716</v>
      </c>
      <c r="Q42" s="4">
        <v>7</v>
      </c>
      <c r="R42" s="4">
        <v>216</v>
      </c>
      <c r="S42" s="4">
        <v>39</v>
      </c>
    </row>
    <row r="43" spans="1:19" x14ac:dyDescent="0.2">
      <c r="A43" s="4">
        <v>42</v>
      </c>
      <c r="B43" s="4">
        <v>138895</v>
      </c>
      <c r="C43" s="4" t="s">
        <v>491</v>
      </c>
      <c r="D43" s="4">
        <v>1</v>
      </c>
      <c r="E43" s="4" t="s">
        <v>487</v>
      </c>
      <c r="F43" s="4">
        <v>6</v>
      </c>
      <c r="G43" s="4">
        <v>3</v>
      </c>
      <c r="H43" s="4" t="s">
        <v>490</v>
      </c>
      <c r="I43" s="4">
        <v>18480</v>
      </c>
      <c r="J43" s="4">
        <v>28438</v>
      </c>
      <c r="K43" s="4">
        <v>517</v>
      </c>
      <c r="L43" s="4">
        <v>366</v>
      </c>
      <c r="M43" s="4">
        <v>460</v>
      </c>
      <c r="N43" s="4">
        <v>12078</v>
      </c>
      <c r="O43" s="4">
        <v>6752</v>
      </c>
      <c r="P43" s="4">
        <v>319</v>
      </c>
      <c r="Q43" s="4">
        <v>6</v>
      </c>
      <c r="R43" s="4">
        <v>187</v>
      </c>
      <c r="S43" s="4">
        <v>18</v>
      </c>
    </row>
    <row r="44" spans="1:19" x14ac:dyDescent="0.2">
      <c r="A44" s="4">
        <v>43</v>
      </c>
      <c r="B44" s="4">
        <v>138353</v>
      </c>
      <c r="C44" s="4" t="s">
        <v>486</v>
      </c>
      <c r="D44" s="4">
        <v>1</v>
      </c>
      <c r="E44" s="4" t="s">
        <v>487</v>
      </c>
      <c r="F44" s="4">
        <v>5</v>
      </c>
      <c r="G44" s="4">
        <v>10</v>
      </c>
      <c r="H44" s="4" t="s">
        <v>488</v>
      </c>
      <c r="I44" s="4">
        <v>7268</v>
      </c>
      <c r="J44" s="4">
        <v>13989</v>
      </c>
      <c r="K44" s="4">
        <v>2087</v>
      </c>
      <c r="L44" s="4">
        <v>2079</v>
      </c>
      <c r="M44" s="4">
        <v>12074</v>
      </c>
      <c r="N44" s="4">
        <v>13544</v>
      </c>
      <c r="O44" s="4">
        <v>7096</v>
      </c>
      <c r="P44" s="4">
        <v>1975</v>
      </c>
      <c r="Q44" s="4">
        <v>7</v>
      </c>
      <c r="R44" s="4">
        <v>26</v>
      </c>
      <c r="S44" s="4">
        <v>3</v>
      </c>
    </row>
    <row r="45" spans="1:19" x14ac:dyDescent="0.2">
      <c r="A45" s="4">
        <v>44</v>
      </c>
      <c r="B45" s="4">
        <v>138353</v>
      </c>
      <c r="C45" s="4" t="s">
        <v>491</v>
      </c>
      <c r="D45" s="4">
        <v>1</v>
      </c>
      <c r="E45" s="4" t="s">
        <v>487</v>
      </c>
      <c r="F45" s="4">
        <v>5</v>
      </c>
      <c r="G45" s="4">
        <v>3</v>
      </c>
      <c r="H45" s="4" t="s">
        <v>490</v>
      </c>
      <c r="I45" s="4">
        <v>2645</v>
      </c>
      <c r="J45" s="4">
        <v>4270</v>
      </c>
      <c r="K45" s="4">
        <v>134</v>
      </c>
      <c r="L45" s="4">
        <v>109</v>
      </c>
      <c r="M45" s="4">
        <v>170</v>
      </c>
      <c r="N45" s="4">
        <v>2330</v>
      </c>
      <c r="O45" s="4">
        <v>1377</v>
      </c>
      <c r="P45" s="4">
        <v>101</v>
      </c>
      <c r="Q45" s="4">
        <v>7</v>
      </c>
      <c r="R45" s="4">
        <v>29</v>
      </c>
      <c r="S45" s="4">
        <v>10</v>
      </c>
    </row>
    <row r="46" spans="1:19" x14ac:dyDescent="0.2">
      <c r="A46" s="4">
        <v>45</v>
      </c>
      <c r="B46" s="4">
        <v>138353</v>
      </c>
      <c r="C46" s="4" t="s">
        <v>486</v>
      </c>
      <c r="D46" s="4">
        <v>1</v>
      </c>
      <c r="E46" s="4" t="s">
        <v>487</v>
      </c>
      <c r="F46" s="4">
        <v>4</v>
      </c>
      <c r="G46" s="4">
        <v>11</v>
      </c>
      <c r="H46" s="4" t="s">
        <v>488</v>
      </c>
      <c r="I46" s="4">
        <v>4284</v>
      </c>
      <c r="J46" s="4">
        <v>8387</v>
      </c>
      <c r="K46" s="4">
        <v>355</v>
      </c>
      <c r="L46" s="4">
        <v>316</v>
      </c>
      <c r="M46" s="4">
        <v>513</v>
      </c>
      <c r="N46" s="4">
        <v>7283</v>
      </c>
      <c r="O46" s="4">
        <v>3634</v>
      </c>
      <c r="P46" s="4">
        <v>291</v>
      </c>
      <c r="Q46" s="4">
        <v>0</v>
      </c>
      <c r="R46" s="4">
        <v>47</v>
      </c>
      <c r="S46" s="4">
        <v>11</v>
      </c>
    </row>
    <row r="47" spans="1:19" x14ac:dyDescent="0.2">
      <c r="A47" s="4">
        <v>46</v>
      </c>
      <c r="B47" s="4">
        <v>138353</v>
      </c>
      <c r="C47" s="4" t="s">
        <v>491</v>
      </c>
      <c r="D47" s="4">
        <v>1</v>
      </c>
      <c r="E47" s="4" t="s">
        <v>487</v>
      </c>
      <c r="F47" s="4">
        <v>4</v>
      </c>
      <c r="G47" s="4">
        <v>3</v>
      </c>
      <c r="H47" s="4" t="s">
        <v>490</v>
      </c>
      <c r="I47" s="4">
        <v>7968</v>
      </c>
      <c r="J47" s="4">
        <v>13023</v>
      </c>
      <c r="K47" s="4">
        <v>206</v>
      </c>
      <c r="L47" s="4">
        <v>158</v>
      </c>
      <c r="M47" s="4">
        <v>223</v>
      </c>
      <c r="N47" s="4">
        <v>6734</v>
      </c>
      <c r="O47" s="4">
        <v>3492</v>
      </c>
      <c r="P47" s="4">
        <v>138</v>
      </c>
      <c r="Q47" s="4">
        <v>4</v>
      </c>
      <c r="R47" s="4">
        <v>57</v>
      </c>
      <c r="S47" s="4">
        <v>10</v>
      </c>
    </row>
    <row r="48" spans="1:19" x14ac:dyDescent="0.2">
      <c r="A48" s="4">
        <v>47</v>
      </c>
      <c r="B48" s="4">
        <v>138353</v>
      </c>
      <c r="C48" s="4" t="s">
        <v>489</v>
      </c>
      <c r="D48" s="4">
        <v>1</v>
      </c>
      <c r="E48" s="4" t="s">
        <v>487</v>
      </c>
      <c r="F48" s="4">
        <v>3</v>
      </c>
      <c r="G48" s="4">
        <v>11</v>
      </c>
      <c r="H48" s="4" t="s">
        <v>488</v>
      </c>
      <c r="I48" s="4">
        <v>16576</v>
      </c>
      <c r="J48" s="4">
        <v>30612</v>
      </c>
      <c r="K48" s="4">
        <v>3572</v>
      </c>
      <c r="L48" s="4">
        <v>3464</v>
      </c>
      <c r="M48" s="4">
        <v>4802</v>
      </c>
      <c r="N48" s="4">
        <v>24363</v>
      </c>
      <c r="O48" s="4">
        <v>12888</v>
      </c>
      <c r="P48" s="4">
        <v>3014</v>
      </c>
      <c r="Q48" s="4">
        <v>4</v>
      </c>
      <c r="R48" s="4">
        <v>174</v>
      </c>
      <c r="S48" s="4">
        <v>36</v>
      </c>
    </row>
    <row r="49" spans="1:19" x14ac:dyDescent="0.2">
      <c r="A49" s="4">
        <v>48</v>
      </c>
      <c r="B49" s="4">
        <v>138353</v>
      </c>
      <c r="C49" s="4" t="s">
        <v>491</v>
      </c>
      <c r="D49" s="4">
        <v>1</v>
      </c>
      <c r="E49" s="4" t="s">
        <v>487</v>
      </c>
      <c r="F49" s="4">
        <v>3</v>
      </c>
      <c r="G49" s="4">
        <v>2</v>
      </c>
      <c r="H49" s="4" t="s">
        <v>488</v>
      </c>
      <c r="I49" s="4">
        <v>1925</v>
      </c>
      <c r="J49" s="4">
        <v>3481</v>
      </c>
      <c r="K49" s="4">
        <v>97</v>
      </c>
      <c r="L49" s="4">
        <v>83</v>
      </c>
      <c r="M49" s="4">
        <v>126</v>
      </c>
      <c r="N49" s="4">
        <v>2307</v>
      </c>
      <c r="O49" s="4">
        <v>1180</v>
      </c>
      <c r="P49" s="4">
        <v>77</v>
      </c>
      <c r="Q49" s="4">
        <v>6</v>
      </c>
      <c r="R49" s="4">
        <v>18</v>
      </c>
      <c r="S49" s="4">
        <v>8</v>
      </c>
    </row>
    <row r="50" spans="1:19" x14ac:dyDescent="0.2">
      <c r="A50" s="4">
        <v>49</v>
      </c>
      <c r="B50" s="4">
        <v>138353</v>
      </c>
      <c r="C50" s="4" t="s">
        <v>486</v>
      </c>
      <c r="D50" s="4">
        <v>1</v>
      </c>
      <c r="E50" s="4" t="s">
        <v>487</v>
      </c>
      <c r="F50" s="4">
        <v>2</v>
      </c>
      <c r="G50" s="4">
        <v>11</v>
      </c>
      <c r="H50" s="4" t="s">
        <v>488</v>
      </c>
      <c r="I50" s="4">
        <v>3786</v>
      </c>
      <c r="J50" s="4">
        <v>7329</v>
      </c>
      <c r="K50" s="4">
        <v>338</v>
      </c>
      <c r="L50" s="4">
        <v>283</v>
      </c>
      <c r="M50" s="4">
        <v>450</v>
      </c>
      <c r="N50" s="4">
        <v>6336</v>
      </c>
      <c r="O50" s="4">
        <v>3216</v>
      </c>
      <c r="P50" s="4">
        <v>280</v>
      </c>
      <c r="Q50" s="4">
        <v>0</v>
      </c>
      <c r="R50" s="4">
        <v>77</v>
      </c>
      <c r="S50" s="4">
        <v>15</v>
      </c>
    </row>
    <row r="51" spans="1:19" x14ac:dyDescent="0.2">
      <c r="A51" s="4">
        <v>50</v>
      </c>
      <c r="B51" s="4">
        <v>138353</v>
      </c>
      <c r="C51" s="4" t="s">
        <v>491</v>
      </c>
      <c r="D51" s="4">
        <v>1</v>
      </c>
      <c r="E51" s="4" t="s">
        <v>487</v>
      </c>
      <c r="F51" s="4">
        <v>2</v>
      </c>
      <c r="G51" s="4">
        <v>2</v>
      </c>
      <c r="H51" s="4" t="s">
        <v>488</v>
      </c>
      <c r="I51" s="4">
        <v>1536</v>
      </c>
      <c r="J51" s="4">
        <v>3094</v>
      </c>
      <c r="K51" s="4">
        <v>84</v>
      </c>
      <c r="L51" s="4">
        <v>76</v>
      </c>
      <c r="M51" s="4">
        <v>99</v>
      </c>
      <c r="N51" s="4">
        <v>2903</v>
      </c>
      <c r="O51" s="4">
        <v>1407</v>
      </c>
      <c r="P51" s="4">
        <v>76</v>
      </c>
      <c r="Q51" s="4">
        <v>1</v>
      </c>
      <c r="R51" s="4">
        <v>12</v>
      </c>
      <c r="S51" s="4">
        <v>1</v>
      </c>
    </row>
    <row r="52" spans="1:19" x14ac:dyDescent="0.2">
      <c r="A52" s="4">
        <v>51</v>
      </c>
      <c r="B52" s="4">
        <v>138353</v>
      </c>
      <c r="C52" s="4" t="s">
        <v>486</v>
      </c>
      <c r="D52" s="4">
        <v>2</v>
      </c>
      <c r="E52" s="4" t="s">
        <v>493</v>
      </c>
      <c r="F52" s="4">
        <v>1</v>
      </c>
      <c r="G52" s="4">
        <v>9</v>
      </c>
      <c r="H52" s="4" t="s">
        <v>488</v>
      </c>
      <c r="I52" s="4">
        <v>1728</v>
      </c>
      <c r="J52" s="4">
        <v>3155</v>
      </c>
      <c r="K52" s="4">
        <v>108</v>
      </c>
      <c r="L52" s="4">
        <v>65</v>
      </c>
      <c r="M52" s="4">
        <v>95</v>
      </c>
      <c r="N52" s="4">
        <v>2313</v>
      </c>
      <c r="O52" s="4">
        <v>1232</v>
      </c>
      <c r="P52" s="4">
        <v>77</v>
      </c>
      <c r="Q52" s="4">
        <v>1</v>
      </c>
      <c r="R52" s="4">
        <v>48</v>
      </c>
      <c r="S52" s="4">
        <v>9</v>
      </c>
    </row>
    <row r="53" spans="1:19" x14ac:dyDescent="0.2">
      <c r="A53" s="4">
        <v>52</v>
      </c>
      <c r="B53" s="4">
        <v>138329</v>
      </c>
      <c r="C53" s="4" t="s">
        <v>486</v>
      </c>
      <c r="D53" s="4">
        <v>1</v>
      </c>
      <c r="E53" s="4" t="s">
        <v>493</v>
      </c>
      <c r="F53" s="4">
        <v>1</v>
      </c>
      <c r="G53" s="4">
        <v>3</v>
      </c>
      <c r="H53" s="4" t="s">
        <v>490</v>
      </c>
      <c r="I53" s="4">
        <v>25248</v>
      </c>
      <c r="J53" s="4">
        <v>40125</v>
      </c>
      <c r="K53" s="4">
        <v>726</v>
      </c>
      <c r="L53" s="4">
        <v>467</v>
      </c>
      <c r="M53" s="4">
        <v>863</v>
      </c>
      <c r="N53" s="4">
        <v>16132</v>
      </c>
      <c r="O53" s="4">
        <v>8608</v>
      </c>
      <c r="P53" s="4">
        <v>451</v>
      </c>
      <c r="Q53" s="4">
        <v>24</v>
      </c>
      <c r="R53" s="4">
        <v>285</v>
      </c>
      <c r="S53" s="4">
        <v>28</v>
      </c>
    </row>
    <row r="54" spans="1:19" x14ac:dyDescent="0.2">
      <c r="A54" s="4">
        <v>53</v>
      </c>
      <c r="B54" s="4">
        <v>138329</v>
      </c>
      <c r="C54" s="4" t="s">
        <v>486</v>
      </c>
      <c r="D54" s="4">
        <v>1</v>
      </c>
      <c r="E54" s="4" t="s">
        <v>493</v>
      </c>
      <c r="F54" s="4">
        <v>7</v>
      </c>
      <c r="G54" s="4">
        <v>9</v>
      </c>
      <c r="H54" s="4" t="s">
        <v>488</v>
      </c>
      <c r="I54" s="4">
        <v>4894</v>
      </c>
      <c r="J54" s="4">
        <v>8899</v>
      </c>
      <c r="K54" s="4">
        <v>355</v>
      </c>
      <c r="L54" s="4">
        <v>181</v>
      </c>
      <c r="M54" s="4">
        <v>264</v>
      </c>
      <c r="N54" s="4">
        <v>4914</v>
      </c>
      <c r="O54" s="4">
        <v>2712</v>
      </c>
      <c r="P54" s="4">
        <v>246</v>
      </c>
      <c r="Q54" s="4">
        <v>9</v>
      </c>
      <c r="R54" s="4">
        <v>202</v>
      </c>
      <c r="S54" s="4">
        <v>31</v>
      </c>
    </row>
    <row r="55" spans="1:19" x14ac:dyDescent="0.2">
      <c r="A55" s="4">
        <v>54</v>
      </c>
      <c r="B55" s="4">
        <v>138329</v>
      </c>
      <c r="C55" s="4" t="s">
        <v>486</v>
      </c>
      <c r="D55" s="4">
        <v>1</v>
      </c>
      <c r="E55" s="4" t="s">
        <v>493</v>
      </c>
      <c r="F55" s="4">
        <v>7</v>
      </c>
      <c r="G55" s="4">
        <v>3</v>
      </c>
      <c r="H55" s="4" t="s">
        <v>488</v>
      </c>
      <c r="I55" s="4">
        <v>2935</v>
      </c>
      <c r="J55" s="4">
        <v>5439</v>
      </c>
      <c r="K55" s="4">
        <v>237</v>
      </c>
      <c r="L55" s="4">
        <v>182</v>
      </c>
      <c r="M55" s="4">
        <v>401</v>
      </c>
      <c r="N55" s="4">
        <v>3901</v>
      </c>
      <c r="O55" s="4">
        <v>2044</v>
      </c>
      <c r="P55" s="4">
        <v>201</v>
      </c>
      <c r="Q55" s="4">
        <v>4</v>
      </c>
      <c r="R55" s="4">
        <v>64</v>
      </c>
      <c r="S55" s="4">
        <v>19</v>
      </c>
    </row>
    <row r="56" spans="1:19" x14ac:dyDescent="0.2">
      <c r="A56" s="4">
        <v>55</v>
      </c>
      <c r="B56" s="4">
        <v>138329</v>
      </c>
      <c r="C56" s="4" t="s">
        <v>486</v>
      </c>
      <c r="D56" s="4">
        <v>1</v>
      </c>
      <c r="E56" s="4" t="s">
        <v>493</v>
      </c>
      <c r="F56" s="4">
        <v>6</v>
      </c>
      <c r="G56" s="4">
        <v>10</v>
      </c>
      <c r="H56" s="4" t="s">
        <v>488</v>
      </c>
      <c r="I56" s="4">
        <v>2425</v>
      </c>
      <c r="J56" s="4">
        <v>4462</v>
      </c>
      <c r="K56" s="4">
        <v>260</v>
      </c>
      <c r="L56" s="4">
        <v>213</v>
      </c>
      <c r="M56" s="4">
        <v>433</v>
      </c>
      <c r="N56" s="4">
        <v>3017</v>
      </c>
      <c r="O56" s="4">
        <v>1510</v>
      </c>
      <c r="P56" s="4">
        <v>175</v>
      </c>
      <c r="Q56" s="4">
        <v>4</v>
      </c>
      <c r="R56" s="4">
        <v>66</v>
      </c>
      <c r="S56" s="4">
        <v>13</v>
      </c>
    </row>
    <row r="57" spans="1:19" x14ac:dyDescent="0.2">
      <c r="A57" s="4">
        <v>56</v>
      </c>
      <c r="B57" s="4">
        <v>138329</v>
      </c>
      <c r="C57" s="4" t="s">
        <v>492</v>
      </c>
      <c r="D57" s="4">
        <v>1</v>
      </c>
      <c r="E57" s="4" t="s">
        <v>493</v>
      </c>
      <c r="F57" s="4">
        <v>6</v>
      </c>
      <c r="G57" s="4">
        <v>2</v>
      </c>
      <c r="H57" s="4" t="s">
        <v>490</v>
      </c>
      <c r="I57" s="4">
        <v>16416</v>
      </c>
      <c r="J57" s="4">
        <v>31950</v>
      </c>
      <c r="K57" s="4">
        <v>459</v>
      </c>
      <c r="L57" s="4">
        <v>411</v>
      </c>
      <c r="M57" s="4">
        <v>539</v>
      </c>
      <c r="N57" s="4">
        <v>21436</v>
      </c>
      <c r="O57" s="4">
        <v>9568</v>
      </c>
      <c r="P57" s="4">
        <v>363</v>
      </c>
      <c r="Q57" s="4">
        <v>2</v>
      </c>
      <c r="R57" s="4">
        <v>65</v>
      </c>
      <c r="S57" s="4">
        <v>14</v>
      </c>
    </row>
    <row r="58" spans="1:19" x14ac:dyDescent="0.2">
      <c r="A58" s="4">
        <v>57</v>
      </c>
      <c r="B58" s="4">
        <v>138329</v>
      </c>
      <c r="C58" s="4" t="s">
        <v>486</v>
      </c>
      <c r="D58" s="4">
        <v>1</v>
      </c>
      <c r="E58" s="4" t="s">
        <v>493</v>
      </c>
      <c r="F58" s="4">
        <v>5</v>
      </c>
      <c r="G58" s="4">
        <v>11</v>
      </c>
      <c r="H58" s="4" t="s">
        <v>488</v>
      </c>
      <c r="I58" s="4">
        <v>5812</v>
      </c>
      <c r="J58" s="4">
        <v>10465</v>
      </c>
      <c r="K58" s="4">
        <v>343</v>
      </c>
      <c r="L58" s="4">
        <v>204</v>
      </c>
      <c r="M58" s="4">
        <v>301</v>
      </c>
      <c r="N58" s="4">
        <v>4976</v>
      </c>
      <c r="O58" s="4">
        <v>2764</v>
      </c>
      <c r="P58" s="4">
        <v>240</v>
      </c>
      <c r="Q58" s="4">
        <v>2</v>
      </c>
      <c r="R58" s="4">
        <v>164</v>
      </c>
      <c r="S58" s="4">
        <v>54</v>
      </c>
    </row>
    <row r="59" spans="1:19" x14ac:dyDescent="0.2">
      <c r="A59" s="4">
        <v>58</v>
      </c>
      <c r="B59" s="4">
        <v>138329</v>
      </c>
      <c r="C59" s="4" t="s">
        <v>486</v>
      </c>
      <c r="D59" s="4">
        <v>1</v>
      </c>
      <c r="E59" s="4" t="s">
        <v>493</v>
      </c>
      <c r="F59" s="4">
        <v>5</v>
      </c>
      <c r="G59" s="4">
        <v>3</v>
      </c>
      <c r="H59" s="4" t="s">
        <v>488</v>
      </c>
      <c r="I59" s="4">
        <v>2545</v>
      </c>
      <c r="J59" s="4">
        <v>4846</v>
      </c>
      <c r="K59" s="4">
        <v>165</v>
      </c>
      <c r="L59" s="4">
        <v>131</v>
      </c>
      <c r="M59" s="4">
        <v>167</v>
      </c>
      <c r="N59" s="4">
        <v>3675</v>
      </c>
      <c r="O59" s="4">
        <v>1901</v>
      </c>
      <c r="P59" s="4">
        <v>134</v>
      </c>
      <c r="Q59" s="4">
        <v>0</v>
      </c>
      <c r="R59" s="4">
        <v>40</v>
      </c>
      <c r="S59" s="4">
        <v>13</v>
      </c>
    </row>
    <row r="60" spans="1:19" x14ac:dyDescent="0.2">
      <c r="A60" s="4">
        <v>59</v>
      </c>
      <c r="B60" s="4">
        <v>138329</v>
      </c>
      <c r="C60" s="4" t="s">
        <v>486</v>
      </c>
      <c r="D60" s="4">
        <v>1</v>
      </c>
      <c r="E60" s="4" t="s">
        <v>493</v>
      </c>
      <c r="F60" s="4">
        <v>4</v>
      </c>
      <c r="G60" s="4">
        <v>10</v>
      </c>
      <c r="H60" s="4" t="s">
        <v>488</v>
      </c>
      <c r="I60" s="4">
        <v>2257</v>
      </c>
      <c r="J60" s="4">
        <v>4372</v>
      </c>
      <c r="K60" s="4">
        <v>230</v>
      </c>
      <c r="L60" s="4">
        <v>173</v>
      </c>
      <c r="M60" s="4">
        <v>327</v>
      </c>
      <c r="N60" s="4">
        <v>3188</v>
      </c>
      <c r="O60" s="4">
        <v>1557</v>
      </c>
      <c r="P60" s="4">
        <v>168</v>
      </c>
      <c r="Q60" s="4">
        <v>3</v>
      </c>
      <c r="R60" s="4">
        <v>76</v>
      </c>
      <c r="S60" s="4">
        <v>11</v>
      </c>
    </row>
    <row r="61" spans="1:19" x14ac:dyDescent="0.2">
      <c r="A61" s="4">
        <v>60</v>
      </c>
      <c r="B61" s="4">
        <v>138329</v>
      </c>
      <c r="C61" s="4" t="s">
        <v>486</v>
      </c>
      <c r="D61" s="4">
        <v>1</v>
      </c>
      <c r="E61" s="4" t="s">
        <v>493</v>
      </c>
      <c r="F61" s="4">
        <v>4</v>
      </c>
      <c r="G61" s="4">
        <v>3</v>
      </c>
      <c r="H61" s="4" t="s">
        <v>490</v>
      </c>
      <c r="I61" s="4">
        <v>27072</v>
      </c>
      <c r="J61" s="4">
        <v>84885</v>
      </c>
      <c r="K61" s="4">
        <v>421</v>
      </c>
      <c r="L61" s="4">
        <v>304</v>
      </c>
      <c r="M61" s="4">
        <v>487</v>
      </c>
      <c r="N61" s="4">
        <v>35637</v>
      </c>
      <c r="O61" s="4">
        <v>9712</v>
      </c>
      <c r="P61" s="4">
        <v>263</v>
      </c>
      <c r="Q61" s="4">
        <v>4</v>
      </c>
      <c r="R61" s="4">
        <v>139</v>
      </c>
      <c r="S61" s="4">
        <v>17</v>
      </c>
    </row>
    <row r="62" spans="1:19" x14ac:dyDescent="0.2">
      <c r="A62" s="4">
        <v>61</v>
      </c>
      <c r="B62" s="4">
        <v>138185</v>
      </c>
      <c r="C62" s="4" t="s">
        <v>486</v>
      </c>
      <c r="D62" s="4">
        <v>1</v>
      </c>
      <c r="E62" s="4" t="s">
        <v>493</v>
      </c>
      <c r="F62" s="4">
        <v>3</v>
      </c>
      <c r="G62" s="4">
        <v>11</v>
      </c>
      <c r="H62" s="4" t="s">
        <v>490</v>
      </c>
      <c r="I62" s="4">
        <v>10940</v>
      </c>
      <c r="J62" s="4">
        <v>27951</v>
      </c>
      <c r="K62" s="4">
        <v>417</v>
      </c>
      <c r="L62" s="4">
        <v>335</v>
      </c>
      <c r="M62" s="4">
        <v>591</v>
      </c>
      <c r="N62" s="4">
        <v>15066</v>
      </c>
      <c r="O62" s="4">
        <v>5100</v>
      </c>
      <c r="P62" s="4">
        <v>319</v>
      </c>
      <c r="Q62" s="4">
        <v>8</v>
      </c>
      <c r="R62" s="4">
        <v>101</v>
      </c>
      <c r="S62" s="4">
        <v>14</v>
      </c>
    </row>
    <row r="63" spans="1:19" x14ac:dyDescent="0.2">
      <c r="A63" s="4">
        <v>62</v>
      </c>
      <c r="B63" s="4">
        <v>138185</v>
      </c>
      <c r="C63" s="4" t="s">
        <v>486</v>
      </c>
      <c r="D63" s="4">
        <v>1</v>
      </c>
      <c r="E63" s="4" t="s">
        <v>493</v>
      </c>
      <c r="F63" s="4">
        <v>3</v>
      </c>
      <c r="G63" s="4">
        <v>2</v>
      </c>
      <c r="H63" s="4" t="s">
        <v>490</v>
      </c>
      <c r="I63" s="4">
        <v>50912</v>
      </c>
      <c r="J63" s="4">
        <v>164528</v>
      </c>
      <c r="K63" s="4">
        <v>630</v>
      </c>
      <c r="L63" s="4">
        <v>513</v>
      </c>
      <c r="M63" s="4">
        <v>952</v>
      </c>
      <c r="N63" s="4">
        <v>54653</v>
      </c>
      <c r="O63" s="4">
        <v>12704</v>
      </c>
      <c r="P63" s="4">
        <v>346</v>
      </c>
      <c r="Q63" s="4">
        <v>8</v>
      </c>
      <c r="R63" s="4">
        <v>144</v>
      </c>
      <c r="S63" s="4">
        <v>10</v>
      </c>
    </row>
    <row r="64" spans="1:19" x14ac:dyDescent="0.2">
      <c r="A64" s="4">
        <v>63</v>
      </c>
      <c r="B64" s="4">
        <v>138185</v>
      </c>
      <c r="C64" s="4" t="s">
        <v>486</v>
      </c>
      <c r="D64" s="4">
        <v>1</v>
      </c>
      <c r="E64" s="4" t="s">
        <v>493</v>
      </c>
      <c r="F64" s="4">
        <v>2</v>
      </c>
      <c r="G64" s="4">
        <v>10</v>
      </c>
      <c r="H64" s="4" t="s">
        <v>490</v>
      </c>
      <c r="I64" s="4">
        <v>28752</v>
      </c>
      <c r="J64" s="4">
        <v>47358</v>
      </c>
      <c r="K64" s="4">
        <v>802</v>
      </c>
      <c r="L64" s="4">
        <v>654</v>
      </c>
      <c r="M64" s="4">
        <v>1268</v>
      </c>
      <c r="N64" s="4">
        <v>14091</v>
      </c>
      <c r="O64" s="4">
        <v>7456</v>
      </c>
      <c r="P64" s="4">
        <v>408</v>
      </c>
      <c r="Q64" s="4">
        <v>10</v>
      </c>
      <c r="R64" s="4">
        <v>179</v>
      </c>
      <c r="S64" s="4">
        <v>13</v>
      </c>
    </row>
    <row r="65" spans="1:19" x14ac:dyDescent="0.2">
      <c r="A65" s="4">
        <v>64</v>
      </c>
      <c r="B65" s="4">
        <v>138185</v>
      </c>
      <c r="C65" s="4" t="s">
        <v>486</v>
      </c>
      <c r="D65" s="4">
        <v>1</v>
      </c>
      <c r="E65" s="4" t="s">
        <v>493</v>
      </c>
      <c r="F65" s="4">
        <v>2</v>
      </c>
      <c r="G65" s="4">
        <v>3</v>
      </c>
      <c r="H65" s="4" t="s">
        <v>490</v>
      </c>
      <c r="I65" s="4">
        <v>27216</v>
      </c>
      <c r="J65" s="4">
        <v>81908</v>
      </c>
      <c r="K65" s="4">
        <v>541</v>
      </c>
      <c r="L65" s="4">
        <v>335</v>
      </c>
      <c r="M65" s="4">
        <v>540</v>
      </c>
      <c r="N65" s="4">
        <v>26869</v>
      </c>
      <c r="O65" s="4">
        <v>7760</v>
      </c>
      <c r="P65" s="4">
        <v>315</v>
      </c>
      <c r="Q65" s="4">
        <v>4</v>
      </c>
      <c r="R65" s="4">
        <v>219</v>
      </c>
      <c r="S65" s="4">
        <v>22</v>
      </c>
    </row>
    <row r="66" spans="1:19" x14ac:dyDescent="0.2">
      <c r="A66" s="4">
        <v>65</v>
      </c>
      <c r="B66" s="4">
        <v>138185</v>
      </c>
      <c r="C66" s="4" t="s">
        <v>486</v>
      </c>
      <c r="D66" s="4">
        <v>1</v>
      </c>
      <c r="E66" s="4" t="s">
        <v>493</v>
      </c>
      <c r="F66" s="4">
        <v>1</v>
      </c>
      <c r="G66" s="4">
        <v>10</v>
      </c>
      <c r="H66" s="4" t="s">
        <v>488</v>
      </c>
      <c r="I66" s="4">
        <v>2352</v>
      </c>
      <c r="J66" s="4">
        <v>5234</v>
      </c>
      <c r="K66" s="4">
        <v>232</v>
      </c>
      <c r="L66" s="4">
        <v>182</v>
      </c>
      <c r="M66" s="4">
        <v>258</v>
      </c>
      <c r="N66" s="4">
        <v>4101</v>
      </c>
      <c r="O66" s="4">
        <v>1761</v>
      </c>
      <c r="P66" s="4">
        <v>181</v>
      </c>
      <c r="Q66" s="4">
        <v>2</v>
      </c>
      <c r="R66" s="4">
        <v>60</v>
      </c>
      <c r="S66" s="4">
        <v>7</v>
      </c>
    </row>
    <row r="67" spans="1:19" x14ac:dyDescent="0.2">
      <c r="A67" s="4">
        <v>66</v>
      </c>
      <c r="B67" s="4">
        <v>138185</v>
      </c>
      <c r="C67" s="4" t="s">
        <v>486</v>
      </c>
      <c r="D67" s="4">
        <v>1</v>
      </c>
      <c r="E67" s="4" t="s">
        <v>493</v>
      </c>
      <c r="F67" s="4">
        <v>1</v>
      </c>
      <c r="G67" s="4">
        <v>3</v>
      </c>
      <c r="H67" s="4" t="s">
        <v>488</v>
      </c>
      <c r="I67" s="4">
        <v>3416</v>
      </c>
      <c r="J67" s="4">
        <v>6167</v>
      </c>
      <c r="K67" s="4">
        <v>356</v>
      </c>
      <c r="L67" s="4">
        <v>298</v>
      </c>
      <c r="M67" s="4">
        <v>641</v>
      </c>
      <c r="N67" s="4">
        <v>4530</v>
      </c>
      <c r="O67" s="4">
        <v>2388</v>
      </c>
      <c r="P67" s="4">
        <v>280</v>
      </c>
      <c r="Q67" s="4">
        <v>19</v>
      </c>
      <c r="R67" s="4">
        <v>77</v>
      </c>
      <c r="S67" s="4">
        <v>23</v>
      </c>
    </row>
    <row r="68" spans="1:19" x14ac:dyDescent="0.2">
      <c r="A68" s="4">
        <v>67</v>
      </c>
      <c r="B68" s="4">
        <v>138185</v>
      </c>
      <c r="C68" s="4" t="s">
        <v>486</v>
      </c>
      <c r="D68" s="4">
        <v>1</v>
      </c>
      <c r="E68" s="4" t="s">
        <v>493</v>
      </c>
      <c r="F68" s="4">
        <v>7</v>
      </c>
      <c r="G68" s="4">
        <v>11</v>
      </c>
      <c r="H68" s="4" t="s">
        <v>488</v>
      </c>
      <c r="I68" s="4">
        <v>2149</v>
      </c>
      <c r="J68" s="4">
        <v>4120</v>
      </c>
      <c r="K68" s="4">
        <v>197</v>
      </c>
      <c r="L68" s="4">
        <v>156</v>
      </c>
      <c r="M68" s="4">
        <v>219</v>
      </c>
      <c r="N68" s="4">
        <v>3302</v>
      </c>
      <c r="O68" s="4">
        <v>1640</v>
      </c>
      <c r="P68" s="4">
        <v>161</v>
      </c>
      <c r="Q68" s="4">
        <v>0</v>
      </c>
      <c r="R68" s="4">
        <v>48</v>
      </c>
      <c r="S68" s="4">
        <v>7</v>
      </c>
    </row>
    <row r="69" spans="1:19" x14ac:dyDescent="0.2">
      <c r="A69" s="4">
        <v>68</v>
      </c>
      <c r="B69" s="4">
        <v>138185</v>
      </c>
      <c r="C69" s="4" t="s">
        <v>486</v>
      </c>
      <c r="D69" s="4">
        <v>1</v>
      </c>
      <c r="E69" s="4" t="s">
        <v>493</v>
      </c>
      <c r="F69" s="4">
        <v>7</v>
      </c>
      <c r="G69" s="4">
        <v>3</v>
      </c>
      <c r="H69" s="4" t="s">
        <v>490</v>
      </c>
      <c r="I69" s="4">
        <v>53456</v>
      </c>
      <c r="J69" s="4">
        <v>93790</v>
      </c>
      <c r="K69" s="4">
        <v>1576</v>
      </c>
      <c r="L69" s="4">
        <v>995</v>
      </c>
      <c r="M69" s="4">
        <v>1469</v>
      </c>
      <c r="N69" s="4">
        <v>32646</v>
      </c>
      <c r="O69" s="4">
        <v>14912</v>
      </c>
      <c r="P69" s="4">
        <v>884</v>
      </c>
      <c r="Q69" s="4">
        <v>20</v>
      </c>
      <c r="R69" s="4">
        <v>697</v>
      </c>
      <c r="S69" s="4">
        <v>70</v>
      </c>
    </row>
    <row r="70" spans="1:19" x14ac:dyDescent="0.2">
      <c r="A70" s="4">
        <v>69</v>
      </c>
      <c r="B70" s="4">
        <v>138185</v>
      </c>
      <c r="C70" s="4" t="s">
        <v>486</v>
      </c>
      <c r="D70" s="4">
        <v>1</v>
      </c>
      <c r="E70" s="4" t="s">
        <v>493</v>
      </c>
      <c r="F70" s="4">
        <v>6</v>
      </c>
      <c r="G70" s="4">
        <v>11</v>
      </c>
      <c r="H70" s="4" t="s">
        <v>488</v>
      </c>
      <c r="I70" s="4">
        <v>2168</v>
      </c>
      <c r="J70" s="4">
        <v>3891</v>
      </c>
      <c r="K70" s="4">
        <v>211</v>
      </c>
      <c r="L70" s="4">
        <v>168</v>
      </c>
      <c r="M70" s="4">
        <v>202</v>
      </c>
      <c r="N70" s="4">
        <v>2873</v>
      </c>
      <c r="O70" s="4">
        <v>1539</v>
      </c>
      <c r="P70" s="4">
        <v>171</v>
      </c>
      <c r="Q70" s="4">
        <v>0</v>
      </c>
      <c r="R70" s="4">
        <v>53</v>
      </c>
      <c r="S70" s="4">
        <v>17</v>
      </c>
    </row>
    <row r="71" spans="1:19" x14ac:dyDescent="0.2">
      <c r="A71" s="4">
        <v>70</v>
      </c>
      <c r="B71" s="4">
        <v>137893</v>
      </c>
      <c r="C71" s="4" t="s">
        <v>486</v>
      </c>
      <c r="D71" s="4">
        <v>1</v>
      </c>
      <c r="E71" s="4" t="s">
        <v>493</v>
      </c>
      <c r="F71" s="4">
        <v>6</v>
      </c>
      <c r="G71" s="4">
        <v>3</v>
      </c>
      <c r="H71" s="4" t="s">
        <v>488</v>
      </c>
      <c r="I71" s="4">
        <v>3102</v>
      </c>
      <c r="J71" s="4">
        <v>5939</v>
      </c>
      <c r="K71" s="4">
        <v>360</v>
      </c>
      <c r="L71" s="4">
        <v>288</v>
      </c>
      <c r="M71" s="4">
        <v>512</v>
      </c>
      <c r="N71" s="4">
        <v>3537</v>
      </c>
      <c r="O71" s="4">
        <v>1780</v>
      </c>
      <c r="P71" s="4">
        <v>275</v>
      </c>
      <c r="Q71" s="4">
        <v>7</v>
      </c>
      <c r="R71" s="4">
        <v>84</v>
      </c>
      <c r="S71" s="4">
        <v>28</v>
      </c>
    </row>
    <row r="72" spans="1:19" x14ac:dyDescent="0.2">
      <c r="A72" s="4">
        <v>71</v>
      </c>
      <c r="B72" s="4">
        <v>137893</v>
      </c>
      <c r="C72" s="4" t="s">
        <v>486</v>
      </c>
      <c r="D72" s="4">
        <v>1</v>
      </c>
      <c r="E72" s="4" t="s">
        <v>493</v>
      </c>
      <c r="F72" s="4">
        <v>5</v>
      </c>
      <c r="G72" s="4">
        <v>10</v>
      </c>
      <c r="H72" s="4" t="s">
        <v>490</v>
      </c>
      <c r="I72" s="4">
        <v>39344</v>
      </c>
      <c r="J72" s="4">
        <v>103050</v>
      </c>
      <c r="K72" s="4">
        <v>588</v>
      </c>
      <c r="L72" s="4">
        <v>460</v>
      </c>
      <c r="M72" s="4">
        <v>695</v>
      </c>
      <c r="N72" s="4">
        <v>39304</v>
      </c>
      <c r="O72" s="4">
        <v>11392</v>
      </c>
      <c r="P72" s="4">
        <v>336</v>
      </c>
      <c r="Q72" s="4">
        <v>7</v>
      </c>
      <c r="R72" s="4">
        <v>146</v>
      </c>
      <c r="S72" s="4">
        <v>9</v>
      </c>
    </row>
    <row r="73" spans="1:19" x14ac:dyDescent="0.2">
      <c r="A73" s="4">
        <v>72</v>
      </c>
      <c r="B73" s="4">
        <v>137893</v>
      </c>
      <c r="C73" s="4" t="s">
        <v>492</v>
      </c>
      <c r="D73" s="4">
        <v>1</v>
      </c>
      <c r="E73" s="4" t="s">
        <v>493</v>
      </c>
      <c r="F73" s="4">
        <v>5</v>
      </c>
      <c r="G73" s="4">
        <v>3</v>
      </c>
      <c r="H73" s="4" t="s">
        <v>490</v>
      </c>
      <c r="I73" s="4">
        <v>100768</v>
      </c>
      <c r="J73" s="4">
        <v>220447</v>
      </c>
      <c r="K73" s="4">
        <v>2101</v>
      </c>
      <c r="L73" s="4">
        <v>1735</v>
      </c>
      <c r="M73" s="4">
        <v>2331</v>
      </c>
      <c r="N73" s="4">
        <v>59658</v>
      </c>
      <c r="O73" s="4">
        <v>18880</v>
      </c>
      <c r="P73" s="4">
        <v>885</v>
      </c>
      <c r="Q73" s="4">
        <v>17</v>
      </c>
      <c r="R73" s="4">
        <v>449</v>
      </c>
      <c r="S73" s="4">
        <v>84</v>
      </c>
    </row>
    <row r="74" spans="1:19" x14ac:dyDescent="0.2">
      <c r="A74" s="4">
        <v>73</v>
      </c>
      <c r="B74" s="4">
        <v>137893</v>
      </c>
      <c r="C74" s="4" t="s">
        <v>489</v>
      </c>
      <c r="D74" s="4">
        <v>3</v>
      </c>
      <c r="E74" s="4" t="s">
        <v>493</v>
      </c>
      <c r="F74" s="4">
        <v>4</v>
      </c>
      <c r="G74" s="4">
        <v>11</v>
      </c>
      <c r="H74" s="4" t="s">
        <v>488</v>
      </c>
      <c r="I74" s="4">
        <v>9056</v>
      </c>
      <c r="J74" s="4">
        <v>16362</v>
      </c>
      <c r="K74" s="4">
        <v>1006</v>
      </c>
      <c r="L74" s="4">
        <v>847</v>
      </c>
      <c r="M74" s="4">
        <v>1153</v>
      </c>
      <c r="N74" s="4">
        <v>9562</v>
      </c>
      <c r="O74" s="4">
        <v>5180</v>
      </c>
      <c r="P74" s="4">
        <v>740</v>
      </c>
      <c r="Q74" s="4">
        <v>3</v>
      </c>
      <c r="R74" s="4">
        <v>226</v>
      </c>
      <c r="S74" s="4">
        <v>44</v>
      </c>
    </row>
    <row r="75" spans="1:19" x14ac:dyDescent="0.2">
      <c r="A75" s="4">
        <v>74</v>
      </c>
      <c r="B75" s="4">
        <v>137893</v>
      </c>
      <c r="C75" s="4" t="s">
        <v>486</v>
      </c>
      <c r="D75" s="4">
        <v>1</v>
      </c>
      <c r="E75" s="4" t="s">
        <v>493</v>
      </c>
      <c r="F75" s="4">
        <v>4</v>
      </c>
      <c r="G75" s="4">
        <v>2</v>
      </c>
      <c r="H75" s="4" t="s">
        <v>490</v>
      </c>
      <c r="I75" s="4">
        <v>11444</v>
      </c>
      <c r="J75" s="4">
        <v>46054</v>
      </c>
      <c r="K75" s="4">
        <v>555</v>
      </c>
      <c r="L75" s="4">
        <v>418</v>
      </c>
      <c r="M75" s="4">
        <v>717</v>
      </c>
      <c r="N75" s="4">
        <v>13737</v>
      </c>
      <c r="O75" s="4">
        <v>4320</v>
      </c>
      <c r="P75" s="4">
        <v>438</v>
      </c>
      <c r="Q75" s="4">
        <v>14</v>
      </c>
      <c r="R75" s="4">
        <v>172</v>
      </c>
      <c r="S75" s="4">
        <v>47</v>
      </c>
    </row>
    <row r="76" spans="1:19" x14ac:dyDescent="0.2">
      <c r="A76" s="4">
        <v>75</v>
      </c>
      <c r="B76" s="4">
        <v>137893</v>
      </c>
      <c r="C76" s="4" t="s">
        <v>492</v>
      </c>
      <c r="D76" s="4">
        <v>1</v>
      </c>
      <c r="E76" s="4" t="s">
        <v>493</v>
      </c>
      <c r="F76" s="4">
        <v>3</v>
      </c>
      <c r="G76" s="4">
        <v>11</v>
      </c>
      <c r="H76" s="4" t="s">
        <v>488</v>
      </c>
      <c r="I76" s="4">
        <v>13544</v>
      </c>
      <c r="J76" s="4">
        <v>30235</v>
      </c>
      <c r="K76" s="4">
        <v>517</v>
      </c>
      <c r="L76" s="4">
        <v>458</v>
      </c>
      <c r="M76" s="4">
        <v>667</v>
      </c>
      <c r="N76" s="4">
        <v>26622</v>
      </c>
      <c r="O76" s="4">
        <v>11760</v>
      </c>
      <c r="P76" s="4">
        <v>447</v>
      </c>
      <c r="Q76" s="4">
        <v>2</v>
      </c>
      <c r="R76" s="4">
        <v>99</v>
      </c>
      <c r="S76" s="4">
        <v>13</v>
      </c>
    </row>
    <row r="77" spans="1:19" x14ac:dyDescent="0.2">
      <c r="A77" s="4">
        <v>76</v>
      </c>
      <c r="B77" s="4">
        <v>137893</v>
      </c>
      <c r="C77" s="4" t="s">
        <v>486</v>
      </c>
      <c r="D77" s="4">
        <v>1</v>
      </c>
      <c r="E77" s="4" t="s">
        <v>493</v>
      </c>
      <c r="F77" s="4">
        <v>3</v>
      </c>
      <c r="G77" s="4">
        <v>2</v>
      </c>
      <c r="H77" s="4" t="s">
        <v>490</v>
      </c>
      <c r="I77" s="4">
        <v>37376</v>
      </c>
      <c r="J77" s="4">
        <v>68610</v>
      </c>
      <c r="K77" s="4">
        <v>1150</v>
      </c>
      <c r="L77" s="4">
        <v>808</v>
      </c>
      <c r="M77" s="4">
        <v>1341</v>
      </c>
      <c r="N77" s="4">
        <v>22100</v>
      </c>
      <c r="O77" s="4">
        <v>10880</v>
      </c>
      <c r="P77" s="4">
        <v>724</v>
      </c>
      <c r="Q77" s="4">
        <v>20</v>
      </c>
      <c r="R77" s="4">
        <v>411</v>
      </c>
      <c r="S77" s="4">
        <v>74</v>
      </c>
    </row>
    <row r="78" spans="1:19" x14ac:dyDescent="0.2">
      <c r="A78" s="4">
        <v>77</v>
      </c>
      <c r="B78" s="4">
        <v>137893</v>
      </c>
      <c r="C78" s="4" t="s">
        <v>486</v>
      </c>
      <c r="D78" s="4">
        <v>1</v>
      </c>
      <c r="E78" s="4" t="s">
        <v>493</v>
      </c>
      <c r="F78" s="4">
        <v>3</v>
      </c>
      <c r="G78" s="4">
        <v>2</v>
      </c>
      <c r="H78" s="4" t="s">
        <v>488</v>
      </c>
      <c r="I78" s="4">
        <v>1228</v>
      </c>
      <c r="J78" s="4">
        <v>2392</v>
      </c>
      <c r="K78" s="4">
        <v>17</v>
      </c>
      <c r="L78" s="4">
        <v>17</v>
      </c>
      <c r="M78" s="4">
        <v>19</v>
      </c>
      <c r="N78" s="4">
        <v>2392</v>
      </c>
      <c r="O78" s="4">
        <v>1228</v>
      </c>
      <c r="P78" s="4">
        <v>17</v>
      </c>
      <c r="Q78" s="4">
        <v>0</v>
      </c>
      <c r="R78" s="4">
        <v>0</v>
      </c>
      <c r="S78" s="4">
        <v>0</v>
      </c>
    </row>
    <row r="79" spans="1:19" x14ac:dyDescent="0.2">
      <c r="A79" s="4">
        <v>78</v>
      </c>
      <c r="B79" s="4">
        <v>137177</v>
      </c>
      <c r="C79" s="4" t="s">
        <v>486</v>
      </c>
      <c r="D79" s="4">
        <v>1</v>
      </c>
      <c r="E79" s="4" t="s">
        <v>493</v>
      </c>
      <c r="F79" s="4">
        <v>1</v>
      </c>
      <c r="G79" s="4">
        <v>10</v>
      </c>
      <c r="H79" s="4" t="s">
        <v>488</v>
      </c>
      <c r="I79" s="4">
        <v>22984</v>
      </c>
      <c r="J79" s="4">
        <v>59040</v>
      </c>
      <c r="K79" s="4">
        <v>438</v>
      </c>
      <c r="L79" s="4">
        <v>374</v>
      </c>
      <c r="M79" s="4">
        <v>542</v>
      </c>
      <c r="N79" s="4">
        <v>12716</v>
      </c>
      <c r="O79" s="4">
        <v>4968</v>
      </c>
      <c r="P79" s="4">
        <v>262</v>
      </c>
      <c r="Q79" s="4">
        <v>4</v>
      </c>
      <c r="R79" s="4">
        <v>85</v>
      </c>
      <c r="S79" s="4">
        <v>8</v>
      </c>
    </row>
    <row r="80" spans="1:19" x14ac:dyDescent="0.2">
      <c r="A80" s="4">
        <v>79</v>
      </c>
      <c r="B80" s="4">
        <v>137177</v>
      </c>
      <c r="C80" s="4" t="s">
        <v>486</v>
      </c>
      <c r="D80" s="4">
        <v>2</v>
      </c>
      <c r="E80" s="4" t="s">
        <v>493</v>
      </c>
      <c r="F80" s="4">
        <v>1</v>
      </c>
      <c r="G80" s="4">
        <v>3</v>
      </c>
      <c r="H80" s="4" t="s">
        <v>488</v>
      </c>
      <c r="I80" s="4">
        <v>1445</v>
      </c>
      <c r="J80" s="4">
        <v>2774</v>
      </c>
      <c r="K80" s="4">
        <v>217</v>
      </c>
      <c r="L80" s="4">
        <v>167</v>
      </c>
      <c r="M80" s="4">
        <v>211</v>
      </c>
      <c r="N80" s="4">
        <v>1924</v>
      </c>
      <c r="O80" s="4">
        <v>1005</v>
      </c>
      <c r="P80" s="4">
        <v>154</v>
      </c>
      <c r="Q80" s="4">
        <v>0</v>
      </c>
      <c r="R80" s="4">
        <v>56</v>
      </c>
      <c r="S80" s="4">
        <v>8</v>
      </c>
    </row>
    <row r="81" spans="1:19" x14ac:dyDescent="0.2">
      <c r="A81" s="4">
        <v>80</v>
      </c>
      <c r="B81" s="4">
        <v>137177</v>
      </c>
      <c r="C81" s="4" t="s">
        <v>486</v>
      </c>
      <c r="D81" s="4">
        <v>1</v>
      </c>
      <c r="E81" s="4" t="s">
        <v>493</v>
      </c>
      <c r="F81" s="4">
        <v>7</v>
      </c>
      <c r="G81" s="4">
        <v>12</v>
      </c>
      <c r="H81" s="4" t="s">
        <v>488</v>
      </c>
      <c r="I81" s="4">
        <v>3754</v>
      </c>
      <c r="J81" s="4">
        <v>8533</v>
      </c>
      <c r="K81" s="4">
        <v>658</v>
      </c>
      <c r="L81" s="4">
        <v>640</v>
      </c>
      <c r="M81" s="4">
        <v>2085</v>
      </c>
      <c r="N81" s="4">
        <v>6838</v>
      </c>
      <c r="O81" s="4">
        <v>3224</v>
      </c>
      <c r="P81" s="4">
        <v>598</v>
      </c>
      <c r="Q81" s="4">
        <v>2</v>
      </c>
      <c r="R81" s="4">
        <v>29</v>
      </c>
      <c r="S81" s="4">
        <v>7</v>
      </c>
    </row>
    <row r="82" spans="1:19" x14ac:dyDescent="0.2">
      <c r="A82" s="4">
        <v>81</v>
      </c>
      <c r="B82" s="4">
        <v>137177</v>
      </c>
      <c r="C82" s="4" t="s">
        <v>489</v>
      </c>
      <c r="D82" s="4">
        <v>2</v>
      </c>
      <c r="E82" s="4" t="s">
        <v>493</v>
      </c>
      <c r="F82" s="4">
        <v>7</v>
      </c>
      <c r="G82" s="4">
        <v>3</v>
      </c>
      <c r="H82" s="4" t="s">
        <v>488</v>
      </c>
      <c r="I82" s="4">
        <v>8728</v>
      </c>
      <c r="J82" s="4">
        <v>17827</v>
      </c>
      <c r="K82" s="4">
        <v>2295</v>
      </c>
      <c r="L82" s="4">
        <v>2235</v>
      </c>
      <c r="M82" s="4">
        <v>2828</v>
      </c>
      <c r="N82" s="4">
        <v>15418</v>
      </c>
      <c r="O82" s="4">
        <v>7344</v>
      </c>
      <c r="P82" s="4">
        <v>2099</v>
      </c>
      <c r="Q82" s="4">
        <v>2</v>
      </c>
      <c r="R82" s="4">
        <v>86</v>
      </c>
      <c r="S82" s="4">
        <v>13</v>
      </c>
    </row>
    <row r="83" spans="1:19" x14ac:dyDescent="0.2">
      <c r="A83" s="4">
        <v>82</v>
      </c>
      <c r="B83" s="4">
        <v>137177</v>
      </c>
      <c r="C83" s="4" t="s">
        <v>486</v>
      </c>
      <c r="D83" s="4">
        <v>3</v>
      </c>
      <c r="E83" s="4" t="s">
        <v>493</v>
      </c>
      <c r="F83" s="4">
        <v>6</v>
      </c>
      <c r="G83" s="4">
        <v>10</v>
      </c>
      <c r="H83" s="4" t="s">
        <v>488</v>
      </c>
      <c r="I83" s="4">
        <v>5990</v>
      </c>
      <c r="J83" s="4">
        <v>11123</v>
      </c>
      <c r="K83" s="4">
        <v>657</v>
      </c>
      <c r="L83" s="4">
        <v>361</v>
      </c>
      <c r="M83" s="4">
        <v>512</v>
      </c>
      <c r="N83" s="4">
        <v>5057</v>
      </c>
      <c r="O83" s="4">
        <v>2628</v>
      </c>
      <c r="P83" s="4">
        <v>428</v>
      </c>
      <c r="Q83" s="4">
        <v>18</v>
      </c>
      <c r="R83" s="4">
        <v>370</v>
      </c>
      <c r="S83" s="4">
        <v>53</v>
      </c>
    </row>
    <row r="84" spans="1:19" x14ac:dyDescent="0.2">
      <c r="A84" s="4">
        <v>83</v>
      </c>
      <c r="B84" s="4">
        <v>137177</v>
      </c>
      <c r="C84" s="4" t="s">
        <v>486</v>
      </c>
      <c r="D84" s="4">
        <v>1</v>
      </c>
      <c r="E84" s="4" t="s">
        <v>493</v>
      </c>
      <c r="F84" s="4">
        <v>6</v>
      </c>
      <c r="G84" s="4">
        <v>3</v>
      </c>
      <c r="H84" s="4" t="s">
        <v>488</v>
      </c>
      <c r="I84" s="4">
        <v>4582</v>
      </c>
      <c r="J84" s="4">
        <v>9193</v>
      </c>
      <c r="K84" s="4">
        <v>454</v>
      </c>
      <c r="L84" s="4">
        <v>306</v>
      </c>
      <c r="M84" s="4">
        <v>431</v>
      </c>
      <c r="N84" s="4">
        <v>3691</v>
      </c>
      <c r="O84" s="4">
        <v>1722</v>
      </c>
      <c r="P84" s="4">
        <v>305</v>
      </c>
      <c r="Q84" s="4">
        <v>5</v>
      </c>
      <c r="R84" s="4">
        <v>190</v>
      </c>
      <c r="S84" s="4">
        <v>57</v>
      </c>
    </row>
    <row r="85" spans="1:19" x14ac:dyDescent="0.2">
      <c r="A85" s="4">
        <v>84</v>
      </c>
      <c r="B85" s="4">
        <v>137177</v>
      </c>
      <c r="C85" s="4" t="s">
        <v>486</v>
      </c>
      <c r="D85" s="4">
        <v>3</v>
      </c>
      <c r="E85" s="4" t="s">
        <v>493</v>
      </c>
      <c r="F85" s="4">
        <v>5</v>
      </c>
      <c r="G85" s="4">
        <v>10</v>
      </c>
      <c r="H85" s="4" t="s">
        <v>490</v>
      </c>
      <c r="I85" s="4">
        <v>2938</v>
      </c>
      <c r="J85" s="4">
        <v>5799</v>
      </c>
      <c r="K85" s="4">
        <v>321</v>
      </c>
      <c r="L85" s="4">
        <v>243</v>
      </c>
      <c r="M85" s="4">
        <v>379</v>
      </c>
      <c r="N85" s="4">
        <v>3668</v>
      </c>
      <c r="O85" s="4">
        <v>1848</v>
      </c>
      <c r="P85" s="4">
        <v>236</v>
      </c>
      <c r="Q85" s="4">
        <v>2</v>
      </c>
      <c r="R85" s="4">
        <v>101</v>
      </c>
      <c r="S85" s="4">
        <v>19</v>
      </c>
    </row>
    <row r="86" spans="1:19" x14ac:dyDescent="0.2">
      <c r="A86" s="4">
        <v>85</v>
      </c>
      <c r="B86" s="4">
        <v>137177</v>
      </c>
      <c r="C86" s="4" t="s">
        <v>489</v>
      </c>
      <c r="D86" s="4">
        <v>3</v>
      </c>
      <c r="E86" s="4" t="s">
        <v>493</v>
      </c>
      <c r="F86" s="4">
        <v>5</v>
      </c>
      <c r="G86" s="4">
        <v>2</v>
      </c>
      <c r="H86" s="4" t="s">
        <v>488</v>
      </c>
      <c r="I86" s="4">
        <v>6692</v>
      </c>
      <c r="J86" s="4">
        <v>13092</v>
      </c>
      <c r="K86" s="4">
        <v>199</v>
      </c>
      <c r="L86" s="4">
        <v>108</v>
      </c>
      <c r="M86" s="4">
        <v>141</v>
      </c>
      <c r="N86" s="4">
        <v>7549</v>
      </c>
      <c r="O86" s="4">
        <v>3336</v>
      </c>
      <c r="P86" s="4">
        <v>156</v>
      </c>
      <c r="Q86" s="4">
        <v>2</v>
      </c>
      <c r="R86" s="4">
        <v>99</v>
      </c>
      <c r="S86" s="4">
        <v>16</v>
      </c>
    </row>
    <row r="87" spans="1:19" x14ac:dyDescent="0.2">
      <c r="A87" s="4">
        <v>86</v>
      </c>
      <c r="B87" s="4">
        <v>137177</v>
      </c>
      <c r="C87" s="4" t="s">
        <v>486</v>
      </c>
      <c r="D87" s="4">
        <v>1</v>
      </c>
      <c r="E87" s="4" t="s">
        <v>493</v>
      </c>
      <c r="F87" s="4">
        <v>4</v>
      </c>
      <c r="G87" s="4">
        <v>9</v>
      </c>
      <c r="H87" s="4" t="s">
        <v>490</v>
      </c>
      <c r="I87" s="4">
        <v>2566</v>
      </c>
      <c r="J87" s="4">
        <v>5244</v>
      </c>
      <c r="K87" s="4">
        <v>384</v>
      </c>
      <c r="L87" s="4">
        <v>280</v>
      </c>
      <c r="M87" s="4">
        <v>469</v>
      </c>
      <c r="N87" s="4">
        <v>3834</v>
      </c>
      <c r="O87" s="4">
        <v>1806</v>
      </c>
      <c r="P87" s="4">
        <v>266</v>
      </c>
      <c r="Q87" s="4">
        <v>10</v>
      </c>
      <c r="R87" s="4">
        <v>140</v>
      </c>
      <c r="S87" s="4">
        <v>8</v>
      </c>
    </row>
    <row r="88" spans="1:19" x14ac:dyDescent="0.2">
      <c r="A88" s="4">
        <v>87</v>
      </c>
      <c r="B88" s="4">
        <v>137177</v>
      </c>
      <c r="C88" s="4" t="s">
        <v>491</v>
      </c>
      <c r="D88" s="4">
        <v>1</v>
      </c>
      <c r="E88" s="4" t="s">
        <v>493</v>
      </c>
      <c r="F88" s="4">
        <v>4</v>
      </c>
      <c r="G88" s="4">
        <v>3</v>
      </c>
      <c r="H88" s="4" t="s">
        <v>488</v>
      </c>
      <c r="I88" s="4">
        <v>21176</v>
      </c>
      <c r="J88" s="4">
        <v>54779</v>
      </c>
      <c r="K88" s="4">
        <v>330</v>
      </c>
      <c r="L88" s="4">
        <v>228</v>
      </c>
      <c r="M88" s="4">
        <v>329</v>
      </c>
      <c r="N88" s="4">
        <v>13858</v>
      </c>
      <c r="O88" s="4">
        <v>5248</v>
      </c>
      <c r="P88" s="4">
        <v>185</v>
      </c>
      <c r="Q88" s="4">
        <v>2</v>
      </c>
      <c r="R88" s="4">
        <v>130</v>
      </c>
      <c r="S88" s="4">
        <v>31</v>
      </c>
    </row>
    <row r="89" spans="1:19" x14ac:dyDescent="0.2">
      <c r="A89" s="4">
        <v>88</v>
      </c>
      <c r="B89" s="4">
        <v>137177</v>
      </c>
      <c r="C89" s="4" t="s">
        <v>486</v>
      </c>
      <c r="D89" s="4">
        <v>3</v>
      </c>
      <c r="E89" s="4" t="s">
        <v>493</v>
      </c>
      <c r="F89" s="4">
        <v>3</v>
      </c>
      <c r="G89" s="4">
        <v>10</v>
      </c>
      <c r="H89" s="4" t="s">
        <v>488</v>
      </c>
      <c r="I89" s="4">
        <v>4012</v>
      </c>
      <c r="J89" s="4">
        <v>7955</v>
      </c>
      <c r="K89" s="4">
        <v>550</v>
      </c>
      <c r="L89" s="4">
        <v>319</v>
      </c>
      <c r="M89" s="4">
        <v>477</v>
      </c>
      <c r="N89" s="4">
        <v>4625</v>
      </c>
      <c r="O89" s="4">
        <v>2218</v>
      </c>
      <c r="P89" s="4">
        <v>403</v>
      </c>
      <c r="Q89" s="4">
        <v>3</v>
      </c>
      <c r="R89" s="4">
        <v>270</v>
      </c>
      <c r="S89" s="4">
        <v>38</v>
      </c>
    </row>
    <row r="90" spans="1:19" x14ac:dyDescent="0.2">
      <c r="A90" s="4">
        <v>89</v>
      </c>
      <c r="B90" s="4">
        <v>137177</v>
      </c>
      <c r="C90" s="4" t="s">
        <v>486</v>
      </c>
      <c r="D90" s="4">
        <v>1</v>
      </c>
      <c r="E90" s="4" t="s">
        <v>493</v>
      </c>
      <c r="F90" s="4">
        <v>3</v>
      </c>
      <c r="G90" s="4">
        <v>3</v>
      </c>
      <c r="H90" s="4" t="s">
        <v>488</v>
      </c>
      <c r="I90" s="4">
        <v>1531</v>
      </c>
      <c r="J90" s="4">
        <v>2838</v>
      </c>
      <c r="K90" s="4">
        <v>212</v>
      </c>
      <c r="L90" s="4">
        <v>189</v>
      </c>
      <c r="M90" s="4">
        <v>1359</v>
      </c>
      <c r="N90" s="4">
        <v>1210</v>
      </c>
      <c r="O90" s="4">
        <v>690</v>
      </c>
      <c r="P90" s="4">
        <v>143</v>
      </c>
      <c r="Q90" s="4">
        <v>3</v>
      </c>
      <c r="R90" s="4">
        <v>30</v>
      </c>
      <c r="S90" s="4">
        <v>6</v>
      </c>
    </row>
    <row r="91" spans="1:19" x14ac:dyDescent="0.2">
      <c r="A91" s="4">
        <v>90</v>
      </c>
      <c r="B91" s="4">
        <v>137059</v>
      </c>
      <c r="C91" s="4" t="s">
        <v>486</v>
      </c>
      <c r="D91" s="4">
        <v>1</v>
      </c>
      <c r="E91" s="4" t="s">
        <v>493</v>
      </c>
      <c r="F91" s="4">
        <v>2</v>
      </c>
      <c r="G91" s="4">
        <v>11</v>
      </c>
      <c r="H91" s="4" t="s">
        <v>490</v>
      </c>
      <c r="I91" s="4">
        <v>2938</v>
      </c>
      <c r="J91" s="4">
        <v>6056</v>
      </c>
      <c r="K91" s="4">
        <v>374</v>
      </c>
      <c r="L91" s="4">
        <v>283</v>
      </c>
      <c r="M91" s="4">
        <v>483</v>
      </c>
      <c r="N91" s="4">
        <v>4509</v>
      </c>
      <c r="O91" s="4">
        <v>2078</v>
      </c>
      <c r="P91" s="4">
        <v>287</v>
      </c>
      <c r="Q91" s="4">
        <v>2</v>
      </c>
      <c r="R91" s="4">
        <v>107</v>
      </c>
      <c r="S91" s="4">
        <v>17</v>
      </c>
    </row>
    <row r="92" spans="1:19" x14ac:dyDescent="0.2">
      <c r="A92" s="4">
        <v>91</v>
      </c>
      <c r="B92" s="4">
        <v>137059</v>
      </c>
      <c r="C92" s="4" t="s">
        <v>486</v>
      </c>
      <c r="D92" s="4">
        <v>1</v>
      </c>
      <c r="E92" s="4" t="s">
        <v>493</v>
      </c>
      <c r="F92" s="4">
        <v>2</v>
      </c>
      <c r="G92" s="4">
        <v>3</v>
      </c>
      <c r="H92" s="4" t="s">
        <v>488</v>
      </c>
      <c r="I92" s="4">
        <v>24720</v>
      </c>
      <c r="J92" s="4">
        <v>37240</v>
      </c>
      <c r="K92" s="4">
        <v>845</v>
      </c>
      <c r="L92" s="4">
        <v>564</v>
      </c>
      <c r="M92" s="4">
        <v>850</v>
      </c>
      <c r="N92" s="4">
        <v>14475</v>
      </c>
      <c r="O92" s="4">
        <v>8120</v>
      </c>
      <c r="P92" s="4">
        <v>504</v>
      </c>
      <c r="Q92" s="4">
        <v>13</v>
      </c>
      <c r="R92" s="4">
        <v>331</v>
      </c>
      <c r="S92" s="4">
        <v>77</v>
      </c>
    </row>
    <row r="93" spans="1:19" x14ac:dyDescent="0.2">
      <c r="A93" s="4">
        <v>92</v>
      </c>
      <c r="B93" s="4">
        <v>137059</v>
      </c>
      <c r="C93" s="4" t="s">
        <v>486</v>
      </c>
      <c r="D93" s="4">
        <v>2</v>
      </c>
      <c r="E93" s="4" t="s">
        <v>493</v>
      </c>
      <c r="F93" s="4">
        <v>1</v>
      </c>
      <c r="G93" s="4">
        <v>9</v>
      </c>
      <c r="H93" s="4" t="s">
        <v>488</v>
      </c>
      <c r="I93" s="4">
        <v>2219</v>
      </c>
      <c r="J93" s="4">
        <v>4545</v>
      </c>
      <c r="K93" s="4">
        <v>287</v>
      </c>
      <c r="L93" s="4">
        <v>220</v>
      </c>
      <c r="M93" s="4">
        <v>329</v>
      </c>
      <c r="N93" s="4">
        <v>3189</v>
      </c>
      <c r="O93" s="4">
        <v>1495</v>
      </c>
      <c r="P93" s="4">
        <v>221</v>
      </c>
      <c r="Q93" s="4">
        <v>0</v>
      </c>
      <c r="R93" s="4">
        <v>78</v>
      </c>
      <c r="S93" s="4">
        <v>13</v>
      </c>
    </row>
    <row r="94" spans="1:19" x14ac:dyDescent="0.2">
      <c r="A94" s="4">
        <v>93</v>
      </c>
      <c r="B94" s="4">
        <v>137059</v>
      </c>
      <c r="C94" s="4" t="s">
        <v>486</v>
      </c>
      <c r="D94" s="4">
        <v>3</v>
      </c>
      <c r="E94" s="4" t="s">
        <v>493</v>
      </c>
      <c r="F94" s="4">
        <v>1</v>
      </c>
      <c r="G94" s="4">
        <v>3</v>
      </c>
      <c r="H94" s="4" t="s">
        <v>488</v>
      </c>
      <c r="I94" s="4">
        <v>4732</v>
      </c>
      <c r="J94" s="4">
        <v>9303</v>
      </c>
      <c r="K94" s="4">
        <v>607</v>
      </c>
      <c r="L94" s="4">
        <v>352</v>
      </c>
      <c r="M94" s="4">
        <v>518</v>
      </c>
      <c r="N94" s="4">
        <v>6201</v>
      </c>
      <c r="O94" s="4">
        <v>3136</v>
      </c>
      <c r="P94" s="4">
        <v>445</v>
      </c>
      <c r="Q94" s="4">
        <v>9</v>
      </c>
      <c r="R94" s="4">
        <v>301</v>
      </c>
      <c r="S94" s="4">
        <v>32</v>
      </c>
    </row>
    <row r="95" spans="1:19" x14ac:dyDescent="0.2">
      <c r="A95" s="4">
        <v>94</v>
      </c>
      <c r="B95" s="4">
        <v>137059</v>
      </c>
      <c r="C95" s="4" t="s">
        <v>486</v>
      </c>
      <c r="D95" s="4">
        <v>3</v>
      </c>
      <c r="E95" s="4" t="s">
        <v>493</v>
      </c>
      <c r="F95" s="4">
        <v>7</v>
      </c>
      <c r="G95" s="4">
        <v>9</v>
      </c>
      <c r="H95" s="4" t="s">
        <v>488</v>
      </c>
      <c r="I95" s="4">
        <v>2225</v>
      </c>
      <c r="J95" s="4">
        <v>4239</v>
      </c>
      <c r="K95" s="4">
        <v>310</v>
      </c>
      <c r="L95" s="4">
        <v>216</v>
      </c>
      <c r="M95" s="4">
        <v>289</v>
      </c>
      <c r="N95" s="4">
        <v>2570</v>
      </c>
      <c r="O95" s="4">
        <v>1389</v>
      </c>
      <c r="P95" s="4">
        <v>233</v>
      </c>
      <c r="Q95" s="4">
        <v>2</v>
      </c>
      <c r="R95" s="4">
        <v>111</v>
      </c>
      <c r="S95" s="4">
        <v>16</v>
      </c>
    </row>
    <row r="96" spans="1:19" x14ac:dyDescent="0.2">
      <c r="A96" s="4">
        <v>95</v>
      </c>
      <c r="B96" s="4">
        <v>137059</v>
      </c>
      <c r="C96" s="4" t="s">
        <v>486</v>
      </c>
      <c r="D96" s="4">
        <v>2</v>
      </c>
      <c r="E96" s="4" t="s">
        <v>493</v>
      </c>
      <c r="F96" s="4">
        <v>7</v>
      </c>
      <c r="G96" s="4">
        <v>4</v>
      </c>
      <c r="H96" s="4" t="s">
        <v>488</v>
      </c>
      <c r="I96" s="4">
        <v>2626</v>
      </c>
      <c r="J96" s="4">
        <v>4943</v>
      </c>
      <c r="K96" s="4">
        <v>316</v>
      </c>
      <c r="L96" s="4">
        <v>213</v>
      </c>
      <c r="M96" s="4">
        <v>299</v>
      </c>
      <c r="N96" s="4">
        <v>3047</v>
      </c>
      <c r="O96" s="4">
        <v>1605</v>
      </c>
      <c r="P96" s="4">
        <v>244</v>
      </c>
      <c r="Q96" s="4">
        <v>2</v>
      </c>
      <c r="R96" s="4">
        <v>124</v>
      </c>
      <c r="S96" s="4">
        <v>22</v>
      </c>
    </row>
    <row r="97" spans="1:19" x14ac:dyDescent="0.2">
      <c r="A97" s="4">
        <v>96</v>
      </c>
      <c r="B97" s="4">
        <v>137059</v>
      </c>
      <c r="C97" s="4" t="s">
        <v>486</v>
      </c>
      <c r="D97" s="4">
        <v>3</v>
      </c>
      <c r="E97" s="4" t="s">
        <v>494</v>
      </c>
      <c r="F97" s="4">
        <v>6</v>
      </c>
      <c r="G97" s="4">
        <v>10</v>
      </c>
      <c r="H97" s="4" t="s">
        <v>488</v>
      </c>
      <c r="I97" s="4">
        <v>3090</v>
      </c>
      <c r="J97" s="4">
        <v>5744</v>
      </c>
      <c r="K97" s="4">
        <v>391</v>
      </c>
      <c r="L97" s="4">
        <v>257</v>
      </c>
      <c r="M97" s="4">
        <v>360</v>
      </c>
      <c r="N97" s="4">
        <v>3521</v>
      </c>
      <c r="O97" s="4">
        <v>1796</v>
      </c>
      <c r="P97" s="4">
        <v>293</v>
      </c>
      <c r="Q97" s="4">
        <v>5</v>
      </c>
      <c r="R97" s="4">
        <v>153</v>
      </c>
      <c r="S97" s="4">
        <v>27</v>
      </c>
    </row>
    <row r="98" spans="1:19" x14ac:dyDescent="0.2">
      <c r="A98" s="4">
        <v>97</v>
      </c>
      <c r="B98" s="4">
        <v>137059</v>
      </c>
      <c r="C98" s="4" t="s">
        <v>486</v>
      </c>
      <c r="D98" s="4">
        <v>1</v>
      </c>
      <c r="E98" s="4" t="s">
        <v>494</v>
      </c>
      <c r="F98" s="4">
        <v>6</v>
      </c>
      <c r="G98" s="4">
        <v>3</v>
      </c>
      <c r="H98" s="4" t="s">
        <v>488</v>
      </c>
      <c r="I98" s="4">
        <v>1101</v>
      </c>
      <c r="J98" s="4">
        <v>2548</v>
      </c>
      <c r="K98" s="4">
        <v>324</v>
      </c>
      <c r="L98" s="4">
        <v>287</v>
      </c>
      <c r="M98" s="4">
        <v>2418</v>
      </c>
      <c r="N98" s="4">
        <v>1284</v>
      </c>
      <c r="O98" s="4">
        <v>704</v>
      </c>
      <c r="P98" s="4">
        <v>220</v>
      </c>
      <c r="Q98" s="4">
        <v>3</v>
      </c>
      <c r="R98" s="4">
        <v>51</v>
      </c>
      <c r="S98" s="4">
        <v>11</v>
      </c>
    </row>
    <row r="99" spans="1:19" x14ac:dyDescent="0.2">
      <c r="A99" s="4">
        <v>98</v>
      </c>
      <c r="B99" s="4">
        <v>137059</v>
      </c>
      <c r="C99" s="4" t="s">
        <v>486</v>
      </c>
      <c r="D99" s="4">
        <v>2</v>
      </c>
      <c r="E99" s="4" t="s">
        <v>494</v>
      </c>
      <c r="F99" s="4">
        <v>5</v>
      </c>
      <c r="G99" s="4">
        <v>11</v>
      </c>
      <c r="H99" s="4" t="s">
        <v>488</v>
      </c>
      <c r="I99" s="4">
        <v>2819</v>
      </c>
      <c r="J99" s="4">
        <v>5230</v>
      </c>
      <c r="K99" s="4">
        <v>318</v>
      </c>
      <c r="L99" s="4">
        <v>218</v>
      </c>
      <c r="M99" s="4">
        <v>303</v>
      </c>
      <c r="N99" s="4">
        <v>3128</v>
      </c>
      <c r="O99" s="4">
        <v>1622</v>
      </c>
      <c r="P99" s="4">
        <v>240</v>
      </c>
      <c r="Q99" s="4">
        <v>1</v>
      </c>
      <c r="R99" s="4">
        <v>115</v>
      </c>
      <c r="S99" s="4">
        <v>26</v>
      </c>
    </row>
    <row r="100" spans="1:19" x14ac:dyDescent="0.2">
      <c r="A100" s="4">
        <v>99</v>
      </c>
      <c r="B100" s="4">
        <v>137020</v>
      </c>
      <c r="C100" s="4" t="s">
        <v>489</v>
      </c>
      <c r="D100" s="4">
        <v>2</v>
      </c>
      <c r="E100" s="4" t="s">
        <v>494</v>
      </c>
      <c r="F100" s="4">
        <v>5</v>
      </c>
      <c r="G100" s="4">
        <v>3</v>
      </c>
      <c r="H100" s="4" t="s">
        <v>490</v>
      </c>
      <c r="I100" s="4">
        <v>12468</v>
      </c>
      <c r="J100" s="4">
        <v>24917</v>
      </c>
      <c r="K100" s="4">
        <v>2143</v>
      </c>
      <c r="L100" s="4">
        <v>1966</v>
      </c>
      <c r="M100" s="4">
        <v>2576</v>
      </c>
      <c r="N100" s="4">
        <v>15850</v>
      </c>
      <c r="O100" s="4">
        <v>7636</v>
      </c>
      <c r="P100" s="4">
        <v>1661</v>
      </c>
      <c r="Q100" s="4">
        <v>7</v>
      </c>
      <c r="R100" s="4">
        <v>310</v>
      </c>
      <c r="S100" s="4">
        <v>61</v>
      </c>
    </row>
    <row r="101" spans="1:19" x14ac:dyDescent="0.2">
      <c r="A101" s="4">
        <v>100</v>
      </c>
      <c r="B101" s="4">
        <v>137020</v>
      </c>
      <c r="C101" s="4" t="s">
        <v>486</v>
      </c>
      <c r="D101" s="4">
        <v>1</v>
      </c>
      <c r="E101" s="4" t="s">
        <v>494</v>
      </c>
      <c r="F101" s="4">
        <v>4</v>
      </c>
      <c r="G101" s="4">
        <v>10</v>
      </c>
      <c r="H101" s="4" t="s">
        <v>488</v>
      </c>
      <c r="I101" s="4">
        <v>12776</v>
      </c>
      <c r="J101" s="4">
        <v>21893</v>
      </c>
      <c r="K101" s="4">
        <v>785</v>
      </c>
      <c r="L101" s="4">
        <v>539</v>
      </c>
      <c r="M101" s="4">
        <v>881</v>
      </c>
      <c r="N101" s="4">
        <v>13272</v>
      </c>
      <c r="O101" s="4">
        <v>7800</v>
      </c>
      <c r="P101" s="4">
        <v>575</v>
      </c>
      <c r="Q101" s="4">
        <v>12</v>
      </c>
      <c r="R101" s="4">
        <v>328</v>
      </c>
      <c r="S101" s="4">
        <v>90</v>
      </c>
    </row>
    <row r="102" spans="1:19" x14ac:dyDescent="0.2">
      <c r="A102" s="4">
        <v>101</v>
      </c>
      <c r="B102" s="4">
        <v>137020</v>
      </c>
      <c r="C102" s="4" t="s">
        <v>486</v>
      </c>
      <c r="D102" s="4">
        <v>1</v>
      </c>
      <c r="E102" s="4" t="s">
        <v>494</v>
      </c>
      <c r="F102" s="4">
        <v>4</v>
      </c>
      <c r="G102" s="4">
        <v>9</v>
      </c>
      <c r="H102" s="4" t="s">
        <v>490</v>
      </c>
      <c r="I102" s="4">
        <v>1357</v>
      </c>
      <c r="J102" s="4">
        <v>2453</v>
      </c>
      <c r="K102" s="4">
        <v>37</v>
      </c>
      <c r="L102" s="4">
        <v>37</v>
      </c>
      <c r="M102" s="4">
        <v>55</v>
      </c>
      <c r="N102" s="4">
        <v>2154</v>
      </c>
      <c r="O102" s="4">
        <v>1120</v>
      </c>
      <c r="P102" s="4">
        <v>32</v>
      </c>
      <c r="Q102" s="4">
        <v>0</v>
      </c>
      <c r="R102" s="4">
        <v>0</v>
      </c>
      <c r="S102" s="4">
        <v>0</v>
      </c>
    </row>
    <row r="103" spans="1:19" x14ac:dyDescent="0.2">
      <c r="A103" s="4">
        <v>102</v>
      </c>
      <c r="B103" s="4">
        <v>137020</v>
      </c>
      <c r="C103" s="4" t="s">
        <v>486</v>
      </c>
      <c r="D103" s="4">
        <v>2</v>
      </c>
      <c r="E103" s="4" t="s">
        <v>494</v>
      </c>
      <c r="F103" s="4">
        <v>4</v>
      </c>
      <c r="G103" s="4">
        <v>3</v>
      </c>
      <c r="H103" s="4" t="s">
        <v>488</v>
      </c>
      <c r="I103" s="4">
        <v>68896</v>
      </c>
      <c r="J103" s="4">
        <v>104952</v>
      </c>
      <c r="K103" s="4">
        <v>2624</v>
      </c>
      <c r="L103" s="4">
        <v>1326</v>
      </c>
      <c r="M103" s="4">
        <v>1952</v>
      </c>
      <c r="N103" s="4">
        <v>35707</v>
      </c>
      <c r="O103" s="4">
        <v>19840</v>
      </c>
      <c r="P103" s="4">
        <v>1354</v>
      </c>
      <c r="Q103" s="4">
        <v>26</v>
      </c>
      <c r="R103" s="4">
        <v>1505</v>
      </c>
      <c r="S103" s="4">
        <v>95</v>
      </c>
    </row>
    <row r="104" spans="1:19" x14ac:dyDescent="0.2">
      <c r="A104" s="4">
        <v>103</v>
      </c>
      <c r="B104" s="4">
        <v>137020</v>
      </c>
      <c r="C104" s="4" t="s">
        <v>486</v>
      </c>
      <c r="D104" s="4">
        <v>3</v>
      </c>
      <c r="E104" s="4" t="s">
        <v>494</v>
      </c>
      <c r="F104" s="4">
        <v>3</v>
      </c>
      <c r="G104" s="4">
        <v>10</v>
      </c>
      <c r="H104" s="4" t="s">
        <v>488</v>
      </c>
      <c r="I104" s="4">
        <v>1711</v>
      </c>
      <c r="J104" s="4">
        <v>3174</v>
      </c>
      <c r="K104" s="4">
        <v>288</v>
      </c>
      <c r="L104" s="4">
        <v>245</v>
      </c>
      <c r="M104" s="4">
        <v>339</v>
      </c>
      <c r="N104" s="4">
        <v>2226</v>
      </c>
      <c r="O104" s="4">
        <v>1118</v>
      </c>
      <c r="P104" s="4">
        <v>205</v>
      </c>
      <c r="Q104" s="4">
        <v>2</v>
      </c>
      <c r="R104" s="4">
        <v>63</v>
      </c>
      <c r="S104" s="4">
        <v>14</v>
      </c>
    </row>
    <row r="105" spans="1:19" x14ac:dyDescent="0.2">
      <c r="A105" s="4">
        <v>104</v>
      </c>
      <c r="B105" s="4">
        <v>137020</v>
      </c>
      <c r="C105" s="4" t="s">
        <v>486</v>
      </c>
      <c r="D105" s="4">
        <v>1</v>
      </c>
      <c r="E105" s="4" t="s">
        <v>494</v>
      </c>
      <c r="F105" s="4">
        <v>3</v>
      </c>
      <c r="G105" s="4">
        <v>4</v>
      </c>
      <c r="H105" s="4" t="s">
        <v>488</v>
      </c>
      <c r="I105" s="4">
        <v>1388</v>
      </c>
      <c r="J105" s="4">
        <v>2544</v>
      </c>
      <c r="K105" s="4">
        <v>224</v>
      </c>
      <c r="L105" s="4">
        <v>219</v>
      </c>
      <c r="M105" s="4">
        <v>931</v>
      </c>
      <c r="N105" s="4">
        <v>2161</v>
      </c>
      <c r="O105" s="4">
        <v>1214</v>
      </c>
      <c r="P105" s="4">
        <v>172</v>
      </c>
      <c r="Q105" s="4">
        <v>0</v>
      </c>
      <c r="R105" s="4">
        <v>13</v>
      </c>
      <c r="S105" s="4">
        <v>4</v>
      </c>
    </row>
    <row r="106" spans="1:19" x14ac:dyDescent="0.2">
      <c r="A106" s="4">
        <v>105</v>
      </c>
      <c r="B106" s="4">
        <v>137020</v>
      </c>
      <c r="C106" s="4" t="s">
        <v>486</v>
      </c>
      <c r="D106" s="4">
        <v>1</v>
      </c>
      <c r="E106" s="4" t="s">
        <v>494</v>
      </c>
      <c r="F106" s="4">
        <v>2</v>
      </c>
      <c r="G106" s="4">
        <v>11</v>
      </c>
      <c r="H106" s="4" t="s">
        <v>490</v>
      </c>
      <c r="I106" s="4">
        <v>2645</v>
      </c>
      <c r="J106" s="4">
        <v>5472</v>
      </c>
      <c r="K106" s="4">
        <v>357</v>
      </c>
      <c r="L106" s="4">
        <v>315</v>
      </c>
      <c r="M106" s="4">
        <v>482</v>
      </c>
      <c r="N106" s="4">
        <v>4485</v>
      </c>
      <c r="O106" s="4">
        <v>2101</v>
      </c>
      <c r="P106" s="4">
        <v>265</v>
      </c>
      <c r="Q106" s="4">
        <v>4</v>
      </c>
      <c r="R106" s="4">
        <v>59</v>
      </c>
      <c r="S106" s="4">
        <v>9</v>
      </c>
    </row>
    <row r="107" spans="1:19" x14ac:dyDescent="0.2">
      <c r="A107" s="4">
        <v>106</v>
      </c>
      <c r="B107" s="4">
        <v>137020</v>
      </c>
      <c r="C107" s="4" t="s">
        <v>486</v>
      </c>
      <c r="D107" s="4">
        <v>1</v>
      </c>
      <c r="E107" s="4" t="s">
        <v>494</v>
      </c>
      <c r="F107" s="4">
        <v>2</v>
      </c>
      <c r="G107" s="4">
        <v>4</v>
      </c>
      <c r="H107" s="4" t="s">
        <v>488</v>
      </c>
      <c r="I107" s="4">
        <v>70144</v>
      </c>
      <c r="J107" s="4">
        <v>111745</v>
      </c>
      <c r="K107" s="4">
        <v>3216</v>
      </c>
      <c r="L107" s="4">
        <v>2628</v>
      </c>
      <c r="M107" s="4">
        <v>4782</v>
      </c>
      <c r="N107" s="4">
        <v>43671</v>
      </c>
      <c r="O107" s="4">
        <v>20608</v>
      </c>
      <c r="P107" s="4">
        <v>1542</v>
      </c>
      <c r="Q107" s="4">
        <v>42</v>
      </c>
      <c r="R107" s="4">
        <v>955</v>
      </c>
      <c r="S107" s="4">
        <v>139</v>
      </c>
    </row>
    <row r="108" spans="1:19" x14ac:dyDescent="0.2">
      <c r="A108" s="4">
        <v>107</v>
      </c>
      <c r="B108" s="4">
        <v>137020</v>
      </c>
      <c r="C108" s="4" t="s">
        <v>486</v>
      </c>
      <c r="D108" s="4">
        <v>3</v>
      </c>
      <c r="E108" s="4" t="s">
        <v>494</v>
      </c>
      <c r="F108" s="4">
        <v>1</v>
      </c>
      <c r="G108" s="4">
        <v>11</v>
      </c>
      <c r="H108" s="4" t="s">
        <v>488</v>
      </c>
      <c r="I108" s="4">
        <v>3674</v>
      </c>
      <c r="J108" s="4">
        <v>7221</v>
      </c>
      <c r="K108" s="4">
        <v>452</v>
      </c>
      <c r="L108" s="4">
        <v>330</v>
      </c>
      <c r="M108" s="4">
        <v>487</v>
      </c>
      <c r="N108" s="4">
        <v>3832</v>
      </c>
      <c r="O108" s="4">
        <v>1890</v>
      </c>
      <c r="P108" s="4">
        <v>328</v>
      </c>
      <c r="Q108" s="4">
        <v>9</v>
      </c>
      <c r="R108" s="4">
        <v>181</v>
      </c>
      <c r="S108" s="4">
        <v>32</v>
      </c>
    </row>
    <row r="109" spans="1:19" x14ac:dyDescent="0.2">
      <c r="A109" s="4">
        <v>108</v>
      </c>
      <c r="B109" s="4">
        <v>136736</v>
      </c>
      <c r="C109" s="4" t="s">
        <v>489</v>
      </c>
      <c r="D109" s="4">
        <v>2</v>
      </c>
      <c r="E109" s="4" t="s">
        <v>494</v>
      </c>
      <c r="F109" s="4">
        <v>1</v>
      </c>
      <c r="G109" s="4">
        <v>4</v>
      </c>
      <c r="H109" s="4" t="s">
        <v>488</v>
      </c>
      <c r="I109" s="4">
        <v>9504</v>
      </c>
      <c r="J109" s="4">
        <v>19556</v>
      </c>
      <c r="K109" s="4">
        <v>1132</v>
      </c>
      <c r="L109" s="4">
        <v>1032</v>
      </c>
      <c r="M109" s="4">
        <v>1512</v>
      </c>
      <c r="N109" s="4">
        <v>16018</v>
      </c>
      <c r="O109" s="4">
        <v>7616</v>
      </c>
      <c r="P109" s="4">
        <v>981</v>
      </c>
      <c r="Q109" s="4">
        <v>17</v>
      </c>
      <c r="R109" s="4">
        <v>193</v>
      </c>
      <c r="S109" s="4">
        <v>28</v>
      </c>
    </row>
    <row r="110" spans="1:19" x14ac:dyDescent="0.2">
      <c r="A110" s="4">
        <v>109</v>
      </c>
      <c r="B110" s="4">
        <v>136736</v>
      </c>
      <c r="C110" s="4" t="s">
        <v>486</v>
      </c>
      <c r="D110" s="4">
        <v>3</v>
      </c>
      <c r="E110" s="4" t="s">
        <v>494</v>
      </c>
      <c r="F110" s="4">
        <v>7</v>
      </c>
      <c r="G110" s="4">
        <v>9</v>
      </c>
      <c r="H110" s="4" t="s">
        <v>488</v>
      </c>
      <c r="I110" s="4">
        <v>2426</v>
      </c>
      <c r="J110" s="4">
        <v>4469</v>
      </c>
      <c r="K110" s="4">
        <v>320</v>
      </c>
      <c r="L110" s="4">
        <v>237</v>
      </c>
      <c r="M110" s="4">
        <v>325</v>
      </c>
      <c r="N110" s="4">
        <v>3120</v>
      </c>
      <c r="O110" s="4">
        <v>1684</v>
      </c>
      <c r="P110" s="4">
        <v>248</v>
      </c>
      <c r="Q110" s="4">
        <v>7</v>
      </c>
      <c r="R110" s="4">
        <v>125</v>
      </c>
      <c r="S110" s="4">
        <v>16</v>
      </c>
    </row>
    <row r="111" spans="1:19" x14ac:dyDescent="0.2">
      <c r="A111" s="4">
        <v>110</v>
      </c>
      <c r="B111" s="4">
        <v>136736</v>
      </c>
      <c r="C111" s="4" t="s">
        <v>489</v>
      </c>
      <c r="D111" s="4">
        <v>2</v>
      </c>
      <c r="E111" s="4" t="s">
        <v>494</v>
      </c>
      <c r="F111" s="4">
        <v>7</v>
      </c>
      <c r="G111" s="4">
        <v>3</v>
      </c>
      <c r="H111" s="4" t="s">
        <v>488</v>
      </c>
      <c r="I111" s="4">
        <v>13872</v>
      </c>
      <c r="J111" s="4">
        <v>27468</v>
      </c>
      <c r="K111" s="4">
        <v>2664</v>
      </c>
      <c r="L111" s="4">
        <v>2570</v>
      </c>
      <c r="M111" s="4">
        <v>3395</v>
      </c>
      <c r="N111" s="4">
        <v>20198</v>
      </c>
      <c r="O111" s="4">
        <v>10432</v>
      </c>
      <c r="P111" s="4">
        <v>2252</v>
      </c>
      <c r="Q111" s="4">
        <v>4</v>
      </c>
      <c r="R111" s="4">
        <v>217</v>
      </c>
      <c r="S111" s="4">
        <v>50</v>
      </c>
    </row>
    <row r="112" spans="1:19" x14ac:dyDescent="0.2">
      <c r="A112" s="4">
        <v>111</v>
      </c>
      <c r="B112" s="4">
        <v>136736</v>
      </c>
      <c r="C112" s="4" t="s">
        <v>486</v>
      </c>
      <c r="D112" s="4">
        <v>1</v>
      </c>
      <c r="E112" s="4" t="s">
        <v>494</v>
      </c>
      <c r="F112" s="4">
        <v>6</v>
      </c>
      <c r="G112" s="4">
        <v>10</v>
      </c>
      <c r="H112" s="4" t="s">
        <v>488</v>
      </c>
      <c r="I112" s="4">
        <v>1673</v>
      </c>
      <c r="J112" s="4">
        <v>3655</v>
      </c>
      <c r="K112" s="4">
        <v>338</v>
      </c>
      <c r="L112" s="4">
        <v>324</v>
      </c>
      <c r="M112" s="4">
        <v>1619</v>
      </c>
      <c r="N112" s="4">
        <v>2598</v>
      </c>
      <c r="O112" s="4">
        <v>1469</v>
      </c>
      <c r="P112" s="4">
        <v>268</v>
      </c>
      <c r="Q112" s="4">
        <v>2</v>
      </c>
      <c r="R112" s="4">
        <v>28</v>
      </c>
      <c r="S112" s="4">
        <v>4</v>
      </c>
    </row>
    <row r="113" spans="1:19" x14ac:dyDescent="0.2">
      <c r="A113" s="4">
        <v>112</v>
      </c>
      <c r="B113" s="4">
        <v>136736</v>
      </c>
      <c r="C113" s="4" t="s">
        <v>486</v>
      </c>
      <c r="D113" s="4">
        <v>1</v>
      </c>
      <c r="E113" s="4" t="s">
        <v>494</v>
      </c>
      <c r="F113" s="4">
        <v>6</v>
      </c>
      <c r="G113" s="4">
        <v>8</v>
      </c>
      <c r="H113" s="4" t="s">
        <v>488</v>
      </c>
      <c r="I113" s="4">
        <v>1261</v>
      </c>
      <c r="J113" s="4">
        <v>2158</v>
      </c>
      <c r="K113" s="4">
        <v>37</v>
      </c>
      <c r="L113" s="4">
        <v>37</v>
      </c>
      <c r="M113" s="4">
        <v>49</v>
      </c>
      <c r="N113" s="4">
        <v>1911</v>
      </c>
      <c r="O113" s="4">
        <v>1077</v>
      </c>
      <c r="P113" s="4">
        <v>33</v>
      </c>
      <c r="Q113" s="4">
        <v>0</v>
      </c>
    </row>
    <row r="114" spans="1:19" x14ac:dyDescent="0.2">
      <c r="A114" s="4">
        <v>113</v>
      </c>
      <c r="B114" s="4">
        <v>136736</v>
      </c>
      <c r="C114" s="4" t="s">
        <v>486</v>
      </c>
      <c r="D114" s="4">
        <v>2</v>
      </c>
      <c r="E114" s="4" t="s">
        <v>494</v>
      </c>
      <c r="F114" s="4">
        <v>6</v>
      </c>
      <c r="G114" s="4">
        <v>4</v>
      </c>
      <c r="H114" s="4" t="s">
        <v>488</v>
      </c>
      <c r="I114" s="4">
        <v>2428</v>
      </c>
      <c r="J114" s="4">
        <v>4510</v>
      </c>
      <c r="K114" s="4">
        <v>311</v>
      </c>
      <c r="L114" s="4">
        <v>238</v>
      </c>
      <c r="M114" s="4">
        <v>323</v>
      </c>
      <c r="N114" s="4">
        <v>2888</v>
      </c>
      <c r="O114" s="4">
        <v>1560</v>
      </c>
      <c r="P114" s="4">
        <v>236</v>
      </c>
      <c r="Q114" s="4">
        <v>4</v>
      </c>
      <c r="R114" s="4">
        <v>117</v>
      </c>
      <c r="S114" s="4">
        <v>18</v>
      </c>
    </row>
    <row r="115" spans="1:19" x14ac:dyDescent="0.2">
      <c r="A115" s="4">
        <v>114</v>
      </c>
      <c r="B115" s="4">
        <v>136642</v>
      </c>
      <c r="C115" s="4" t="s">
        <v>486</v>
      </c>
      <c r="D115" s="4">
        <v>2</v>
      </c>
      <c r="E115" s="4" t="s">
        <v>494</v>
      </c>
      <c r="F115" s="4">
        <v>1</v>
      </c>
      <c r="G115" s="4">
        <v>3</v>
      </c>
      <c r="H115" s="4" t="s">
        <v>490</v>
      </c>
      <c r="I115" s="4">
        <v>2227</v>
      </c>
      <c r="J115" s="4">
        <v>4070</v>
      </c>
      <c r="K115" s="4">
        <v>369</v>
      </c>
      <c r="L115" s="4">
        <v>314</v>
      </c>
      <c r="M115" s="4">
        <v>430</v>
      </c>
      <c r="N115" s="4">
        <v>3227</v>
      </c>
      <c r="O115" s="4">
        <v>1702</v>
      </c>
      <c r="P115" s="4">
        <v>306</v>
      </c>
      <c r="Q115" s="4">
        <v>2</v>
      </c>
      <c r="R115" s="4">
        <v>79</v>
      </c>
      <c r="S115" s="4">
        <v>16</v>
      </c>
    </row>
    <row r="116" spans="1:19" x14ac:dyDescent="0.2">
      <c r="A116" s="4">
        <v>115</v>
      </c>
      <c r="B116" s="4">
        <v>136642</v>
      </c>
      <c r="C116" s="4" t="s">
        <v>486</v>
      </c>
      <c r="D116" s="4">
        <v>1</v>
      </c>
      <c r="E116" s="4" t="s">
        <v>494</v>
      </c>
      <c r="F116" s="4">
        <v>7</v>
      </c>
      <c r="G116" s="4">
        <v>13</v>
      </c>
      <c r="H116" s="4" t="s">
        <v>488</v>
      </c>
      <c r="I116" s="4">
        <v>1592</v>
      </c>
      <c r="J116" s="4">
        <v>2749</v>
      </c>
      <c r="K116" s="4">
        <v>370</v>
      </c>
      <c r="L116" s="4">
        <v>356</v>
      </c>
      <c r="M116" s="4">
        <v>414</v>
      </c>
      <c r="N116" s="4">
        <v>2551</v>
      </c>
      <c r="O116" s="4">
        <v>1454</v>
      </c>
      <c r="P116" s="4">
        <v>327</v>
      </c>
      <c r="Q116" s="4">
        <v>0</v>
      </c>
      <c r="R116" s="4">
        <v>15</v>
      </c>
      <c r="S116" s="4">
        <v>2</v>
      </c>
    </row>
    <row r="117" spans="1:19" x14ac:dyDescent="0.2">
      <c r="A117" s="4">
        <v>116</v>
      </c>
      <c r="B117" s="4">
        <v>136642</v>
      </c>
      <c r="C117" s="4" t="s">
        <v>486</v>
      </c>
      <c r="D117" s="4">
        <v>1</v>
      </c>
      <c r="E117" s="4" t="s">
        <v>494</v>
      </c>
      <c r="F117" s="4">
        <v>7</v>
      </c>
      <c r="G117" s="4">
        <v>12</v>
      </c>
      <c r="H117" s="4" t="s">
        <v>490</v>
      </c>
      <c r="I117" s="4">
        <v>813</v>
      </c>
      <c r="J117" s="4">
        <v>1568</v>
      </c>
      <c r="K117" s="4">
        <v>323</v>
      </c>
      <c r="L117" s="4">
        <v>319</v>
      </c>
      <c r="M117" s="4">
        <v>387</v>
      </c>
      <c r="N117" s="4">
        <v>1402</v>
      </c>
      <c r="O117" s="4">
        <v>695</v>
      </c>
      <c r="P117" s="4">
        <v>280</v>
      </c>
      <c r="Q117" s="4">
        <v>0</v>
      </c>
      <c r="R117" s="4">
        <v>4</v>
      </c>
      <c r="S117" s="4">
        <v>2</v>
      </c>
    </row>
    <row r="118" spans="1:19" x14ac:dyDescent="0.2">
      <c r="A118" s="4">
        <v>117</v>
      </c>
      <c r="B118" s="4">
        <v>136642</v>
      </c>
      <c r="C118" s="4" t="s">
        <v>486</v>
      </c>
      <c r="D118" s="4">
        <v>1</v>
      </c>
      <c r="E118" s="4" t="s">
        <v>494</v>
      </c>
      <c r="F118" s="4">
        <v>7</v>
      </c>
      <c r="G118" s="4">
        <v>12</v>
      </c>
      <c r="H118" s="4" t="s">
        <v>488</v>
      </c>
      <c r="I118" s="4">
        <v>32208</v>
      </c>
      <c r="J118" s="4">
        <v>57472</v>
      </c>
      <c r="K118" s="4">
        <v>1810</v>
      </c>
      <c r="L118" s="4">
        <v>1490</v>
      </c>
      <c r="M118" s="4">
        <v>2286</v>
      </c>
      <c r="N118" s="4">
        <v>56149</v>
      </c>
      <c r="O118" s="4">
        <v>31648</v>
      </c>
      <c r="P118" s="4">
        <v>1724</v>
      </c>
      <c r="Q118" s="4">
        <v>1</v>
      </c>
      <c r="R118" s="4">
        <v>431</v>
      </c>
      <c r="S118" s="4">
        <v>26</v>
      </c>
    </row>
    <row r="119" spans="1:19" x14ac:dyDescent="0.2">
      <c r="A119" s="4">
        <v>118</v>
      </c>
      <c r="B119" s="4">
        <v>136642</v>
      </c>
      <c r="C119" s="4" t="s">
        <v>486</v>
      </c>
      <c r="D119" s="4">
        <v>1</v>
      </c>
      <c r="E119" s="4" t="s">
        <v>494</v>
      </c>
      <c r="F119" s="4">
        <v>7</v>
      </c>
      <c r="G119" s="4">
        <v>11</v>
      </c>
      <c r="H119" s="4" t="s">
        <v>488</v>
      </c>
      <c r="I119" s="4">
        <v>729</v>
      </c>
      <c r="J119" s="4">
        <v>1374</v>
      </c>
      <c r="K119" s="4">
        <v>303</v>
      </c>
      <c r="L119" s="4">
        <v>298</v>
      </c>
      <c r="M119" s="4">
        <v>331</v>
      </c>
      <c r="N119" s="4">
        <v>1284</v>
      </c>
      <c r="O119" s="4">
        <v>650</v>
      </c>
      <c r="P119" s="4">
        <v>262</v>
      </c>
      <c r="Q119" s="4">
        <v>0</v>
      </c>
      <c r="R119" s="4">
        <v>7</v>
      </c>
      <c r="S119" s="4">
        <v>0</v>
      </c>
    </row>
    <row r="120" spans="1:19" x14ac:dyDescent="0.2">
      <c r="A120" s="4">
        <v>119</v>
      </c>
      <c r="B120" s="4">
        <v>136642</v>
      </c>
      <c r="C120" s="4" t="s">
        <v>486</v>
      </c>
      <c r="D120" s="4">
        <v>1</v>
      </c>
      <c r="E120" s="4" t="s">
        <v>494</v>
      </c>
      <c r="F120" s="4">
        <v>7</v>
      </c>
      <c r="G120" s="4">
        <v>10</v>
      </c>
      <c r="H120" s="4" t="s">
        <v>488</v>
      </c>
      <c r="I120" s="4">
        <v>834</v>
      </c>
      <c r="J120" s="4">
        <v>1570</v>
      </c>
      <c r="K120" s="4">
        <v>399</v>
      </c>
      <c r="L120" s="4">
        <v>392</v>
      </c>
      <c r="M120" s="4">
        <v>510</v>
      </c>
      <c r="N120" s="4">
        <v>1390</v>
      </c>
      <c r="O120" s="4">
        <v>704</v>
      </c>
      <c r="P120" s="4">
        <v>351</v>
      </c>
      <c r="Q120" s="4">
        <v>0</v>
      </c>
      <c r="R120" s="4">
        <v>7</v>
      </c>
      <c r="S120" s="4">
        <v>2</v>
      </c>
    </row>
    <row r="121" spans="1:19" x14ac:dyDescent="0.2">
      <c r="A121" s="4">
        <v>120</v>
      </c>
      <c r="B121" s="4">
        <v>136393</v>
      </c>
      <c r="C121" s="4" t="s">
        <v>486</v>
      </c>
      <c r="D121" s="4">
        <v>1</v>
      </c>
      <c r="E121" s="4" t="s">
        <v>494</v>
      </c>
      <c r="F121" s="4">
        <v>7</v>
      </c>
      <c r="G121" s="4">
        <v>10</v>
      </c>
      <c r="H121" s="4" t="s">
        <v>488</v>
      </c>
      <c r="I121" s="4">
        <v>786</v>
      </c>
      <c r="J121" s="4">
        <v>1573</v>
      </c>
      <c r="K121" s="4">
        <v>263</v>
      </c>
      <c r="L121" s="4">
        <v>257</v>
      </c>
      <c r="M121" s="4">
        <v>318</v>
      </c>
      <c r="N121" s="4">
        <v>1401</v>
      </c>
      <c r="O121" s="4">
        <v>660</v>
      </c>
      <c r="P121" s="4">
        <v>222</v>
      </c>
      <c r="Q121" s="4">
        <v>0</v>
      </c>
      <c r="R121" s="4">
        <v>6</v>
      </c>
      <c r="S121" s="4">
        <v>2</v>
      </c>
    </row>
    <row r="122" spans="1:19" x14ac:dyDescent="0.2">
      <c r="A122" s="4">
        <v>121</v>
      </c>
      <c r="B122" s="4">
        <v>136393</v>
      </c>
      <c r="C122" s="4" t="s">
        <v>486</v>
      </c>
      <c r="D122" s="4">
        <v>1</v>
      </c>
      <c r="E122" s="4" t="s">
        <v>494</v>
      </c>
      <c r="F122" s="4">
        <v>7</v>
      </c>
      <c r="G122" s="4">
        <v>9</v>
      </c>
      <c r="H122" s="4" t="s">
        <v>488</v>
      </c>
      <c r="I122" s="4">
        <v>584</v>
      </c>
      <c r="J122" s="4">
        <v>1029</v>
      </c>
      <c r="K122" s="4">
        <v>273</v>
      </c>
      <c r="L122" s="4">
        <v>271</v>
      </c>
      <c r="M122" s="4">
        <v>308</v>
      </c>
      <c r="N122" s="4">
        <v>943</v>
      </c>
      <c r="O122" s="4">
        <v>511</v>
      </c>
      <c r="P122" s="4">
        <v>232</v>
      </c>
      <c r="Q122" s="4">
        <v>0</v>
      </c>
      <c r="R122" s="4">
        <v>2</v>
      </c>
    </row>
    <row r="123" spans="1:19" x14ac:dyDescent="0.2">
      <c r="A123" s="4">
        <v>122</v>
      </c>
      <c r="B123" s="4">
        <v>136393</v>
      </c>
      <c r="C123" s="4" t="s">
        <v>489</v>
      </c>
      <c r="D123" s="4">
        <v>2</v>
      </c>
      <c r="E123" s="4" t="s">
        <v>494</v>
      </c>
      <c r="F123" s="4">
        <v>7</v>
      </c>
      <c r="G123" s="4">
        <v>9</v>
      </c>
      <c r="H123" s="4" t="s">
        <v>488</v>
      </c>
      <c r="I123" s="4">
        <v>15816</v>
      </c>
      <c r="J123" s="4">
        <v>30514</v>
      </c>
      <c r="K123" s="4">
        <v>2733</v>
      </c>
      <c r="L123" s="4">
        <v>2654</v>
      </c>
      <c r="M123" s="4">
        <v>3289</v>
      </c>
      <c r="N123" s="4">
        <v>23584</v>
      </c>
      <c r="O123" s="4">
        <v>11912</v>
      </c>
      <c r="P123" s="4">
        <v>2361</v>
      </c>
      <c r="Q123" s="4">
        <v>6</v>
      </c>
      <c r="R123" s="4">
        <v>186</v>
      </c>
      <c r="S123" s="4">
        <v>40</v>
      </c>
    </row>
    <row r="124" spans="1:19" x14ac:dyDescent="0.2">
      <c r="A124" s="4">
        <v>123</v>
      </c>
      <c r="B124" s="4">
        <v>136393</v>
      </c>
      <c r="C124" s="4" t="s">
        <v>486</v>
      </c>
      <c r="D124" s="4">
        <v>1</v>
      </c>
      <c r="E124" s="4" t="s">
        <v>494</v>
      </c>
      <c r="F124" s="4">
        <v>7</v>
      </c>
      <c r="G124" s="4">
        <v>8</v>
      </c>
      <c r="H124" s="4" t="s">
        <v>488</v>
      </c>
      <c r="I124" s="4">
        <v>619</v>
      </c>
      <c r="J124" s="4">
        <v>1096</v>
      </c>
      <c r="K124" s="4">
        <v>257</v>
      </c>
      <c r="L124" s="4">
        <v>254</v>
      </c>
      <c r="M124" s="4">
        <v>292</v>
      </c>
      <c r="N124" s="4">
        <v>951</v>
      </c>
      <c r="O124" s="4">
        <v>516</v>
      </c>
      <c r="P124" s="4">
        <v>217</v>
      </c>
      <c r="Q124" s="4">
        <v>1</v>
      </c>
      <c r="R124" s="4">
        <v>1</v>
      </c>
      <c r="S124" s="4">
        <v>2</v>
      </c>
    </row>
    <row r="125" spans="1:19" x14ac:dyDescent="0.2">
      <c r="A125" s="4">
        <v>124</v>
      </c>
      <c r="B125" s="4">
        <v>136393</v>
      </c>
      <c r="C125" s="4" t="s">
        <v>486</v>
      </c>
      <c r="D125" s="4">
        <v>1</v>
      </c>
      <c r="E125" s="4" t="s">
        <v>494</v>
      </c>
      <c r="F125" s="4">
        <v>7</v>
      </c>
      <c r="G125" s="4">
        <v>7</v>
      </c>
      <c r="H125" s="4" t="s">
        <v>488</v>
      </c>
      <c r="I125" s="4">
        <v>617</v>
      </c>
      <c r="J125" s="4">
        <v>1071</v>
      </c>
      <c r="K125" s="4">
        <v>229</v>
      </c>
      <c r="L125" s="4">
        <v>223</v>
      </c>
      <c r="M125" s="4">
        <v>265</v>
      </c>
      <c r="N125" s="4">
        <v>935</v>
      </c>
      <c r="O125" s="4">
        <v>521</v>
      </c>
      <c r="P125" s="4">
        <v>191</v>
      </c>
      <c r="Q125" s="4">
        <v>1</v>
      </c>
      <c r="R125" s="4">
        <v>3</v>
      </c>
      <c r="S125" s="4">
        <v>2</v>
      </c>
    </row>
    <row r="126" spans="1:19" x14ac:dyDescent="0.2">
      <c r="A126" s="4">
        <v>125</v>
      </c>
      <c r="B126" s="4">
        <v>136393</v>
      </c>
      <c r="C126" s="4" t="s">
        <v>486</v>
      </c>
      <c r="D126" s="4">
        <v>1</v>
      </c>
      <c r="E126" s="4" t="s">
        <v>494</v>
      </c>
      <c r="F126" s="4">
        <v>7</v>
      </c>
      <c r="G126" s="4">
        <v>6</v>
      </c>
      <c r="H126" s="4" t="s">
        <v>488</v>
      </c>
      <c r="I126" s="4">
        <v>677</v>
      </c>
      <c r="J126" s="4">
        <v>1285</v>
      </c>
      <c r="K126" s="4">
        <v>251</v>
      </c>
      <c r="L126" s="4">
        <v>246</v>
      </c>
      <c r="M126" s="4">
        <v>297</v>
      </c>
      <c r="N126" s="4">
        <v>1210</v>
      </c>
      <c r="O126" s="4">
        <v>615</v>
      </c>
      <c r="P126" s="4">
        <v>211</v>
      </c>
      <c r="Q126" s="4">
        <v>0</v>
      </c>
      <c r="R126" s="4">
        <v>7</v>
      </c>
    </row>
    <row r="127" spans="1:19" x14ac:dyDescent="0.2">
      <c r="A127" s="4">
        <v>126</v>
      </c>
      <c r="B127" s="4">
        <v>136393</v>
      </c>
      <c r="C127" s="4" t="s">
        <v>486</v>
      </c>
      <c r="D127" s="4">
        <v>1</v>
      </c>
      <c r="E127" s="4" t="s">
        <v>494</v>
      </c>
      <c r="F127" s="4">
        <v>7</v>
      </c>
      <c r="G127" s="4">
        <v>5</v>
      </c>
      <c r="H127" s="4" t="s">
        <v>488</v>
      </c>
      <c r="I127" s="4">
        <v>677</v>
      </c>
      <c r="J127" s="4">
        <v>1240</v>
      </c>
      <c r="K127" s="4">
        <v>236</v>
      </c>
      <c r="L127" s="4">
        <v>228</v>
      </c>
      <c r="M127" s="4">
        <v>264</v>
      </c>
      <c r="N127" s="4">
        <v>1098</v>
      </c>
      <c r="O127" s="4">
        <v>580</v>
      </c>
      <c r="P127" s="4">
        <v>196</v>
      </c>
      <c r="Q127" s="4">
        <v>0</v>
      </c>
      <c r="R127" s="4">
        <v>7</v>
      </c>
      <c r="S127" s="4">
        <v>2</v>
      </c>
    </row>
    <row r="128" spans="1:19" x14ac:dyDescent="0.2">
      <c r="A128" s="4">
        <v>127</v>
      </c>
      <c r="B128" s="4">
        <v>136393</v>
      </c>
      <c r="C128" s="4" t="s">
        <v>486</v>
      </c>
      <c r="D128" s="4">
        <v>3</v>
      </c>
      <c r="E128" s="4" t="s">
        <v>494</v>
      </c>
      <c r="F128" s="4">
        <v>7</v>
      </c>
      <c r="G128" s="4">
        <v>3</v>
      </c>
      <c r="H128" s="4" t="s">
        <v>488</v>
      </c>
      <c r="I128" s="4">
        <v>3366</v>
      </c>
      <c r="J128" s="4">
        <v>6647</v>
      </c>
      <c r="K128" s="4">
        <v>474</v>
      </c>
      <c r="L128" s="4">
        <v>345</v>
      </c>
      <c r="M128" s="4">
        <v>495</v>
      </c>
      <c r="N128" s="4">
        <v>3180</v>
      </c>
      <c r="O128" s="4">
        <v>1674</v>
      </c>
      <c r="P128" s="4">
        <v>385</v>
      </c>
      <c r="Q128" s="4">
        <v>3</v>
      </c>
      <c r="R128" s="4">
        <v>198</v>
      </c>
      <c r="S128" s="4">
        <v>41</v>
      </c>
    </row>
    <row r="129" spans="1:19" x14ac:dyDescent="0.2">
      <c r="A129" s="4">
        <v>128</v>
      </c>
      <c r="B129" s="4">
        <v>136393</v>
      </c>
      <c r="C129" s="4" t="s">
        <v>486</v>
      </c>
      <c r="D129" s="4">
        <v>1</v>
      </c>
      <c r="E129" s="4" t="s">
        <v>494</v>
      </c>
      <c r="F129" s="4">
        <v>6</v>
      </c>
      <c r="G129" s="4">
        <v>13</v>
      </c>
      <c r="H129" s="4" t="s">
        <v>488</v>
      </c>
      <c r="I129" s="4">
        <v>747</v>
      </c>
      <c r="J129" s="4">
        <v>1443</v>
      </c>
      <c r="K129" s="4">
        <v>226</v>
      </c>
      <c r="L129" s="4">
        <v>220</v>
      </c>
      <c r="M129" s="4">
        <v>287</v>
      </c>
      <c r="N129" s="4">
        <v>1252</v>
      </c>
      <c r="O129" s="4">
        <v>632</v>
      </c>
      <c r="P129" s="4">
        <v>194</v>
      </c>
      <c r="Q129" s="4">
        <v>0</v>
      </c>
      <c r="R129" s="4">
        <v>9</v>
      </c>
      <c r="S129" s="4">
        <v>1</v>
      </c>
    </row>
    <row r="130" spans="1:19" x14ac:dyDescent="0.2">
      <c r="A130" s="4">
        <v>129</v>
      </c>
      <c r="B130" s="4">
        <v>136393</v>
      </c>
      <c r="C130" s="4" t="s">
        <v>486</v>
      </c>
      <c r="D130" s="4">
        <v>1</v>
      </c>
      <c r="E130" s="4" t="s">
        <v>494</v>
      </c>
      <c r="F130" s="4">
        <v>6</v>
      </c>
      <c r="G130" s="4">
        <v>13</v>
      </c>
      <c r="H130" s="4" t="s">
        <v>488</v>
      </c>
      <c r="I130" s="4">
        <v>645</v>
      </c>
      <c r="J130" s="4">
        <v>1117</v>
      </c>
      <c r="K130" s="4">
        <v>195</v>
      </c>
      <c r="L130" s="4">
        <v>192</v>
      </c>
      <c r="M130" s="4">
        <v>224</v>
      </c>
      <c r="N130" s="4">
        <v>989</v>
      </c>
      <c r="O130" s="4">
        <v>554</v>
      </c>
      <c r="P130" s="4">
        <v>166</v>
      </c>
      <c r="Q130" s="4">
        <v>0</v>
      </c>
      <c r="R130" s="4">
        <v>4</v>
      </c>
      <c r="S130" s="4">
        <v>1</v>
      </c>
    </row>
    <row r="131" spans="1:19" x14ac:dyDescent="0.2">
      <c r="A131" s="4">
        <v>130</v>
      </c>
      <c r="B131" s="4">
        <v>136393</v>
      </c>
      <c r="C131" s="4" t="s">
        <v>486</v>
      </c>
      <c r="D131" s="4">
        <v>1</v>
      </c>
      <c r="E131" s="4" t="s">
        <v>494</v>
      </c>
      <c r="F131" s="4">
        <v>6</v>
      </c>
      <c r="G131" s="4">
        <v>12</v>
      </c>
      <c r="H131" s="4" t="s">
        <v>488</v>
      </c>
      <c r="I131" s="4">
        <v>754</v>
      </c>
      <c r="J131" s="4">
        <v>1510</v>
      </c>
      <c r="K131" s="4">
        <v>206</v>
      </c>
      <c r="L131" s="4">
        <v>205</v>
      </c>
      <c r="M131" s="4">
        <v>252</v>
      </c>
      <c r="N131" s="4">
        <v>1430</v>
      </c>
      <c r="O131" s="4">
        <v>690</v>
      </c>
      <c r="P131" s="4">
        <v>175</v>
      </c>
      <c r="Q131" s="4">
        <v>0</v>
      </c>
      <c r="R131" s="4">
        <v>3</v>
      </c>
      <c r="S131" s="4">
        <v>0</v>
      </c>
    </row>
    <row r="132" spans="1:19" x14ac:dyDescent="0.2">
      <c r="A132" s="4">
        <v>131</v>
      </c>
      <c r="B132" s="4">
        <v>136393</v>
      </c>
      <c r="C132" s="4" t="s">
        <v>486</v>
      </c>
      <c r="D132" s="4">
        <v>1</v>
      </c>
      <c r="E132" s="4" t="s">
        <v>494</v>
      </c>
      <c r="F132" s="4">
        <v>6</v>
      </c>
      <c r="G132" s="4">
        <v>11</v>
      </c>
      <c r="H132" s="4" t="s">
        <v>488</v>
      </c>
      <c r="I132" s="4">
        <v>910</v>
      </c>
      <c r="J132" s="4">
        <v>1673</v>
      </c>
      <c r="K132" s="4">
        <v>207</v>
      </c>
      <c r="L132" s="4">
        <v>201</v>
      </c>
      <c r="M132" s="4">
        <v>247</v>
      </c>
      <c r="N132" s="4">
        <v>1503</v>
      </c>
      <c r="O132" s="4">
        <v>782</v>
      </c>
      <c r="P132" s="4">
        <v>176</v>
      </c>
      <c r="Q132" s="4">
        <v>0</v>
      </c>
      <c r="R132" s="4">
        <v>8</v>
      </c>
      <c r="S132" s="4">
        <v>2</v>
      </c>
    </row>
    <row r="133" spans="1:19" x14ac:dyDescent="0.2">
      <c r="A133" s="4">
        <v>132</v>
      </c>
      <c r="B133" s="4">
        <v>136393</v>
      </c>
      <c r="C133" s="4" t="s">
        <v>486</v>
      </c>
      <c r="D133" s="4">
        <v>1</v>
      </c>
      <c r="E133" s="4" t="s">
        <v>494</v>
      </c>
      <c r="F133" s="4">
        <v>6</v>
      </c>
      <c r="G133" s="4">
        <v>9</v>
      </c>
      <c r="H133" s="4" t="s">
        <v>488</v>
      </c>
      <c r="I133" s="4">
        <v>3906</v>
      </c>
      <c r="J133" s="4">
        <v>8239</v>
      </c>
      <c r="K133" s="4">
        <v>868</v>
      </c>
      <c r="L133" s="4">
        <v>863</v>
      </c>
      <c r="M133" s="4">
        <v>2632</v>
      </c>
      <c r="N133" s="4">
        <v>7736</v>
      </c>
      <c r="O133" s="4">
        <v>3768</v>
      </c>
      <c r="P133" s="4">
        <v>774</v>
      </c>
      <c r="Q133" s="4">
        <v>0</v>
      </c>
      <c r="R133" s="4">
        <v>7</v>
      </c>
      <c r="S133" s="4">
        <v>3</v>
      </c>
    </row>
    <row r="134" spans="1:19" x14ac:dyDescent="0.2">
      <c r="A134" s="4">
        <v>133</v>
      </c>
      <c r="B134" s="4">
        <v>136393</v>
      </c>
      <c r="C134" s="4" t="s">
        <v>486</v>
      </c>
      <c r="D134" s="4">
        <v>1</v>
      </c>
      <c r="E134" s="4" t="s">
        <v>494</v>
      </c>
      <c r="F134" s="4">
        <v>6</v>
      </c>
      <c r="G134" s="4">
        <v>9</v>
      </c>
      <c r="H134" s="4" t="s">
        <v>488</v>
      </c>
      <c r="I134" s="4">
        <v>659</v>
      </c>
      <c r="J134" s="4">
        <v>1158</v>
      </c>
      <c r="K134" s="4">
        <v>199</v>
      </c>
      <c r="L134" s="4">
        <v>194</v>
      </c>
      <c r="M134" s="4">
        <v>239</v>
      </c>
      <c r="N134" s="4">
        <v>1041</v>
      </c>
      <c r="O134" s="4">
        <v>576</v>
      </c>
      <c r="P134" s="4">
        <v>169</v>
      </c>
      <c r="Q134" s="4">
        <v>1</v>
      </c>
      <c r="R134" s="4">
        <v>7</v>
      </c>
      <c r="S134" s="4">
        <v>2</v>
      </c>
    </row>
    <row r="135" spans="1:19" x14ac:dyDescent="0.2">
      <c r="A135" s="4">
        <v>134</v>
      </c>
      <c r="B135" s="4">
        <v>136393</v>
      </c>
      <c r="C135" s="4" t="s">
        <v>486</v>
      </c>
      <c r="D135" s="4">
        <v>1</v>
      </c>
      <c r="E135" s="4" t="s">
        <v>494</v>
      </c>
      <c r="F135" s="4">
        <v>6</v>
      </c>
      <c r="G135" s="4">
        <v>8</v>
      </c>
      <c r="H135" s="4" t="s">
        <v>488</v>
      </c>
      <c r="I135" s="4">
        <v>652</v>
      </c>
      <c r="J135" s="4">
        <v>1331</v>
      </c>
      <c r="K135" s="4">
        <v>214</v>
      </c>
      <c r="L135" s="4">
        <v>206</v>
      </c>
      <c r="M135" s="4">
        <v>249</v>
      </c>
      <c r="N135" s="4">
        <v>1249</v>
      </c>
      <c r="O135" s="4">
        <v>588</v>
      </c>
      <c r="P135" s="4">
        <v>182</v>
      </c>
      <c r="Q135" s="4">
        <v>0</v>
      </c>
      <c r="R135" s="4">
        <v>11</v>
      </c>
      <c r="S135" s="4">
        <v>1</v>
      </c>
    </row>
    <row r="136" spans="1:19" x14ac:dyDescent="0.2">
      <c r="A136" s="4">
        <v>135</v>
      </c>
      <c r="B136" s="4">
        <v>136393</v>
      </c>
      <c r="C136" s="4" t="s">
        <v>486</v>
      </c>
      <c r="D136" s="4">
        <v>1</v>
      </c>
      <c r="E136" s="4" t="s">
        <v>494</v>
      </c>
      <c r="F136" s="4">
        <v>6</v>
      </c>
      <c r="G136" s="4">
        <v>6</v>
      </c>
      <c r="H136" s="4" t="s">
        <v>488</v>
      </c>
      <c r="I136" s="4">
        <v>861</v>
      </c>
      <c r="J136" s="4">
        <v>1565</v>
      </c>
      <c r="K136" s="4">
        <v>214</v>
      </c>
      <c r="L136" s="4">
        <v>192</v>
      </c>
      <c r="M136" s="4">
        <v>239</v>
      </c>
      <c r="N136" s="4">
        <v>1351</v>
      </c>
      <c r="O136" s="4">
        <v>717</v>
      </c>
      <c r="P136" s="4">
        <v>180</v>
      </c>
      <c r="Q136" s="4">
        <v>2</v>
      </c>
      <c r="R136" s="4">
        <v>28</v>
      </c>
      <c r="S136" s="4">
        <v>4</v>
      </c>
    </row>
    <row r="137" spans="1:19" x14ac:dyDescent="0.2">
      <c r="A137" s="4">
        <v>136</v>
      </c>
      <c r="B137" s="4">
        <v>136393</v>
      </c>
      <c r="C137" s="4" t="s">
        <v>486</v>
      </c>
      <c r="D137" s="4">
        <v>1</v>
      </c>
      <c r="E137" s="4" t="s">
        <v>494</v>
      </c>
      <c r="F137" s="4">
        <v>6</v>
      </c>
      <c r="G137" s="4">
        <v>2</v>
      </c>
      <c r="H137" s="4" t="s">
        <v>488</v>
      </c>
      <c r="I137" s="4">
        <v>3690</v>
      </c>
      <c r="J137" s="4">
        <v>7659</v>
      </c>
      <c r="K137" s="4">
        <v>424</v>
      </c>
      <c r="L137" s="4">
        <v>388</v>
      </c>
      <c r="M137" s="4">
        <v>644</v>
      </c>
      <c r="N137" s="4">
        <v>6951</v>
      </c>
      <c r="O137" s="4">
        <v>3290</v>
      </c>
      <c r="P137" s="4">
        <v>377</v>
      </c>
      <c r="Q137" s="4">
        <v>0</v>
      </c>
      <c r="R137" s="4">
        <v>56</v>
      </c>
      <c r="S137" s="4">
        <v>12</v>
      </c>
    </row>
    <row r="138" spans="1:19" x14ac:dyDescent="0.2">
      <c r="A138" s="4">
        <v>137</v>
      </c>
      <c r="B138" s="4">
        <v>136393</v>
      </c>
      <c r="C138" s="4" t="s">
        <v>491</v>
      </c>
      <c r="D138" s="4">
        <v>1</v>
      </c>
      <c r="E138" s="4" t="s">
        <v>494</v>
      </c>
      <c r="F138" s="4">
        <v>5</v>
      </c>
      <c r="G138" s="4">
        <v>10</v>
      </c>
      <c r="H138" s="4" t="s">
        <v>488</v>
      </c>
      <c r="I138" s="4">
        <v>4664</v>
      </c>
      <c r="J138" s="4">
        <v>9463</v>
      </c>
      <c r="K138" s="4">
        <v>204</v>
      </c>
      <c r="L138" s="4">
        <v>182</v>
      </c>
      <c r="M138" s="4">
        <v>251</v>
      </c>
      <c r="N138" s="4">
        <v>7196</v>
      </c>
      <c r="O138" s="4">
        <v>3324</v>
      </c>
      <c r="P138" s="4">
        <v>173</v>
      </c>
      <c r="Q138" s="4">
        <v>0</v>
      </c>
      <c r="R138" s="4">
        <v>32</v>
      </c>
      <c r="S138" s="4">
        <v>16</v>
      </c>
    </row>
    <row r="139" spans="1:19" x14ac:dyDescent="0.2">
      <c r="A139" s="4">
        <v>138</v>
      </c>
      <c r="B139" s="4">
        <v>136013</v>
      </c>
      <c r="C139" s="4" t="s">
        <v>486</v>
      </c>
      <c r="D139" s="4">
        <v>1</v>
      </c>
      <c r="E139" s="4" t="s">
        <v>494</v>
      </c>
      <c r="F139" s="4">
        <v>5</v>
      </c>
      <c r="G139" s="4">
        <v>8</v>
      </c>
      <c r="H139" s="4" t="s">
        <v>488</v>
      </c>
      <c r="I139" s="4">
        <v>1080</v>
      </c>
      <c r="J139" s="4">
        <v>2427</v>
      </c>
      <c r="K139" s="4">
        <v>210</v>
      </c>
      <c r="L139" s="4">
        <v>189</v>
      </c>
      <c r="M139" s="4">
        <v>249</v>
      </c>
      <c r="N139" s="4">
        <v>2195</v>
      </c>
      <c r="O139" s="4">
        <v>934</v>
      </c>
      <c r="P139" s="4">
        <v>184</v>
      </c>
      <c r="Q139" s="4">
        <v>4</v>
      </c>
      <c r="R139" s="4">
        <v>32</v>
      </c>
      <c r="S139" s="4">
        <v>3</v>
      </c>
    </row>
    <row r="140" spans="1:19" x14ac:dyDescent="0.2">
      <c r="A140" s="4">
        <v>139</v>
      </c>
      <c r="B140" s="4">
        <v>136013</v>
      </c>
      <c r="C140" s="4" t="s">
        <v>489</v>
      </c>
      <c r="D140" s="4">
        <v>2</v>
      </c>
      <c r="E140" s="4" t="s">
        <v>494</v>
      </c>
      <c r="F140" s="4">
        <v>5</v>
      </c>
      <c r="G140" s="4">
        <v>3</v>
      </c>
      <c r="H140" s="4" t="s">
        <v>488</v>
      </c>
      <c r="I140" s="4">
        <v>8896</v>
      </c>
      <c r="J140" s="4">
        <v>17202</v>
      </c>
      <c r="K140" s="4">
        <v>1480</v>
      </c>
      <c r="L140" s="4">
        <v>1426</v>
      </c>
      <c r="M140" s="4">
        <v>1932</v>
      </c>
      <c r="N140" s="4">
        <v>13838</v>
      </c>
      <c r="O140" s="4">
        <v>7020</v>
      </c>
      <c r="P140" s="4">
        <v>1292</v>
      </c>
      <c r="Q140" s="4">
        <v>0</v>
      </c>
      <c r="R140" s="4">
        <v>129</v>
      </c>
      <c r="S140" s="4">
        <v>25</v>
      </c>
    </row>
    <row r="141" spans="1:19" x14ac:dyDescent="0.2">
      <c r="A141" s="4">
        <v>140</v>
      </c>
      <c r="B141" s="4">
        <v>136013</v>
      </c>
      <c r="C141" s="4" t="s">
        <v>486</v>
      </c>
      <c r="D141" s="4">
        <v>1</v>
      </c>
      <c r="E141" s="4" t="s">
        <v>494</v>
      </c>
      <c r="F141" s="4">
        <v>4</v>
      </c>
      <c r="G141" s="4">
        <v>10</v>
      </c>
      <c r="H141" s="4" t="s">
        <v>490</v>
      </c>
      <c r="I141" s="4">
        <v>4018</v>
      </c>
      <c r="J141" s="4">
        <v>8617</v>
      </c>
      <c r="K141" s="4">
        <v>428</v>
      </c>
      <c r="L141" s="4">
        <v>374</v>
      </c>
      <c r="M141" s="4">
        <v>616</v>
      </c>
      <c r="N141" s="4">
        <v>6677</v>
      </c>
      <c r="O141" s="4">
        <v>2992</v>
      </c>
      <c r="P141" s="4">
        <v>351</v>
      </c>
      <c r="Q141" s="4">
        <v>4</v>
      </c>
      <c r="R141" s="4">
        <v>77</v>
      </c>
      <c r="S141" s="4">
        <v>19</v>
      </c>
    </row>
    <row r="142" spans="1:19" x14ac:dyDescent="0.2">
      <c r="A142" s="4">
        <v>141</v>
      </c>
      <c r="B142" s="4">
        <v>136013</v>
      </c>
      <c r="C142" s="4" t="s">
        <v>491</v>
      </c>
      <c r="D142" s="4">
        <v>1</v>
      </c>
      <c r="E142" s="4" t="s">
        <v>494</v>
      </c>
      <c r="F142" s="4">
        <v>4</v>
      </c>
      <c r="G142" s="4">
        <v>3</v>
      </c>
      <c r="H142" s="4" t="s">
        <v>488</v>
      </c>
      <c r="I142" s="4">
        <v>68992</v>
      </c>
      <c r="J142" s="4">
        <v>229733</v>
      </c>
      <c r="K142" s="4">
        <v>1032</v>
      </c>
      <c r="L142" s="4">
        <v>975</v>
      </c>
      <c r="M142" s="4">
        <v>1345</v>
      </c>
      <c r="N142" s="4">
        <v>17842</v>
      </c>
      <c r="O142" s="4">
        <v>8032</v>
      </c>
      <c r="P142" s="4">
        <v>635</v>
      </c>
      <c r="Q142" s="4">
        <v>15</v>
      </c>
      <c r="R142" s="4">
        <v>143</v>
      </c>
      <c r="S142" s="4">
        <v>44</v>
      </c>
    </row>
    <row r="143" spans="1:19" x14ac:dyDescent="0.2">
      <c r="A143" s="4">
        <v>142</v>
      </c>
      <c r="B143" s="4">
        <v>136013</v>
      </c>
      <c r="C143" s="4" t="s">
        <v>489</v>
      </c>
      <c r="D143" s="4">
        <v>3</v>
      </c>
      <c r="E143" s="4" t="s">
        <v>494</v>
      </c>
      <c r="F143" s="4">
        <v>3</v>
      </c>
      <c r="G143" s="4">
        <v>10</v>
      </c>
      <c r="H143" s="4" t="s">
        <v>488</v>
      </c>
      <c r="I143" s="4">
        <v>13152</v>
      </c>
      <c r="J143" s="4">
        <v>25666</v>
      </c>
      <c r="K143" s="4">
        <v>2543</v>
      </c>
      <c r="L143" s="4">
        <v>2438</v>
      </c>
      <c r="M143" s="4">
        <v>3179</v>
      </c>
      <c r="N143" s="4">
        <v>20547</v>
      </c>
      <c r="O143" s="4">
        <v>10280</v>
      </c>
      <c r="P143" s="4">
        <v>2278</v>
      </c>
      <c r="Q143" s="4">
        <v>2</v>
      </c>
      <c r="R143" s="4">
        <v>227</v>
      </c>
      <c r="S143" s="4">
        <v>36</v>
      </c>
    </row>
    <row r="144" spans="1:19" x14ac:dyDescent="0.2">
      <c r="A144" s="4">
        <v>143</v>
      </c>
      <c r="B144" s="4">
        <v>136013</v>
      </c>
      <c r="C144" s="4" t="s">
        <v>489</v>
      </c>
      <c r="D144" s="4">
        <v>2</v>
      </c>
      <c r="E144" s="4" t="s">
        <v>494</v>
      </c>
      <c r="F144" s="4">
        <v>3</v>
      </c>
      <c r="G144" s="4">
        <v>2</v>
      </c>
      <c r="H144" s="4" t="s">
        <v>490</v>
      </c>
      <c r="I144" s="4">
        <v>31136</v>
      </c>
      <c r="J144" s="4">
        <v>59964</v>
      </c>
      <c r="K144" s="4">
        <v>6164</v>
      </c>
      <c r="L144" s="4">
        <v>5934</v>
      </c>
      <c r="M144" s="4">
        <v>9237</v>
      </c>
      <c r="N144" s="4">
        <v>35977</v>
      </c>
      <c r="O144" s="4">
        <v>18048</v>
      </c>
      <c r="P144" s="4">
        <v>4376</v>
      </c>
      <c r="Q144" s="4">
        <v>60</v>
      </c>
      <c r="R144" s="4">
        <v>859</v>
      </c>
      <c r="S144" s="4">
        <v>90</v>
      </c>
    </row>
    <row r="145" spans="1:19" x14ac:dyDescent="0.2">
      <c r="A145" s="4">
        <v>144</v>
      </c>
      <c r="B145" s="4">
        <v>136013</v>
      </c>
      <c r="C145" s="4" t="s">
        <v>486</v>
      </c>
      <c r="D145" s="4">
        <v>3</v>
      </c>
      <c r="E145" s="4" t="s">
        <v>494</v>
      </c>
      <c r="F145" s="4">
        <v>2</v>
      </c>
      <c r="G145" s="4">
        <v>10</v>
      </c>
      <c r="H145" s="4" t="s">
        <v>490</v>
      </c>
      <c r="I145" s="4">
        <v>16776</v>
      </c>
      <c r="J145" s="4">
        <v>39549</v>
      </c>
      <c r="K145" s="4">
        <v>714</v>
      </c>
      <c r="L145" s="4">
        <v>440</v>
      </c>
      <c r="M145" s="4">
        <v>720</v>
      </c>
      <c r="N145" s="4">
        <v>11860</v>
      </c>
      <c r="O145" s="4">
        <v>6200</v>
      </c>
      <c r="P145" s="4">
        <v>590</v>
      </c>
      <c r="Q145" s="4">
        <v>10</v>
      </c>
      <c r="R145" s="4">
        <v>377</v>
      </c>
      <c r="S145" s="4">
        <v>60</v>
      </c>
    </row>
    <row r="146" spans="1:19" x14ac:dyDescent="0.2">
      <c r="A146" s="4">
        <v>145</v>
      </c>
      <c r="B146" s="4">
        <v>136013</v>
      </c>
      <c r="C146" s="4" t="s">
        <v>486</v>
      </c>
      <c r="D146" s="4">
        <v>1</v>
      </c>
      <c r="E146" s="4" t="s">
        <v>494</v>
      </c>
      <c r="F146" s="4">
        <v>2</v>
      </c>
      <c r="G146" s="4">
        <v>3</v>
      </c>
      <c r="H146" s="4" t="s">
        <v>490</v>
      </c>
      <c r="I146" s="4">
        <v>50736</v>
      </c>
      <c r="J146" s="4">
        <v>140432</v>
      </c>
      <c r="K146" s="4">
        <v>1462</v>
      </c>
      <c r="L146" s="4">
        <v>1450</v>
      </c>
      <c r="M146" s="4">
        <v>8308</v>
      </c>
      <c r="N146" s="4">
        <v>46252</v>
      </c>
      <c r="O146" s="4">
        <v>15552</v>
      </c>
      <c r="P146" s="4">
        <v>1275</v>
      </c>
      <c r="Q146" s="4">
        <v>3</v>
      </c>
      <c r="R146" s="4">
        <v>41</v>
      </c>
      <c r="S146" s="4">
        <v>9</v>
      </c>
    </row>
    <row r="147" spans="1:19" x14ac:dyDescent="0.2">
      <c r="A147" s="4">
        <v>146</v>
      </c>
      <c r="B147" s="4">
        <v>136013</v>
      </c>
      <c r="C147" s="4" t="s">
        <v>486</v>
      </c>
      <c r="D147" s="4">
        <v>1</v>
      </c>
      <c r="E147" s="4" t="s">
        <v>494</v>
      </c>
      <c r="F147" s="4">
        <v>1</v>
      </c>
      <c r="G147" s="4">
        <v>10</v>
      </c>
      <c r="H147" s="4" t="s">
        <v>490</v>
      </c>
      <c r="I147" s="4">
        <v>5324</v>
      </c>
      <c r="J147" s="4">
        <v>11040</v>
      </c>
      <c r="K147" s="4">
        <v>528</v>
      </c>
      <c r="L147" s="4">
        <v>483</v>
      </c>
      <c r="M147" s="4">
        <v>861</v>
      </c>
      <c r="N147" s="4">
        <v>8627</v>
      </c>
      <c r="O147" s="4">
        <v>4054</v>
      </c>
      <c r="P147" s="4">
        <v>448</v>
      </c>
      <c r="Q147" s="4">
        <v>6</v>
      </c>
      <c r="R147" s="4">
        <v>76</v>
      </c>
      <c r="S147" s="4">
        <v>14</v>
      </c>
    </row>
    <row r="148" spans="1:19" x14ac:dyDescent="0.2">
      <c r="A148" s="4">
        <v>147</v>
      </c>
      <c r="B148" s="4">
        <v>136013</v>
      </c>
      <c r="C148" s="4" t="s">
        <v>486</v>
      </c>
      <c r="D148" s="4">
        <v>3</v>
      </c>
      <c r="E148" s="4" t="s">
        <v>494</v>
      </c>
      <c r="F148" s="4">
        <v>1</v>
      </c>
      <c r="G148" s="4">
        <v>3</v>
      </c>
      <c r="H148" s="4" t="s">
        <v>488</v>
      </c>
      <c r="I148" s="4">
        <v>18120</v>
      </c>
      <c r="J148" s="4">
        <v>44940</v>
      </c>
      <c r="K148" s="4">
        <v>421</v>
      </c>
      <c r="L148" s="4">
        <v>282</v>
      </c>
      <c r="M148" s="4">
        <v>463</v>
      </c>
      <c r="N148" s="4">
        <v>4401</v>
      </c>
      <c r="O148" s="4">
        <v>2616</v>
      </c>
      <c r="P148" s="4">
        <v>327</v>
      </c>
      <c r="Q148" s="4">
        <v>0</v>
      </c>
      <c r="R148" s="4">
        <v>189</v>
      </c>
      <c r="S148" s="4">
        <v>15</v>
      </c>
    </row>
    <row r="149" spans="1:19" x14ac:dyDescent="0.2">
      <c r="A149" s="4">
        <v>148</v>
      </c>
      <c r="B149" s="4">
        <v>135713</v>
      </c>
      <c r="C149" s="4" t="s">
        <v>486</v>
      </c>
      <c r="D149" s="4">
        <v>3</v>
      </c>
      <c r="E149" s="4" t="s">
        <v>494</v>
      </c>
      <c r="F149" s="4">
        <v>7</v>
      </c>
      <c r="G149" s="4">
        <v>10</v>
      </c>
      <c r="H149" s="4" t="s">
        <v>488</v>
      </c>
      <c r="I149" s="4">
        <v>2291</v>
      </c>
      <c r="J149" s="4">
        <v>3960</v>
      </c>
      <c r="K149" s="4">
        <v>303</v>
      </c>
      <c r="L149" s="4">
        <v>243</v>
      </c>
      <c r="M149" s="4">
        <v>325</v>
      </c>
      <c r="N149" s="4">
        <v>3020</v>
      </c>
      <c r="O149" s="4">
        <v>1723</v>
      </c>
      <c r="P149" s="4">
        <v>253</v>
      </c>
      <c r="Q149" s="4">
        <v>0</v>
      </c>
      <c r="R149" s="4">
        <v>80</v>
      </c>
      <c r="S149" s="4">
        <v>14</v>
      </c>
    </row>
    <row r="150" spans="1:19" x14ac:dyDescent="0.2">
      <c r="A150" s="4">
        <v>149</v>
      </c>
      <c r="B150" s="4">
        <v>135713</v>
      </c>
      <c r="C150" s="4" t="s">
        <v>489</v>
      </c>
      <c r="D150" s="4">
        <v>2</v>
      </c>
      <c r="E150" s="4" t="s">
        <v>494</v>
      </c>
      <c r="F150" s="4">
        <v>7</v>
      </c>
      <c r="G150" s="4">
        <v>4</v>
      </c>
      <c r="H150" s="4" t="s">
        <v>488</v>
      </c>
      <c r="I150" s="4">
        <v>10744</v>
      </c>
      <c r="J150" s="4">
        <v>20691</v>
      </c>
      <c r="K150" s="4">
        <v>1967</v>
      </c>
      <c r="L150" s="4">
        <v>1877</v>
      </c>
      <c r="M150" s="4">
        <v>2201</v>
      </c>
      <c r="N150" s="4">
        <v>17502</v>
      </c>
      <c r="O150" s="4">
        <v>8964</v>
      </c>
      <c r="P150" s="4">
        <v>1834</v>
      </c>
      <c r="Q150" s="4">
        <v>3</v>
      </c>
      <c r="R150" s="4">
        <v>148</v>
      </c>
      <c r="S150" s="4">
        <v>28</v>
      </c>
    </row>
    <row r="151" spans="1:19" x14ac:dyDescent="0.2">
      <c r="A151" s="4">
        <v>150</v>
      </c>
      <c r="B151" s="4">
        <v>135713</v>
      </c>
      <c r="C151" s="4" t="s">
        <v>491</v>
      </c>
      <c r="D151" s="4">
        <v>1</v>
      </c>
      <c r="E151" s="4" t="s">
        <v>494</v>
      </c>
      <c r="F151" s="4">
        <v>6</v>
      </c>
      <c r="G151" s="4">
        <v>11</v>
      </c>
      <c r="H151" s="4" t="s">
        <v>490</v>
      </c>
      <c r="I151" s="4">
        <v>3616</v>
      </c>
      <c r="J151" s="4">
        <v>6887</v>
      </c>
      <c r="K151" s="4">
        <v>111</v>
      </c>
      <c r="L151" s="4">
        <v>90</v>
      </c>
      <c r="M151" s="4">
        <v>118</v>
      </c>
      <c r="N151" s="4">
        <v>4263</v>
      </c>
      <c r="O151" s="4">
        <v>2138</v>
      </c>
      <c r="P151" s="4">
        <v>93</v>
      </c>
      <c r="Q151" s="4">
        <v>0</v>
      </c>
      <c r="R151" s="4">
        <v>24</v>
      </c>
      <c r="S151" s="4">
        <v>11</v>
      </c>
    </row>
    <row r="152" spans="1:19" x14ac:dyDescent="0.2">
      <c r="A152" s="4">
        <v>151</v>
      </c>
      <c r="B152" s="4">
        <v>135713</v>
      </c>
      <c r="C152" s="4" t="s">
        <v>486</v>
      </c>
      <c r="D152" s="4">
        <v>1</v>
      </c>
      <c r="E152" s="4" t="s">
        <v>494</v>
      </c>
      <c r="F152" s="4">
        <v>6</v>
      </c>
      <c r="G152" s="4">
        <v>4</v>
      </c>
      <c r="H152" s="4" t="s">
        <v>488</v>
      </c>
      <c r="I152" s="4">
        <v>39984</v>
      </c>
      <c r="J152" s="4">
        <v>112830</v>
      </c>
      <c r="K152" s="4">
        <v>2105</v>
      </c>
      <c r="L152" s="4">
        <v>1921</v>
      </c>
      <c r="M152" s="4">
        <v>3932</v>
      </c>
      <c r="N152" s="4">
        <v>70249</v>
      </c>
      <c r="O152" s="4">
        <v>21328</v>
      </c>
      <c r="P152" s="4">
        <v>1609</v>
      </c>
      <c r="Q152" s="4">
        <v>24</v>
      </c>
      <c r="R152" s="4">
        <v>302</v>
      </c>
      <c r="S152" s="4">
        <v>41</v>
      </c>
    </row>
    <row r="153" spans="1:19" x14ac:dyDescent="0.2">
      <c r="A153" s="4">
        <v>152</v>
      </c>
      <c r="B153" s="4">
        <v>135713</v>
      </c>
      <c r="C153" s="4" t="s">
        <v>486</v>
      </c>
      <c r="D153" s="4">
        <v>2</v>
      </c>
      <c r="E153" s="4" t="s">
        <v>494</v>
      </c>
      <c r="F153" s="4">
        <v>5</v>
      </c>
      <c r="G153" s="4">
        <v>11</v>
      </c>
      <c r="H153" s="4" t="s">
        <v>488</v>
      </c>
      <c r="I153" s="4">
        <v>4010</v>
      </c>
      <c r="J153" s="4">
        <v>7444</v>
      </c>
      <c r="K153" s="4">
        <v>477</v>
      </c>
      <c r="L153" s="4">
        <v>370</v>
      </c>
      <c r="M153" s="4">
        <v>534</v>
      </c>
      <c r="N153" s="4">
        <v>4406</v>
      </c>
      <c r="O153" s="4">
        <v>2362</v>
      </c>
      <c r="P153" s="4">
        <v>354</v>
      </c>
      <c r="Q153" s="4">
        <v>2</v>
      </c>
      <c r="R153" s="4">
        <v>166</v>
      </c>
      <c r="S153" s="4">
        <v>32</v>
      </c>
    </row>
    <row r="154" spans="1:19" x14ac:dyDescent="0.2">
      <c r="A154" s="4">
        <v>153</v>
      </c>
      <c r="B154" s="4">
        <v>135713</v>
      </c>
      <c r="C154" s="4" t="s">
        <v>486</v>
      </c>
      <c r="D154" s="4">
        <v>2</v>
      </c>
      <c r="E154" s="4" t="s">
        <v>494</v>
      </c>
      <c r="F154" s="4">
        <v>5</v>
      </c>
      <c r="G154" s="4">
        <v>4</v>
      </c>
      <c r="H154" s="4" t="s">
        <v>490</v>
      </c>
      <c r="I154" s="4">
        <v>6564</v>
      </c>
      <c r="J154" s="4">
        <v>12097</v>
      </c>
      <c r="K154" s="4">
        <v>806</v>
      </c>
      <c r="L154" s="4">
        <v>602</v>
      </c>
      <c r="M154" s="4">
        <v>957</v>
      </c>
      <c r="N154" s="4">
        <v>7682</v>
      </c>
      <c r="O154" s="4">
        <v>4024</v>
      </c>
      <c r="P154" s="4">
        <v>563</v>
      </c>
      <c r="Q154" s="4">
        <v>47</v>
      </c>
      <c r="R154" s="4">
        <v>358</v>
      </c>
      <c r="S154" s="4">
        <v>49</v>
      </c>
    </row>
    <row r="155" spans="1:19" x14ac:dyDescent="0.2">
      <c r="A155" s="4">
        <v>154</v>
      </c>
      <c r="B155" s="4">
        <v>135713</v>
      </c>
      <c r="C155" s="4" t="s">
        <v>486</v>
      </c>
      <c r="D155" s="4">
        <v>1</v>
      </c>
      <c r="E155" s="4" t="s">
        <v>494</v>
      </c>
      <c r="F155" s="4">
        <v>4</v>
      </c>
      <c r="G155" s="4">
        <v>10</v>
      </c>
      <c r="H155" s="4" t="s">
        <v>488</v>
      </c>
      <c r="I155" s="4">
        <v>8612</v>
      </c>
      <c r="J155" s="4">
        <v>20151</v>
      </c>
      <c r="K155" s="4">
        <v>813</v>
      </c>
      <c r="L155" s="4">
        <v>727</v>
      </c>
      <c r="M155" s="4">
        <v>1390</v>
      </c>
      <c r="N155" s="4">
        <v>16890</v>
      </c>
      <c r="O155" s="4">
        <v>7208</v>
      </c>
      <c r="P155" s="4">
        <v>630</v>
      </c>
      <c r="Q155" s="4">
        <v>7</v>
      </c>
      <c r="R155" s="4">
        <v>161</v>
      </c>
      <c r="S155" s="4">
        <v>25</v>
      </c>
    </row>
    <row r="156" spans="1:19" x14ac:dyDescent="0.2">
      <c r="A156" s="4">
        <v>155</v>
      </c>
      <c r="B156" s="4">
        <v>135713</v>
      </c>
      <c r="C156" s="4" t="s">
        <v>486</v>
      </c>
      <c r="D156" s="4">
        <v>2</v>
      </c>
      <c r="E156" s="4" t="s">
        <v>494</v>
      </c>
      <c r="F156" s="4">
        <v>4</v>
      </c>
      <c r="G156" s="4">
        <v>1</v>
      </c>
      <c r="H156" s="4" t="s">
        <v>488</v>
      </c>
      <c r="I156" s="4">
        <v>5568</v>
      </c>
      <c r="J156" s="4">
        <v>10282</v>
      </c>
      <c r="K156" s="4">
        <v>746</v>
      </c>
      <c r="L156" s="4">
        <v>545</v>
      </c>
      <c r="M156" s="4">
        <v>867</v>
      </c>
      <c r="N156" s="4">
        <v>5696</v>
      </c>
      <c r="O156" s="4">
        <v>3162</v>
      </c>
      <c r="P156" s="4">
        <v>537</v>
      </c>
      <c r="Q156" s="4">
        <v>13</v>
      </c>
      <c r="R156" s="4">
        <v>319</v>
      </c>
      <c r="S156" s="4">
        <v>55</v>
      </c>
    </row>
    <row r="157" spans="1:19" x14ac:dyDescent="0.2">
      <c r="A157" s="4">
        <v>156</v>
      </c>
      <c r="B157" s="4">
        <v>135700</v>
      </c>
      <c r="C157" s="4" t="s">
        <v>486</v>
      </c>
      <c r="D157" s="4">
        <v>2</v>
      </c>
      <c r="E157" s="4" t="s">
        <v>495</v>
      </c>
      <c r="F157" s="4">
        <v>3</v>
      </c>
      <c r="G157" s="4">
        <v>7</v>
      </c>
      <c r="H157" s="4" t="s">
        <v>488</v>
      </c>
      <c r="I157" s="4">
        <v>1685</v>
      </c>
      <c r="J157" s="4">
        <v>2999</v>
      </c>
      <c r="K157" s="4">
        <v>322</v>
      </c>
      <c r="L157" s="4">
        <v>295</v>
      </c>
      <c r="M157" s="4">
        <v>424</v>
      </c>
      <c r="N157" s="4">
        <v>1794</v>
      </c>
      <c r="O157" s="4">
        <v>953</v>
      </c>
      <c r="P157" s="4">
        <v>237</v>
      </c>
      <c r="Q157" s="4">
        <v>0</v>
      </c>
      <c r="R157" s="4">
        <v>54</v>
      </c>
      <c r="S157" s="4">
        <v>16</v>
      </c>
    </row>
    <row r="158" spans="1:19" x14ac:dyDescent="0.2">
      <c r="A158" s="4">
        <v>157</v>
      </c>
      <c r="B158" s="4">
        <v>135700</v>
      </c>
      <c r="C158" s="4" t="s">
        <v>486</v>
      </c>
      <c r="D158" s="4">
        <v>2</v>
      </c>
      <c r="E158" s="4" t="s">
        <v>495</v>
      </c>
      <c r="F158" s="4">
        <v>2</v>
      </c>
      <c r="G158" s="4">
        <v>11</v>
      </c>
      <c r="H158" s="4" t="s">
        <v>488</v>
      </c>
      <c r="I158" s="4">
        <v>3756</v>
      </c>
      <c r="J158" s="4">
        <v>7094</v>
      </c>
      <c r="K158" s="4">
        <v>469</v>
      </c>
      <c r="L158" s="4">
        <v>408</v>
      </c>
      <c r="M158" s="4">
        <v>613</v>
      </c>
      <c r="N158" s="4">
        <v>4935</v>
      </c>
      <c r="O158" s="4">
        <v>2556</v>
      </c>
      <c r="P158" s="4">
        <v>365</v>
      </c>
      <c r="Q158" s="4">
        <v>16</v>
      </c>
      <c r="R158" s="4">
        <v>117</v>
      </c>
      <c r="S158" s="4">
        <v>30</v>
      </c>
    </row>
    <row r="159" spans="1:19" x14ac:dyDescent="0.2">
      <c r="A159" s="4">
        <v>158</v>
      </c>
      <c r="B159" s="4">
        <v>135700</v>
      </c>
      <c r="C159" s="4" t="s">
        <v>486</v>
      </c>
      <c r="D159" s="4">
        <v>3</v>
      </c>
      <c r="E159" s="4" t="s">
        <v>495</v>
      </c>
      <c r="F159" s="4">
        <v>2</v>
      </c>
      <c r="G159" s="4">
        <v>2</v>
      </c>
      <c r="H159" s="4" t="s">
        <v>488</v>
      </c>
      <c r="I159" s="4">
        <v>2656</v>
      </c>
      <c r="J159" s="4">
        <v>4862</v>
      </c>
      <c r="K159" s="4">
        <v>390</v>
      </c>
      <c r="L159" s="4">
        <v>309</v>
      </c>
      <c r="M159" s="4">
        <v>445</v>
      </c>
      <c r="N159" s="4">
        <v>3273</v>
      </c>
      <c r="O159" s="4">
        <v>1722</v>
      </c>
      <c r="P159" s="4">
        <v>309</v>
      </c>
      <c r="Q159" s="4">
        <v>1</v>
      </c>
      <c r="R159" s="4">
        <v>115</v>
      </c>
      <c r="S159" s="4">
        <v>21</v>
      </c>
    </row>
    <row r="160" spans="1:19" x14ac:dyDescent="0.2">
      <c r="A160" s="4">
        <v>159</v>
      </c>
      <c r="B160" s="4">
        <v>135700</v>
      </c>
      <c r="C160" s="4" t="s">
        <v>486</v>
      </c>
      <c r="D160" s="4">
        <v>2</v>
      </c>
      <c r="E160" s="4" t="s">
        <v>495</v>
      </c>
      <c r="F160" s="4">
        <v>1</v>
      </c>
      <c r="G160" s="4">
        <v>10</v>
      </c>
      <c r="H160" s="4" t="s">
        <v>488</v>
      </c>
      <c r="I160" s="4">
        <v>5086</v>
      </c>
      <c r="J160" s="4">
        <v>9493</v>
      </c>
      <c r="K160" s="4">
        <v>622</v>
      </c>
      <c r="L160" s="4">
        <v>509</v>
      </c>
      <c r="M160" s="4">
        <v>757</v>
      </c>
      <c r="N160" s="4">
        <v>6200</v>
      </c>
      <c r="O160" s="4">
        <v>3298</v>
      </c>
      <c r="P160" s="4">
        <v>489</v>
      </c>
      <c r="Q160" s="4">
        <v>30</v>
      </c>
      <c r="R160" s="4">
        <v>187</v>
      </c>
      <c r="S160" s="4">
        <v>35</v>
      </c>
    </row>
    <row r="161" spans="1:19" x14ac:dyDescent="0.2">
      <c r="A161" s="4">
        <v>160</v>
      </c>
      <c r="B161" s="4">
        <v>135617</v>
      </c>
      <c r="C161" s="4" t="s">
        <v>486</v>
      </c>
      <c r="D161" s="4">
        <v>2</v>
      </c>
      <c r="E161" s="4" t="s">
        <v>495</v>
      </c>
      <c r="F161" s="4">
        <v>1</v>
      </c>
      <c r="G161" s="4">
        <v>3</v>
      </c>
      <c r="H161" s="4" t="s">
        <v>490</v>
      </c>
      <c r="I161" s="4">
        <v>2055</v>
      </c>
      <c r="J161" s="4">
        <v>3915</v>
      </c>
      <c r="K161" s="4">
        <v>346</v>
      </c>
      <c r="L161" s="4">
        <v>288</v>
      </c>
      <c r="M161" s="4">
        <v>412</v>
      </c>
      <c r="N161" s="4">
        <v>2970</v>
      </c>
      <c r="O161" s="4">
        <v>1507</v>
      </c>
      <c r="P161" s="4">
        <v>277</v>
      </c>
      <c r="Q161" s="4">
        <v>1</v>
      </c>
      <c r="R161" s="4">
        <v>84</v>
      </c>
      <c r="S161" s="4">
        <v>13</v>
      </c>
    </row>
    <row r="162" spans="1:19" x14ac:dyDescent="0.2">
      <c r="A162" s="4">
        <v>161</v>
      </c>
      <c r="B162" s="4">
        <v>135617</v>
      </c>
      <c r="C162" s="4" t="s">
        <v>486</v>
      </c>
      <c r="D162" s="4">
        <v>3</v>
      </c>
      <c r="E162" s="4" t="s">
        <v>495</v>
      </c>
      <c r="F162" s="4">
        <v>7</v>
      </c>
      <c r="G162" s="4">
        <v>9</v>
      </c>
      <c r="H162" s="4" t="s">
        <v>488</v>
      </c>
      <c r="I162" s="4">
        <v>9384</v>
      </c>
      <c r="J162" s="4">
        <v>14948</v>
      </c>
      <c r="K162" s="4">
        <v>757</v>
      </c>
      <c r="L162" s="4">
        <v>452</v>
      </c>
      <c r="M162" s="4">
        <v>652</v>
      </c>
      <c r="N162" s="4">
        <v>11148</v>
      </c>
      <c r="O162" s="4">
        <v>7020</v>
      </c>
      <c r="P162" s="4">
        <v>604</v>
      </c>
      <c r="Q162" s="4">
        <v>6</v>
      </c>
      <c r="R162" s="4">
        <v>363</v>
      </c>
      <c r="S162" s="4">
        <v>40</v>
      </c>
    </row>
    <row r="163" spans="1:19" x14ac:dyDescent="0.2">
      <c r="A163" s="4">
        <v>162</v>
      </c>
      <c r="B163" s="4">
        <v>135617</v>
      </c>
      <c r="C163" s="4" t="s">
        <v>486</v>
      </c>
      <c r="D163" s="4">
        <v>2</v>
      </c>
      <c r="E163" s="4" t="s">
        <v>495</v>
      </c>
      <c r="F163" s="4">
        <v>7</v>
      </c>
      <c r="G163" s="4">
        <v>3</v>
      </c>
      <c r="H163" s="4" t="s">
        <v>488</v>
      </c>
      <c r="I163" s="4">
        <v>3992</v>
      </c>
      <c r="J163" s="4">
        <v>7255</v>
      </c>
      <c r="K163" s="4">
        <v>598</v>
      </c>
      <c r="L163" s="4">
        <v>447</v>
      </c>
      <c r="M163" s="4">
        <v>688</v>
      </c>
      <c r="N163" s="4">
        <v>4428</v>
      </c>
      <c r="O163" s="4">
        <v>2420</v>
      </c>
      <c r="P163" s="4">
        <v>435</v>
      </c>
      <c r="Q163" s="4">
        <v>6</v>
      </c>
      <c r="R163" s="4">
        <v>244</v>
      </c>
      <c r="S163" s="4">
        <v>32</v>
      </c>
    </row>
    <row r="164" spans="1:19" x14ac:dyDescent="0.2">
      <c r="A164" s="4">
        <v>163</v>
      </c>
      <c r="B164" s="4">
        <v>135617</v>
      </c>
      <c r="C164" s="4" t="s">
        <v>486</v>
      </c>
      <c r="D164" s="4">
        <v>3</v>
      </c>
      <c r="E164" s="4" t="s">
        <v>495</v>
      </c>
      <c r="F164" s="4">
        <v>6</v>
      </c>
      <c r="G164" s="4">
        <v>10</v>
      </c>
      <c r="H164" s="4" t="s">
        <v>488</v>
      </c>
      <c r="I164" s="4">
        <v>7512</v>
      </c>
      <c r="J164" s="4">
        <v>13633</v>
      </c>
      <c r="K164" s="4">
        <v>769</v>
      </c>
      <c r="L164" s="4">
        <v>614</v>
      </c>
      <c r="M164" s="4">
        <v>951</v>
      </c>
      <c r="N164" s="4">
        <v>5503</v>
      </c>
      <c r="O164" s="4">
        <v>3260</v>
      </c>
      <c r="P164" s="4">
        <v>530</v>
      </c>
      <c r="Q164" s="4">
        <v>22</v>
      </c>
      <c r="R164" s="4">
        <v>290</v>
      </c>
      <c r="S164" s="4">
        <v>98</v>
      </c>
    </row>
    <row r="165" spans="1:19" x14ac:dyDescent="0.2">
      <c r="A165" s="4">
        <v>164</v>
      </c>
      <c r="B165" s="4">
        <v>135617</v>
      </c>
      <c r="C165" s="4" t="s">
        <v>489</v>
      </c>
      <c r="D165" s="4">
        <v>2</v>
      </c>
      <c r="E165" s="4" t="s">
        <v>495</v>
      </c>
      <c r="F165" s="4">
        <v>6</v>
      </c>
      <c r="G165" s="4">
        <v>4</v>
      </c>
      <c r="H165" s="4" t="s">
        <v>488</v>
      </c>
      <c r="I165" s="4">
        <v>11096</v>
      </c>
      <c r="J165" s="4">
        <v>21080</v>
      </c>
      <c r="K165" s="4">
        <v>1843</v>
      </c>
      <c r="L165" s="4">
        <v>1724</v>
      </c>
      <c r="M165" s="4">
        <v>2106</v>
      </c>
      <c r="N165" s="4">
        <v>16095</v>
      </c>
      <c r="O165" s="4">
        <v>8120</v>
      </c>
      <c r="P165" s="4">
        <v>1604</v>
      </c>
      <c r="Q165" s="4">
        <v>4</v>
      </c>
      <c r="R165" s="4">
        <v>243</v>
      </c>
      <c r="S165" s="4">
        <v>41</v>
      </c>
    </row>
    <row r="166" spans="1:19" x14ac:dyDescent="0.2">
      <c r="A166" s="4">
        <v>165</v>
      </c>
      <c r="B166" s="4">
        <v>135428</v>
      </c>
      <c r="C166" s="4" t="s">
        <v>486</v>
      </c>
      <c r="D166" s="4">
        <v>1</v>
      </c>
      <c r="E166" s="4" t="s">
        <v>495</v>
      </c>
      <c r="F166" s="4">
        <v>5</v>
      </c>
      <c r="G166" s="4">
        <v>10</v>
      </c>
      <c r="H166" s="4" t="s">
        <v>488</v>
      </c>
      <c r="I166" s="4">
        <v>1060</v>
      </c>
      <c r="J166" s="4">
        <v>2004</v>
      </c>
      <c r="K166" s="4">
        <v>266</v>
      </c>
      <c r="L166" s="4">
        <v>251</v>
      </c>
      <c r="M166" s="4">
        <v>337</v>
      </c>
      <c r="N166" s="4">
        <v>1705</v>
      </c>
      <c r="O166" s="4">
        <v>870</v>
      </c>
      <c r="P166" s="4">
        <v>204</v>
      </c>
      <c r="Q166" s="4">
        <v>0</v>
      </c>
      <c r="R166" s="4">
        <v>18</v>
      </c>
    </row>
    <row r="167" spans="1:19" x14ac:dyDescent="0.2">
      <c r="A167" s="4">
        <v>166</v>
      </c>
      <c r="B167" s="4">
        <v>135428</v>
      </c>
      <c r="C167" s="4" t="s">
        <v>486</v>
      </c>
      <c r="D167" s="4">
        <v>2</v>
      </c>
      <c r="E167" s="4" t="s">
        <v>495</v>
      </c>
      <c r="F167" s="4">
        <v>5</v>
      </c>
      <c r="G167" s="4">
        <v>3</v>
      </c>
      <c r="H167" s="4" t="s">
        <v>490</v>
      </c>
      <c r="I167" s="4">
        <v>2790</v>
      </c>
      <c r="J167" s="4">
        <v>4879</v>
      </c>
      <c r="K167" s="4">
        <v>435</v>
      </c>
      <c r="L167" s="4">
        <v>360</v>
      </c>
      <c r="M167" s="4">
        <v>513</v>
      </c>
      <c r="N167" s="4">
        <v>3501</v>
      </c>
      <c r="O167" s="4">
        <v>1999</v>
      </c>
      <c r="P167" s="4">
        <v>351</v>
      </c>
      <c r="Q167" s="4">
        <v>0</v>
      </c>
      <c r="R167" s="4">
        <v>113</v>
      </c>
      <c r="S167" s="4">
        <v>19</v>
      </c>
    </row>
    <row r="168" spans="1:19" x14ac:dyDescent="0.2">
      <c r="A168" s="4">
        <v>167</v>
      </c>
      <c r="B168" s="4">
        <v>135428</v>
      </c>
      <c r="C168" s="4" t="s">
        <v>486</v>
      </c>
      <c r="D168" s="4">
        <v>1</v>
      </c>
      <c r="E168" s="4" t="s">
        <v>495</v>
      </c>
      <c r="F168" s="4">
        <v>4</v>
      </c>
      <c r="G168" s="4">
        <v>10</v>
      </c>
      <c r="H168" s="4" t="s">
        <v>490</v>
      </c>
      <c r="I168" s="4">
        <v>13856</v>
      </c>
      <c r="J168" s="4">
        <v>37716</v>
      </c>
      <c r="K168" s="4">
        <v>519</v>
      </c>
      <c r="L168" s="4">
        <v>450</v>
      </c>
      <c r="M168" s="4">
        <v>672</v>
      </c>
      <c r="N168" s="4">
        <v>26832</v>
      </c>
      <c r="O168" s="4">
        <v>9064</v>
      </c>
      <c r="P168" s="4">
        <v>389</v>
      </c>
      <c r="Q168" s="4">
        <v>2</v>
      </c>
      <c r="R168" s="4">
        <v>77</v>
      </c>
      <c r="S168" s="4">
        <v>5</v>
      </c>
    </row>
    <row r="169" spans="1:19" x14ac:dyDescent="0.2">
      <c r="A169" s="4">
        <v>168</v>
      </c>
      <c r="B169" s="4">
        <v>135428</v>
      </c>
      <c r="C169" s="4" t="s">
        <v>486</v>
      </c>
      <c r="D169" s="4">
        <v>3</v>
      </c>
      <c r="E169" s="4" t="s">
        <v>495</v>
      </c>
      <c r="F169" s="4">
        <v>4</v>
      </c>
      <c r="G169" s="4">
        <v>2</v>
      </c>
      <c r="H169" s="4" t="s">
        <v>490</v>
      </c>
      <c r="I169" s="4">
        <v>10748</v>
      </c>
      <c r="J169" s="4">
        <v>19724</v>
      </c>
      <c r="K169" s="4">
        <v>892</v>
      </c>
      <c r="L169" s="4">
        <v>498</v>
      </c>
      <c r="M169" s="4">
        <v>719</v>
      </c>
      <c r="N169" s="4">
        <v>13674</v>
      </c>
      <c r="O169" s="4">
        <v>7624</v>
      </c>
      <c r="P169" s="4">
        <v>704</v>
      </c>
      <c r="Q169" s="4">
        <v>8</v>
      </c>
      <c r="R169" s="4">
        <v>485</v>
      </c>
      <c r="S169" s="4">
        <v>64</v>
      </c>
    </row>
    <row r="170" spans="1:19" x14ac:dyDescent="0.2">
      <c r="A170" s="4">
        <v>169</v>
      </c>
      <c r="B170" s="4">
        <v>135428</v>
      </c>
      <c r="C170" s="4" t="s">
        <v>486</v>
      </c>
      <c r="D170" s="4">
        <v>1</v>
      </c>
      <c r="E170" s="4" t="s">
        <v>495</v>
      </c>
      <c r="F170" s="4">
        <v>3</v>
      </c>
      <c r="G170" s="4">
        <v>10</v>
      </c>
      <c r="H170" s="4" t="s">
        <v>488</v>
      </c>
      <c r="I170" s="4">
        <v>41984</v>
      </c>
      <c r="J170" s="4">
        <v>68290</v>
      </c>
      <c r="K170" s="4">
        <v>3370</v>
      </c>
      <c r="L170" s="4">
        <v>2420</v>
      </c>
      <c r="M170" s="4">
        <v>4074</v>
      </c>
      <c r="N170" s="4">
        <v>34802</v>
      </c>
      <c r="O170" s="4">
        <v>20928</v>
      </c>
      <c r="P170" s="4">
        <v>2126</v>
      </c>
      <c r="Q170" s="4">
        <v>144</v>
      </c>
      <c r="R170" s="4">
        <v>1622</v>
      </c>
      <c r="S170" s="4">
        <v>208</v>
      </c>
    </row>
    <row r="171" spans="1:19" x14ac:dyDescent="0.2">
      <c r="A171" s="4">
        <v>170</v>
      </c>
      <c r="B171" s="4">
        <v>135428</v>
      </c>
      <c r="C171" s="4" t="s">
        <v>486</v>
      </c>
      <c r="D171" s="4">
        <v>2</v>
      </c>
      <c r="E171" s="4" t="s">
        <v>495</v>
      </c>
      <c r="F171" s="4">
        <v>3</v>
      </c>
      <c r="G171" s="4">
        <v>2</v>
      </c>
      <c r="H171" s="4" t="s">
        <v>490</v>
      </c>
      <c r="I171" s="4">
        <v>2522</v>
      </c>
      <c r="J171" s="4">
        <v>4583</v>
      </c>
      <c r="K171" s="4">
        <v>455</v>
      </c>
      <c r="L171" s="4">
        <v>390</v>
      </c>
      <c r="M171" s="4">
        <v>547</v>
      </c>
      <c r="N171" s="4">
        <v>3031</v>
      </c>
      <c r="O171" s="4">
        <v>1674</v>
      </c>
      <c r="P171" s="4">
        <v>333</v>
      </c>
      <c r="Q171" s="4">
        <v>6</v>
      </c>
      <c r="R171" s="4">
        <v>99</v>
      </c>
      <c r="S171" s="4">
        <v>16</v>
      </c>
    </row>
    <row r="172" spans="1:19" x14ac:dyDescent="0.2">
      <c r="A172" s="4">
        <v>171</v>
      </c>
      <c r="B172" s="4">
        <v>135195</v>
      </c>
      <c r="C172" s="4" t="s">
        <v>486</v>
      </c>
      <c r="D172" s="4">
        <v>3</v>
      </c>
      <c r="E172" s="4" t="s">
        <v>495</v>
      </c>
      <c r="F172" s="4">
        <v>2</v>
      </c>
      <c r="G172" s="4">
        <v>9</v>
      </c>
      <c r="H172" s="4" t="s">
        <v>488</v>
      </c>
      <c r="I172" s="4">
        <v>4480</v>
      </c>
      <c r="J172" s="4">
        <v>8039</v>
      </c>
      <c r="K172" s="4">
        <v>572</v>
      </c>
      <c r="L172" s="4">
        <v>430</v>
      </c>
      <c r="M172" s="4">
        <v>599</v>
      </c>
      <c r="N172" s="4">
        <v>5014</v>
      </c>
      <c r="O172" s="4">
        <v>2704</v>
      </c>
      <c r="P172" s="4">
        <v>416</v>
      </c>
      <c r="Q172" s="4">
        <v>3</v>
      </c>
      <c r="R172" s="4">
        <v>188</v>
      </c>
      <c r="S172" s="4">
        <v>26</v>
      </c>
    </row>
    <row r="173" spans="1:19" x14ac:dyDescent="0.2">
      <c r="A173" s="4">
        <v>172</v>
      </c>
      <c r="B173" s="4">
        <v>135195</v>
      </c>
      <c r="C173" s="4" t="s">
        <v>486</v>
      </c>
      <c r="D173" s="4">
        <v>1</v>
      </c>
      <c r="E173" s="4" t="s">
        <v>495</v>
      </c>
      <c r="F173" s="4">
        <v>2</v>
      </c>
      <c r="G173" s="4">
        <v>2</v>
      </c>
      <c r="H173" s="4" t="s">
        <v>488</v>
      </c>
      <c r="I173" s="4">
        <v>1543</v>
      </c>
      <c r="J173" s="4">
        <v>2874</v>
      </c>
      <c r="K173" s="4">
        <v>360</v>
      </c>
      <c r="L173" s="4">
        <v>334</v>
      </c>
      <c r="M173" s="4">
        <v>463</v>
      </c>
      <c r="N173" s="4">
        <v>2373</v>
      </c>
      <c r="O173" s="4">
        <v>1228</v>
      </c>
      <c r="P173" s="4">
        <v>267</v>
      </c>
      <c r="Q173" s="4">
        <v>2</v>
      </c>
      <c r="R173" s="4">
        <v>30</v>
      </c>
      <c r="S173" s="4">
        <v>6</v>
      </c>
    </row>
    <row r="174" spans="1:19" x14ac:dyDescent="0.2">
      <c r="A174" s="4">
        <v>173</v>
      </c>
      <c r="B174" s="4">
        <v>135195</v>
      </c>
      <c r="C174" s="4" t="s">
        <v>489</v>
      </c>
      <c r="D174" s="4">
        <v>2</v>
      </c>
      <c r="E174" s="4" t="s">
        <v>495</v>
      </c>
      <c r="F174" s="4">
        <v>1</v>
      </c>
      <c r="G174" s="4">
        <v>10</v>
      </c>
      <c r="H174" s="4" t="s">
        <v>488</v>
      </c>
      <c r="I174" s="4">
        <v>21256</v>
      </c>
      <c r="J174" s="4">
        <v>41906</v>
      </c>
      <c r="K174" s="4">
        <v>4840</v>
      </c>
      <c r="L174" s="4">
        <v>4754</v>
      </c>
      <c r="M174" s="4">
        <v>5906</v>
      </c>
      <c r="N174" s="4">
        <v>35455</v>
      </c>
      <c r="O174" s="4">
        <v>17592</v>
      </c>
      <c r="P174" s="4">
        <v>4318</v>
      </c>
      <c r="Q174" s="4">
        <v>38</v>
      </c>
      <c r="R174" s="4">
        <v>163</v>
      </c>
      <c r="S174" s="4">
        <v>27</v>
      </c>
    </row>
    <row r="175" spans="1:19" x14ac:dyDescent="0.2">
      <c r="A175" s="4">
        <v>174</v>
      </c>
      <c r="B175" s="4">
        <v>135195</v>
      </c>
      <c r="C175" s="4" t="s">
        <v>486</v>
      </c>
      <c r="D175" s="4">
        <v>1</v>
      </c>
      <c r="E175" s="4" t="s">
        <v>495</v>
      </c>
      <c r="F175" s="4">
        <v>1</v>
      </c>
      <c r="G175" s="4">
        <v>4</v>
      </c>
      <c r="H175" s="4" t="s">
        <v>488</v>
      </c>
      <c r="I175" s="4">
        <v>4484</v>
      </c>
      <c r="J175" s="4">
        <v>7829</v>
      </c>
      <c r="K175" s="4">
        <v>545</v>
      </c>
      <c r="L175" s="4">
        <v>424</v>
      </c>
      <c r="M175" s="4">
        <v>629</v>
      </c>
      <c r="N175" s="4">
        <v>4208</v>
      </c>
      <c r="O175" s="4">
        <v>2412</v>
      </c>
      <c r="P175" s="4">
        <v>382</v>
      </c>
      <c r="Q175" s="4">
        <v>6</v>
      </c>
      <c r="R175" s="4">
        <v>179</v>
      </c>
      <c r="S175" s="4">
        <v>40</v>
      </c>
    </row>
    <row r="176" spans="1:19" x14ac:dyDescent="0.2">
      <c r="A176" s="4">
        <v>175</v>
      </c>
      <c r="B176" s="4">
        <v>135195</v>
      </c>
      <c r="C176" s="4" t="s">
        <v>486</v>
      </c>
      <c r="D176" s="4">
        <v>2</v>
      </c>
      <c r="E176" s="4" t="s">
        <v>495</v>
      </c>
      <c r="F176" s="4">
        <v>7</v>
      </c>
      <c r="G176" s="4">
        <v>3</v>
      </c>
      <c r="H176" s="4" t="s">
        <v>488</v>
      </c>
      <c r="I176" s="4">
        <v>4398</v>
      </c>
      <c r="J176" s="4">
        <v>8105</v>
      </c>
      <c r="K176" s="4">
        <v>584</v>
      </c>
      <c r="L176" s="4">
        <v>446</v>
      </c>
      <c r="M176" s="4">
        <v>669</v>
      </c>
      <c r="N176" s="4">
        <v>4799</v>
      </c>
      <c r="O176" s="4">
        <v>2616</v>
      </c>
      <c r="P176" s="4">
        <v>431</v>
      </c>
      <c r="Q176" s="4">
        <v>5</v>
      </c>
      <c r="R176" s="4">
        <v>204</v>
      </c>
      <c r="S176" s="4">
        <v>34</v>
      </c>
    </row>
    <row r="177" spans="1:19" x14ac:dyDescent="0.2">
      <c r="A177" s="4">
        <v>176</v>
      </c>
      <c r="B177" s="4">
        <v>135195</v>
      </c>
      <c r="C177" s="4" t="s">
        <v>489</v>
      </c>
      <c r="D177" s="4">
        <v>2</v>
      </c>
      <c r="E177" s="4" t="s">
        <v>495</v>
      </c>
      <c r="F177" s="4">
        <v>6</v>
      </c>
      <c r="G177" s="4">
        <v>10</v>
      </c>
      <c r="H177" s="4" t="s">
        <v>490</v>
      </c>
      <c r="I177" s="4">
        <v>13216</v>
      </c>
      <c r="J177" s="4">
        <v>24738</v>
      </c>
      <c r="K177" s="4">
        <v>2675</v>
      </c>
      <c r="L177" s="4">
        <v>2584</v>
      </c>
      <c r="M177" s="4">
        <v>2969</v>
      </c>
      <c r="N177" s="4">
        <v>19599</v>
      </c>
      <c r="O177" s="4">
        <v>10232</v>
      </c>
      <c r="P177" s="4">
        <v>2342</v>
      </c>
      <c r="Q177" s="4">
        <v>2</v>
      </c>
      <c r="R177" s="4">
        <v>165</v>
      </c>
      <c r="S177" s="4">
        <v>22</v>
      </c>
    </row>
    <row r="178" spans="1:19" x14ac:dyDescent="0.2">
      <c r="A178" s="4">
        <v>177</v>
      </c>
      <c r="B178" s="4">
        <v>135195</v>
      </c>
      <c r="C178" s="4" t="s">
        <v>486</v>
      </c>
      <c r="D178" s="4">
        <v>3</v>
      </c>
      <c r="E178" s="4" t="s">
        <v>495</v>
      </c>
      <c r="F178" s="4">
        <v>6</v>
      </c>
      <c r="G178" s="4">
        <v>3</v>
      </c>
      <c r="H178" s="4" t="s">
        <v>490</v>
      </c>
      <c r="I178" s="4">
        <v>22304</v>
      </c>
      <c r="J178" s="4">
        <v>37159</v>
      </c>
      <c r="K178" s="4">
        <v>1805</v>
      </c>
      <c r="L178" s="4">
        <v>984</v>
      </c>
      <c r="M178" s="4">
        <v>1618</v>
      </c>
      <c r="N178" s="4">
        <v>22864</v>
      </c>
      <c r="O178" s="4">
        <v>13304</v>
      </c>
      <c r="P178" s="4">
        <v>1349</v>
      </c>
      <c r="Q178" s="4">
        <v>29</v>
      </c>
      <c r="R178" s="4">
        <v>1047</v>
      </c>
      <c r="S178" s="4">
        <v>98</v>
      </c>
    </row>
    <row r="179" spans="1:19" x14ac:dyDescent="0.2">
      <c r="A179" s="4">
        <v>178</v>
      </c>
      <c r="B179" s="4">
        <v>135195</v>
      </c>
      <c r="C179" s="4" t="s">
        <v>486</v>
      </c>
      <c r="D179" s="4">
        <v>1</v>
      </c>
      <c r="E179" s="4" t="s">
        <v>495</v>
      </c>
      <c r="F179" s="4">
        <v>5</v>
      </c>
      <c r="G179" s="4">
        <v>11</v>
      </c>
      <c r="H179" s="4" t="s">
        <v>488</v>
      </c>
      <c r="I179" s="4">
        <v>6208</v>
      </c>
      <c r="J179" s="4">
        <v>10830</v>
      </c>
      <c r="K179" s="4">
        <v>644</v>
      </c>
      <c r="L179" s="4">
        <v>473</v>
      </c>
      <c r="M179" s="4">
        <v>678</v>
      </c>
      <c r="N179" s="4">
        <v>6866</v>
      </c>
      <c r="O179" s="4">
        <v>4016</v>
      </c>
      <c r="P179" s="4">
        <v>495</v>
      </c>
      <c r="Q179" s="4">
        <v>2</v>
      </c>
      <c r="R179" s="4">
        <v>234</v>
      </c>
      <c r="S179" s="4">
        <v>40</v>
      </c>
    </row>
    <row r="180" spans="1:19" x14ac:dyDescent="0.2">
      <c r="A180" s="4">
        <v>179</v>
      </c>
      <c r="B180" s="4">
        <v>135195</v>
      </c>
      <c r="C180" s="4" t="s">
        <v>486</v>
      </c>
      <c r="D180" s="4">
        <v>2</v>
      </c>
      <c r="E180" s="4" t="s">
        <v>495</v>
      </c>
      <c r="F180" s="4">
        <v>5</v>
      </c>
      <c r="G180" s="4">
        <v>2</v>
      </c>
      <c r="H180" s="4" t="s">
        <v>488</v>
      </c>
      <c r="I180" s="4">
        <v>4518</v>
      </c>
      <c r="J180" s="4">
        <v>8533</v>
      </c>
      <c r="K180" s="4">
        <v>626</v>
      </c>
      <c r="L180" s="4">
        <v>482</v>
      </c>
      <c r="M180" s="4">
        <v>729</v>
      </c>
      <c r="N180" s="4">
        <v>4215</v>
      </c>
      <c r="O180" s="4">
        <v>2254</v>
      </c>
      <c r="P180" s="4">
        <v>439</v>
      </c>
      <c r="Q180" s="4">
        <v>7</v>
      </c>
      <c r="R180" s="4">
        <v>250</v>
      </c>
      <c r="S180" s="4">
        <v>42</v>
      </c>
    </row>
    <row r="181" spans="1:19" x14ac:dyDescent="0.2">
      <c r="A181" s="4">
        <v>180</v>
      </c>
      <c r="B181" s="4">
        <v>135195</v>
      </c>
      <c r="C181" s="4" t="s">
        <v>486</v>
      </c>
      <c r="D181" s="4">
        <v>2</v>
      </c>
      <c r="E181" s="4" t="s">
        <v>495</v>
      </c>
      <c r="F181" s="4">
        <v>4</v>
      </c>
      <c r="G181" s="4">
        <v>10</v>
      </c>
      <c r="H181" s="4" t="s">
        <v>488</v>
      </c>
      <c r="I181" s="4">
        <v>3582</v>
      </c>
      <c r="J181" s="4">
        <v>6518</v>
      </c>
      <c r="K181" s="4">
        <v>537</v>
      </c>
      <c r="L181" s="4">
        <v>430</v>
      </c>
      <c r="M181" s="4">
        <v>597</v>
      </c>
      <c r="N181" s="4">
        <v>3857</v>
      </c>
      <c r="O181" s="4">
        <v>2124</v>
      </c>
      <c r="P181" s="4">
        <v>404</v>
      </c>
      <c r="Q181" s="4">
        <v>4</v>
      </c>
      <c r="R181" s="4">
        <v>154</v>
      </c>
      <c r="S181" s="4">
        <v>36</v>
      </c>
    </row>
    <row r="182" spans="1:19" x14ac:dyDescent="0.2">
      <c r="A182" s="4">
        <v>181</v>
      </c>
      <c r="B182" s="4">
        <v>134879</v>
      </c>
      <c r="C182" s="4" t="s">
        <v>489</v>
      </c>
      <c r="D182" s="4">
        <v>2</v>
      </c>
      <c r="E182" s="4" t="s">
        <v>495</v>
      </c>
      <c r="F182" s="4">
        <v>4</v>
      </c>
      <c r="G182" s="4">
        <v>4</v>
      </c>
      <c r="H182" s="4" t="s">
        <v>490</v>
      </c>
      <c r="I182" s="4">
        <v>9124</v>
      </c>
      <c r="J182" s="4">
        <v>17776</v>
      </c>
      <c r="K182" s="4">
        <v>1476</v>
      </c>
      <c r="L182" s="4">
        <v>1397</v>
      </c>
      <c r="M182" s="4">
        <v>1797</v>
      </c>
      <c r="N182" s="4">
        <v>13887</v>
      </c>
      <c r="O182" s="4">
        <v>7092</v>
      </c>
      <c r="P182" s="4">
        <v>1331</v>
      </c>
      <c r="Q182" s="4">
        <v>20</v>
      </c>
      <c r="R182" s="4">
        <v>150</v>
      </c>
      <c r="S182" s="4">
        <v>29</v>
      </c>
    </row>
    <row r="183" spans="1:19" x14ac:dyDescent="0.2">
      <c r="A183" s="4">
        <v>182</v>
      </c>
      <c r="B183" s="4">
        <v>134879</v>
      </c>
      <c r="C183" s="4" t="s">
        <v>486</v>
      </c>
      <c r="D183" s="4">
        <v>1</v>
      </c>
      <c r="E183" s="4" t="s">
        <v>495</v>
      </c>
      <c r="F183" s="4">
        <v>3</v>
      </c>
      <c r="G183" s="4">
        <v>10</v>
      </c>
      <c r="H183" s="4" t="s">
        <v>488</v>
      </c>
      <c r="I183" s="4">
        <v>14152</v>
      </c>
      <c r="J183" s="4">
        <v>38806</v>
      </c>
      <c r="K183" s="4">
        <v>631</v>
      </c>
      <c r="L183" s="4">
        <v>549</v>
      </c>
      <c r="M183" s="4">
        <v>836</v>
      </c>
      <c r="N183" s="4">
        <v>19409</v>
      </c>
      <c r="O183" s="4">
        <v>6632</v>
      </c>
      <c r="P183" s="4">
        <v>404</v>
      </c>
      <c r="Q183" s="4">
        <v>4</v>
      </c>
      <c r="R183" s="4">
        <v>102</v>
      </c>
      <c r="S183" s="4">
        <v>8</v>
      </c>
    </row>
    <row r="184" spans="1:19" x14ac:dyDescent="0.2">
      <c r="A184" s="4">
        <v>183</v>
      </c>
      <c r="B184" s="4">
        <v>134879</v>
      </c>
      <c r="C184" s="4" t="s">
        <v>486</v>
      </c>
      <c r="D184" s="4">
        <v>3</v>
      </c>
      <c r="E184" s="4" t="s">
        <v>495</v>
      </c>
      <c r="F184" s="4">
        <v>3</v>
      </c>
      <c r="G184" s="4">
        <v>2</v>
      </c>
      <c r="H184" s="4" t="s">
        <v>490</v>
      </c>
      <c r="I184" s="4">
        <v>4260</v>
      </c>
      <c r="J184" s="4">
        <v>7989</v>
      </c>
      <c r="K184" s="4">
        <v>588</v>
      </c>
      <c r="L184" s="4">
        <v>435</v>
      </c>
      <c r="M184" s="4">
        <v>622</v>
      </c>
      <c r="N184" s="4">
        <v>4578</v>
      </c>
      <c r="O184" s="4">
        <v>2432</v>
      </c>
      <c r="P184" s="4">
        <v>436</v>
      </c>
      <c r="Q184" s="4">
        <v>1</v>
      </c>
      <c r="R184" s="4">
        <v>226</v>
      </c>
      <c r="S184" s="4">
        <v>44</v>
      </c>
    </row>
    <row r="185" spans="1:19" x14ac:dyDescent="0.2">
      <c r="A185" s="4">
        <v>184</v>
      </c>
      <c r="B185" s="4">
        <v>134879</v>
      </c>
      <c r="C185" s="4" t="s">
        <v>492</v>
      </c>
      <c r="D185" s="4">
        <v>1</v>
      </c>
      <c r="E185" s="4" t="s">
        <v>495</v>
      </c>
      <c r="F185" s="4">
        <v>2</v>
      </c>
      <c r="G185" s="4">
        <v>10</v>
      </c>
      <c r="H185" s="4" t="s">
        <v>488</v>
      </c>
      <c r="I185" s="4">
        <v>30624</v>
      </c>
      <c r="J185" s="4">
        <v>56950</v>
      </c>
      <c r="K185" s="4">
        <v>2080</v>
      </c>
      <c r="L185" s="4">
        <v>1956</v>
      </c>
      <c r="M185" s="4">
        <v>3253</v>
      </c>
      <c r="N185" s="4">
        <v>32033</v>
      </c>
      <c r="O185" s="4">
        <v>15744</v>
      </c>
      <c r="P185" s="4">
        <v>1376</v>
      </c>
      <c r="Q185" s="4">
        <v>6</v>
      </c>
      <c r="R185" s="4">
        <v>345</v>
      </c>
      <c r="S185" s="4">
        <v>121</v>
      </c>
    </row>
    <row r="186" spans="1:19" x14ac:dyDescent="0.2">
      <c r="A186" s="4">
        <v>185</v>
      </c>
      <c r="B186" s="4">
        <v>134879</v>
      </c>
      <c r="C186" s="4" t="s">
        <v>486</v>
      </c>
      <c r="D186" s="4">
        <v>2</v>
      </c>
      <c r="E186" s="4" t="s">
        <v>495</v>
      </c>
      <c r="F186" s="4">
        <v>2</v>
      </c>
      <c r="G186" s="4">
        <v>3</v>
      </c>
      <c r="H186" s="4" t="s">
        <v>488</v>
      </c>
      <c r="I186" s="4">
        <v>2363</v>
      </c>
      <c r="J186" s="4">
        <v>4223</v>
      </c>
      <c r="K186" s="4">
        <v>393</v>
      </c>
      <c r="L186" s="4">
        <v>348</v>
      </c>
      <c r="M186" s="4">
        <v>476</v>
      </c>
      <c r="N186" s="4">
        <v>3332</v>
      </c>
      <c r="O186" s="4">
        <v>1788</v>
      </c>
      <c r="P186" s="4">
        <v>297</v>
      </c>
      <c r="Q186" s="4">
        <v>11</v>
      </c>
      <c r="R186" s="4">
        <v>68</v>
      </c>
      <c r="S186" s="4">
        <v>11</v>
      </c>
    </row>
    <row r="187" spans="1:19" x14ac:dyDescent="0.2">
      <c r="A187" s="4">
        <v>186</v>
      </c>
      <c r="B187" s="4">
        <v>134879</v>
      </c>
      <c r="C187" s="4" t="s">
        <v>486</v>
      </c>
      <c r="D187" s="4">
        <v>1</v>
      </c>
      <c r="E187" s="4" t="s">
        <v>495</v>
      </c>
      <c r="F187" s="4">
        <v>1</v>
      </c>
      <c r="G187" s="4">
        <v>10</v>
      </c>
      <c r="H187" s="4" t="s">
        <v>488</v>
      </c>
      <c r="I187" s="4">
        <v>2232</v>
      </c>
      <c r="J187" s="4">
        <v>4005</v>
      </c>
      <c r="K187" s="4">
        <v>374</v>
      </c>
      <c r="L187" s="4">
        <v>335</v>
      </c>
      <c r="M187" s="4">
        <v>458</v>
      </c>
      <c r="N187" s="4">
        <v>3247</v>
      </c>
      <c r="O187" s="4">
        <v>1740</v>
      </c>
      <c r="P187" s="4">
        <v>278</v>
      </c>
      <c r="Q187" s="4">
        <v>0</v>
      </c>
      <c r="R187" s="4">
        <v>62</v>
      </c>
      <c r="S187" s="4">
        <v>10</v>
      </c>
    </row>
    <row r="188" spans="1:19" x14ac:dyDescent="0.2">
      <c r="A188" s="4">
        <v>187</v>
      </c>
      <c r="B188" s="4">
        <v>134879</v>
      </c>
      <c r="C188" s="4" t="s">
        <v>486</v>
      </c>
      <c r="D188" s="4">
        <v>2</v>
      </c>
      <c r="E188" s="4" t="s">
        <v>495</v>
      </c>
      <c r="F188" s="4">
        <v>1</v>
      </c>
      <c r="G188" s="4">
        <v>6</v>
      </c>
      <c r="H188" s="4" t="s">
        <v>488</v>
      </c>
      <c r="I188" s="4">
        <v>4048</v>
      </c>
      <c r="J188" s="4">
        <v>7217</v>
      </c>
      <c r="K188" s="4">
        <v>544</v>
      </c>
      <c r="L188" s="4">
        <v>405</v>
      </c>
      <c r="M188" s="4">
        <v>602</v>
      </c>
      <c r="N188" s="4">
        <v>4046</v>
      </c>
      <c r="O188" s="4">
        <v>2280</v>
      </c>
      <c r="P188" s="4">
        <v>368</v>
      </c>
      <c r="Q188" s="4">
        <v>5</v>
      </c>
      <c r="R188" s="4">
        <v>223</v>
      </c>
      <c r="S188" s="4">
        <v>35</v>
      </c>
    </row>
    <row r="189" spans="1:19" x14ac:dyDescent="0.2">
      <c r="A189" s="4">
        <v>188</v>
      </c>
      <c r="B189" s="4">
        <v>134879</v>
      </c>
      <c r="C189" s="4" t="s">
        <v>486</v>
      </c>
      <c r="D189" s="4">
        <v>2</v>
      </c>
      <c r="E189" s="4" t="s">
        <v>495</v>
      </c>
      <c r="F189" s="4">
        <v>7</v>
      </c>
      <c r="G189" s="4">
        <v>10</v>
      </c>
      <c r="H189" s="4" t="s">
        <v>488</v>
      </c>
      <c r="I189" s="4">
        <v>1804</v>
      </c>
      <c r="J189" s="4">
        <v>2968</v>
      </c>
      <c r="K189" s="4">
        <v>330</v>
      </c>
      <c r="L189" s="4">
        <v>280</v>
      </c>
      <c r="M189" s="4">
        <v>352</v>
      </c>
      <c r="N189" s="4">
        <v>2293</v>
      </c>
      <c r="O189" s="4">
        <v>1354</v>
      </c>
      <c r="P189" s="4">
        <v>234</v>
      </c>
      <c r="Q189" s="4">
        <v>0</v>
      </c>
      <c r="R189" s="4">
        <v>61</v>
      </c>
      <c r="S189" s="4">
        <v>6</v>
      </c>
    </row>
    <row r="190" spans="1:19" x14ac:dyDescent="0.2">
      <c r="A190" s="4">
        <v>189</v>
      </c>
      <c r="B190" s="4">
        <v>134879</v>
      </c>
      <c r="C190" s="4" t="s">
        <v>486</v>
      </c>
      <c r="D190" s="4">
        <v>3</v>
      </c>
      <c r="E190" s="4" t="s">
        <v>495</v>
      </c>
      <c r="F190" s="4">
        <v>7</v>
      </c>
      <c r="G190" s="4">
        <v>4</v>
      </c>
      <c r="H190" s="4" t="s">
        <v>490</v>
      </c>
      <c r="I190" s="4">
        <v>2351</v>
      </c>
      <c r="J190" s="4">
        <v>4028</v>
      </c>
      <c r="K190" s="4">
        <v>371</v>
      </c>
      <c r="L190" s="4">
        <v>298</v>
      </c>
      <c r="M190" s="4">
        <v>392</v>
      </c>
      <c r="N190" s="4">
        <v>3112</v>
      </c>
      <c r="O190" s="4">
        <v>1791</v>
      </c>
      <c r="P190" s="4">
        <v>288</v>
      </c>
      <c r="Q190" s="4">
        <v>1</v>
      </c>
      <c r="R190" s="4">
        <v>104</v>
      </c>
      <c r="S190" s="4">
        <v>12</v>
      </c>
    </row>
    <row r="191" spans="1:19" x14ac:dyDescent="0.2">
      <c r="A191" s="4">
        <v>190</v>
      </c>
      <c r="B191" s="4">
        <v>133679</v>
      </c>
      <c r="C191" s="4" t="s">
        <v>486</v>
      </c>
      <c r="D191" s="4">
        <v>2</v>
      </c>
      <c r="E191" s="4" t="s">
        <v>495</v>
      </c>
      <c r="F191" s="4">
        <v>2</v>
      </c>
      <c r="G191" s="4">
        <v>10</v>
      </c>
      <c r="H191" s="4" t="s">
        <v>488</v>
      </c>
      <c r="I191" s="4">
        <v>3100</v>
      </c>
      <c r="J191" s="4">
        <v>5388</v>
      </c>
      <c r="K191" s="4">
        <v>518</v>
      </c>
      <c r="L191" s="4">
        <v>422</v>
      </c>
      <c r="M191" s="4">
        <v>609</v>
      </c>
      <c r="N191" s="4">
        <v>3927</v>
      </c>
      <c r="O191" s="4">
        <v>2274</v>
      </c>
      <c r="P191" s="4">
        <v>367</v>
      </c>
      <c r="Q191" s="4">
        <v>3</v>
      </c>
      <c r="R191" s="4">
        <v>146</v>
      </c>
      <c r="S191" s="4">
        <v>15</v>
      </c>
    </row>
    <row r="192" spans="1:19" x14ac:dyDescent="0.2">
      <c r="A192" s="4">
        <v>191</v>
      </c>
      <c r="B192" s="4">
        <v>133679</v>
      </c>
      <c r="C192" s="4" t="s">
        <v>486</v>
      </c>
      <c r="D192" s="4">
        <v>3</v>
      </c>
      <c r="E192" s="4" t="s">
        <v>495</v>
      </c>
      <c r="F192" s="4">
        <v>2</v>
      </c>
      <c r="G192" s="4">
        <v>3</v>
      </c>
      <c r="H192" s="4" t="s">
        <v>490</v>
      </c>
      <c r="I192" s="4">
        <v>2360</v>
      </c>
      <c r="J192" s="4">
        <v>4004</v>
      </c>
      <c r="K192" s="4">
        <v>436</v>
      </c>
      <c r="L192" s="4">
        <v>365</v>
      </c>
      <c r="M192" s="4">
        <v>486</v>
      </c>
      <c r="N192" s="4">
        <v>2757</v>
      </c>
      <c r="O192" s="4">
        <v>1603</v>
      </c>
      <c r="P192" s="4">
        <v>300</v>
      </c>
      <c r="Q192" s="4">
        <v>2</v>
      </c>
      <c r="R192" s="4">
        <v>102</v>
      </c>
      <c r="S192" s="4">
        <v>15</v>
      </c>
    </row>
    <row r="193" spans="1:19" x14ac:dyDescent="0.2">
      <c r="A193" s="4">
        <v>192</v>
      </c>
      <c r="B193" s="4">
        <v>133679</v>
      </c>
      <c r="C193" s="4" t="s">
        <v>486</v>
      </c>
      <c r="D193" s="4">
        <v>3</v>
      </c>
      <c r="E193" s="4" t="s">
        <v>496</v>
      </c>
      <c r="F193" s="4">
        <v>1</v>
      </c>
      <c r="G193" s="4">
        <v>10</v>
      </c>
      <c r="H193" s="4" t="s">
        <v>488</v>
      </c>
      <c r="I193" s="4">
        <v>19648</v>
      </c>
      <c r="J193" s="4">
        <v>33643</v>
      </c>
      <c r="K193" s="4">
        <v>1359</v>
      </c>
      <c r="L193" s="4">
        <v>695</v>
      </c>
      <c r="M193" s="4">
        <v>990</v>
      </c>
      <c r="N193" s="4">
        <v>24034</v>
      </c>
      <c r="O193" s="4">
        <v>13528</v>
      </c>
      <c r="P193" s="4">
        <v>1020</v>
      </c>
      <c r="Q193" s="4">
        <v>9</v>
      </c>
      <c r="R193" s="4">
        <v>766</v>
      </c>
      <c r="S193" s="4">
        <v>43</v>
      </c>
    </row>
    <row r="194" spans="1:19" x14ac:dyDescent="0.2">
      <c r="A194" s="4">
        <v>193</v>
      </c>
      <c r="B194" s="4">
        <v>133679</v>
      </c>
      <c r="C194" s="4" t="s">
        <v>486</v>
      </c>
      <c r="D194" s="4">
        <v>2</v>
      </c>
      <c r="E194" s="4" t="s">
        <v>496</v>
      </c>
      <c r="F194" s="4">
        <v>1</v>
      </c>
      <c r="G194" s="4">
        <v>4</v>
      </c>
      <c r="H194" s="4" t="s">
        <v>488</v>
      </c>
      <c r="I194" s="4">
        <v>2295</v>
      </c>
      <c r="J194" s="4">
        <v>3721</v>
      </c>
      <c r="K194" s="4">
        <v>377</v>
      </c>
      <c r="L194" s="4">
        <v>324</v>
      </c>
      <c r="M194" s="4">
        <v>402</v>
      </c>
      <c r="N194" s="4">
        <v>3121</v>
      </c>
      <c r="O194" s="4">
        <v>1882</v>
      </c>
      <c r="P194" s="4">
        <v>269</v>
      </c>
      <c r="Q194" s="4">
        <v>0</v>
      </c>
      <c r="R194" s="4">
        <v>63</v>
      </c>
      <c r="S194" s="4">
        <v>7</v>
      </c>
    </row>
    <row r="195" spans="1:19" x14ac:dyDescent="0.2">
      <c r="A195" s="4">
        <v>194</v>
      </c>
      <c r="B195" s="4">
        <v>133594</v>
      </c>
      <c r="C195" s="4" t="s">
        <v>486</v>
      </c>
      <c r="D195" s="4">
        <v>2</v>
      </c>
      <c r="E195" s="4" t="s">
        <v>496</v>
      </c>
      <c r="F195" s="4">
        <v>7</v>
      </c>
      <c r="G195" s="4">
        <v>10</v>
      </c>
      <c r="H195" s="4" t="s">
        <v>490</v>
      </c>
      <c r="I195" s="4">
        <v>3934</v>
      </c>
      <c r="J195" s="4">
        <v>6330</v>
      </c>
      <c r="K195" s="4">
        <v>512</v>
      </c>
      <c r="L195" s="4">
        <v>437</v>
      </c>
      <c r="M195" s="4">
        <v>599</v>
      </c>
      <c r="N195" s="4">
        <v>5010</v>
      </c>
      <c r="O195" s="4">
        <v>3082</v>
      </c>
      <c r="P195" s="4">
        <v>384</v>
      </c>
      <c r="Q195" s="4">
        <v>3</v>
      </c>
      <c r="R195" s="4">
        <v>113</v>
      </c>
      <c r="S195" s="4">
        <v>17</v>
      </c>
    </row>
    <row r="196" spans="1:19" x14ac:dyDescent="0.2">
      <c r="A196" s="4">
        <v>195</v>
      </c>
      <c r="B196" s="4">
        <v>133594</v>
      </c>
      <c r="C196" s="4" t="s">
        <v>486</v>
      </c>
      <c r="D196" s="4">
        <v>1</v>
      </c>
      <c r="E196" s="4" t="s">
        <v>496</v>
      </c>
      <c r="F196" s="4">
        <v>7</v>
      </c>
      <c r="G196" s="4">
        <v>3</v>
      </c>
      <c r="H196" s="4" t="s">
        <v>488</v>
      </c>
      <c r="I196" s="4">
        <v>34512</v>
      </c>
      <c r="J196" s="4">
        <v>76659</v>
      </c>
      <c r="K196" s="4">
        <v>1666</v>
      </c>
      <c r="L196" s="4">
        <v>1333</v>
      </c>
      <c r="M196" s="4">
        <v>1977</v>
      </c>
      <c r="N196" s="4">
        <v>54860</v>
      </c>
      <c r="O196" s="4">
        <v>22816</v>
      </c>
      <c r="P196" s="4">
        <v>1278</v>
      </c>
      <c r="Q196" s="4">
        <v>6</v>
      </c>
      <c r="R196" s="4">
        <v>442</v>
      </c>
      <c r="S196" s="4">
        <v>42</v>
      </c>
    </row>
    <row r="197" spans="1:19" x14ac:dyDescent="0.2">
      <c r="A197" s="4">
        <v>196</v>
      </c>
      <c r="B197" s="4">
        <v>133594</v>
      </c>
      <c r="C197" s="4" t="s">
        <v>486</v>
      </c>
      <c r="D197" s="4">
        <v>2</v>
      </c>
      <c r="E197" s="4" t="s">
        <v>496</v>
      </c>
      <c r="F197" s="4">
        <v>6</v>
      </c>
      <c r="G197" s="4">
        <v>10</v>
      </c>
      <c r="H197" s="4" t="s">
        <v>488</v>
      </c>
      <c r="I197" s="4">
        <v>5282</v>
      </c>
      <c r="J197" s="4">
        <v>8730</v>
      </c>
      <c r="K197" s="4">
        <v>703</v>
      </c>
      <c r="L197" s="4">
        <v>530</v>
      </c>
      <c r="M197" s="4">
        <v>772</v>
      </c>
      <c r="N197" s="4">
        <v>5123</v>
      </c>
      <c r="O197" s="4">
        <v>3244</v>
      </c>
      <c r="P197" s="4">
        <v>470</v>
      </c>
      <c r="Q197" s="4">
        <v>9</v>
      </c>
      <c r="R197" s="4">
        <v>278</v>
      </c>
      <c r="S197" s="4">
        <v>43</v>
      </c>
    </row>
    <row r="198" spans="1:19" x14ac:dyDescent="0.2">
      <c r="A198" s="4">
        <v>197</v>
      </c>
      <c r="B198" s="4">
        <v>133594</v>
      </c>
      <c r="C198" s="4" t="s">
        <v>486</v>
      </c>
      <c r="D198" s="4">
        <v>1</v>
      </c>
      <c r="E198" s="4" t="s">
        <v>496</v>
      </c>
      <c r="F198" s="4">
        <v>6</v>
      </c>
      <c r="G198" s="4">
        <v>8</v>
      </c>
      <c r="H198" s="4" t="s">
        <v>488</v>
      </c>
      <c r="I198" s="4">
        <v>1809</v>
      </c>
      <c r="J198" s="4">
        <v>3130</v>
      </c>
      <c r="K198" s="4">
        <v>399</v>
      </c>
      <c r="L198" s="4">
        <v>359</v>
      </c>
      <c r="M198" s="4">
        <v>494</v>
      </c>
      <c r="N198" s="4">
        <v>2541</v>
      </c>
      <c r="O198" s="4">
        <v>1435</v>
      </c>
      <c r="P198" s="4">
        <v>289</v>
      </c>
      <c r="Q198" s="4">
        <v>2</v>
      </c>
      <c r="R198" s="4">
        <v>64</v>
      </c>
      <c r="S198" s="4">
        <v>7</v>
      </c>
    </row>
    <row r="199" spans="1:19" x14ac:dyDescent="0.2">
      <c r="A199" s="4">
        <v>198</v>
      </c>
      <c r="B199" s="4">
        <v>133594</v>
      </c>
      <c r="C199" s="4" t="s">
        <v>486</v>
      </c>
      <c r="D199" s="4">
        <v>2</v>
      </c>
      <c r="E199" s="4" t="s">
        <v>496</v>
      </c>
      <c r="F199" s="4">
        <v>5</v>
      </c>
      <c r="G199" s="4">
        <v>13</v>
      </c>
      <c r="H199" s="4" t="s">
        <v>488</v>
      </c>
      <c r="I199" s="4">
        <v>1920</v>
      </c>
      <c r="J199" s="4">
        <v>3124</v>
      </c>
      <c r="K199" s="4">
        <v>365</v>
      </c>
      <c r="L199" s="4">
        <v>331</v>
      </c>
      <c r="M199" s="4">
        <v>428</v>
      </c>
      <c r="N199" s="4">
        <v>2541</v>
      </c>
      <c r="O199" s="4">
        <v>1519</v>
      </c>
      <c r="P199" s="4">
        <v>251</v>
      </c>
      <c r="Q199" s="4">
        <v>1</v>
      </c>
      <c r="R199" s="4">
        <v>52</v>
      </c>
      <c r="S199" s="4">
        <v>7</v>
      </c>
    </row>
    <row r="200" spans="1:19" x14ac:dyDescent="0.2">
      <c r="A200" s="4">
        <v>199</v>
      </c>
      <c r="B200" s="4">
        <v>133451</v>
      </c>
      <c r="C200" s="4" t="s">
        <v>486</v>
      </c>
      <c r="D200" s="4">
        <v>1</v>
      </c>
      <c r="E200" s="4" t="s">
        <v>496</v>
      </c>
      <c r="F200" s="4">
        <v>4</v>
      </c>
      <c r="G200" s="4">
        <v>9</v>
      </c>
      <c r="H200" s="4" t="s">
        <v>490</v>
      </c>
      <c r="I200" s="4">
        <v>1954</v>
      </c>
      <c r="J200" s="4">
        <v>3530</v>
      </c>
      <c r="K200" s="4">
        <v>356</v>
      </c>
      <c r="L200" s="4">
        <v>333</v>
      </c>
      <c r="M200" s="4">
        <v>443</v>
      </c>
      <c r="N200" s="4">
        <v>3295</v>
      </c>
      <c r="O200" s="4">
        <v>1772</v>
      </c>
      <c r="P200" s="4">
        <v>252</v>
      </c>
      <c r="Q200" s="4">
        <v>0</v>
      </c>
      <c r="R200" s="4">
        <v>30</v>
      </c>
      <c r="S200" s="4">
        <v>2</v>
      </c>
    </row>
    <row r="201" spans="1:19" x14ac:dyDescent="0.2">
      <c r="A201" s="4">
        <v>200</v>
      </c>
      <c r="B201" s="4">
        <v>132817</v>
      </c>
      <c r="C201" s="4" t="s">
        <v>486</v>
      </c>
      <c r="D201" s="4">
        <v>3</v>
      </c>
      <c r="E201" s="4" t="s">
        <v>496</v>
      </c>
      <c r="F201" s="4">
        <v>4</v>
      </c>
      <c r="G201" s="4">
        <v>10</v>
      </c>
      <c r="H201" s="4" t="s">
        <v>488</v>
      </c>
      <c r="I201" s="4">
        <v>33536</v>
      </c>
      <c r="J201" s="4">
        <v>64850</v>
      </c>
      <c r="K201" s="4">
        <v>1954</v>
      </c>
      <c r="L201" s="4">
        <v>1016</v>
      </c>
      <c r="M201" s="4">
        <v>1678</v>
      </c>
      <c r="N201" s="4">
        <v>50076</v>
      </c>
      <c r="O201" s="4">
        <v>24448</v>
      </c>
      <c r="P201" s="4">
        <v>1564</v>
      </c>
      <c r="Q201" s="4">
        <v>33</v>
      </c>
      <c r="R201" s="4">
        <v>1155</v>
      </c>
      <c r="S201" s="4">
        <v>102</v>
      </c>
    </row>
    <row r="202" spans="1:19" x14ac:dyDescent="0.2">
      <c r="A202" s="4">
        <v>201</v>
      </c>
      <c r="B202" s="4">
        <v>132817</v>
      </c>
      <c r="C202" s="4" t="s">
        <v>486</v>
      </c>
      <c r="D202" s="4">
        <v>2</v>
      </c>
      <c r="E202" s="4" t="s">
        <v>496</v>
      </c>
      <c r="F202" s="4">
        <v>4</v>
      </c>
      <c r="G202" s="4">
        <v>3</v>
      </c>
      <c r="H202" s="4" t="s">
        <v>490</v>
      </c>
      <c r="I202" s="4">
        <v>4204</v>
      </c>
      <c r="J202" s="4">
        <v>7191</v>
      </c>
      <c r="K202" s="4">
        <v>498</v>
      </c>
      <c r="L202" s="4">
        <v>408</v>
      </c>
      <c r="M202" s="4">
        <v>596</v>
      </c>
      <c r="N202" s="4">
        <v>5161</v>
      </c>
      <c r="O202" s="4">
        <v>2974</v>
      </c>
      <c r="P202" s="4">
        <v>387</v>
      </c>
      <c r="Q202" s="4">
        <v>2</v>
      </c>
      <c r="R202" s="4">
        <v>139</v>
      </c>
      <c r="S202" s="4">
        <v>25</v>
      </c>
    </row>
    <row r="203" spans="1:19" x14ac:dyDescent="0.2">
      <c r="A203" s="4">
        <v>202</v>
      </c>
      <c r="B203" s="4">
        <v>132817</v>
      </c>
      <c r="C203" s="4" t="s">
        <v>486</v>
      </c>
      <c r="D203" s="4">
        <v>1</v>
      </c>
      <c r="E203" s="4" t="s">
        <v>496</v>
      </c>
      <c r="F203" s="4">
        <v>3</v>
      </c>
      <c r="G203" s="4">
        <v>9</v>
      </c>
      <c r="H203" s="4" t="s">
        <v>488</v>
      </c>
      <c r="I203" s="4">
        <v>3376</v>
      </c>
      <c r="J203" s="4">
        <v>6557</v>
      </c>
      <c r="K203" s="4">
        <v>428</v>
      </c>
      <c r="L203" s="4">
        <v>409</v>
      </c>
      <c r="M203" s="4">
        <v>631</v>
      </c>
      <c r="N203" s="4">
        <v>5700</v>
      </c>
      <c r="O203" s="4">
        <v>2806</v>
      </c>
      <c r="P203" s="4">
        <v>331</v>
      </c>
      <c r="Q203" s="4">
        <v>0</v>
      </c>
      <c r="R203" s="4">
        <v>40</v>
      </c>
      <c r="S203" s="4">
        <v>5</v>
      </c>
    </row>
    <row r="204" spans="1:19" x14ac:dyDescent="0.2">
      <c r="A204" s="4">
        <v>203</v>
      </c>
      <c r="B204" s="4">
        <v>132817</v>
      </c>
      <c r="C204" s="4" t="s">
        <v>489</v>
      </c>
      <c r="D204" s="4">
        <v>2</v>
      </c>
      <c r="E204" s="4" t="s">
        <v>496</v>
      </c>
      <c r="F204" s="4">
        <v>3</v>
      </c>
      <c r="G204" s="4">
        <v>2</v>
      </c>
      <c r="H204" s="4" t="s">
        <v>490</v>
      </c>
      <c r="I204" s="4">
        <v>9236</v>
      </c>
      <c r="J204" s="4">
        <v>16054</v>
      </c>
      <c r="K204" s="4">
        <v>1151</v>
      </c>
      <c r="L204" s="4">
        <v>1130</v>
      </c>
      <c r="M204" s="4">
        <v>1560</v>
      </c>
      <c r="N204" s="4">
        <v>14014</v>
      </c>
      <c r="O204" s="4">
        <v>7880</v>
      </c>
      <c r="P204" s="4">
        <v>1075</v>
      </c>
      <c r="Q204" s="4">
        <v>2</v>
      </c>
      <c r="R204" s="4">
        <v>53</v>
      </c>
      <c r="S204" s="4">
        <v>15</v>
      </c>
    </row>
    <row r="205" spans="1:19" x14ac:dyDescent="0.2">
      <c r="A205" s="4">
        <v>204</v>
      </c>
      <c r="B205" s="4">
        <v>132817</v>
      </c>
      <c r="C205" s="4" t="s">
        <v>486</v>
      </c>
      <c r="D205" s="4">
        <v>3</v>
      </c>
      <c r="E205" s="4" t="s">
        <v>496</v>
      </c>
      <c r="F205" s="4">
        <v>2</v>
      </c>
      <c r="G205" s="4">
        <v>10</v>
      </c>
      <c r="H205" s="4" t="s">
        <v>488</v>
      </c>
      <c r="I205" s="4">
        <v>72864</v>
      </c>
      <c r="J205" s="4">
        <v>205934</v>
      </c>
      <c r="K205" s="4">
        <v>946</v>
      </c>
      <c r="L205" s="4">
        <v>759</v>
      </c>
      <c r="M205" s="4">
        <v>1158</v>
      </c>
      <c r="N205" s="4">
        <v>122474</v>
      </c>
      <c r="O205" s="4">
        <v>30912</v>
      </c>
      <c r="P205" s="4">
        <v>646</v>
      </c>
      <c r="Q205" s="4">
        <v>4</v>
      </c>
      <c r="R205" s="4">
        <v>220</v>
      </c>
      <c r="S205" s="4">
        <v>19</v>
      </c>
    </row>
    <row r="206" spans="1:19" x14ac:dyDescent="0.2">
      <c r="A206" s="4">
        <v>205</v>
      </c>
      <c r="B206" s="4">
        <v>132817</v>
      </c>
      <c r="C206" s="4" t="s">
        <v>486</v>
      </c>
      <c r="D206" s="4">
        <v>3</v>
      </c>
      <c r="E206" s="4" t="s">
        <v>496</v>
      </c>
      <c r="F206" s="4">
        <v>2</v>
      </c>
      <c r="G206" s="4">
        <v>3</v>
      </c>
      <c r="H206" s="4" t="s">
        <v>488</v>
      </c>
      <c r="I206" s="4">
        <v>3358</v>
      </c>
      <c r="J206" s="4">
        <v>5682</v>
      </c>
      <c r="K206" s="4">
        <v>394</v>
      </c>
      <c r="L206" s="4">
        <v>323</v>
      </c>
      <c r="M206" s="4">
        <v>523</v>
      </c>
      <c r="N206" s="4">
        <v>4200</v>
      </c>
      <c r="O206" s="4">
        <v>2426</v>
      </c>
      <c r="P206" s="4">
        <v>298</v>
      </c>
      <c r="Q206" s="4">
        <v>2</v>
      </c>
      <c r="R206" s="4">
        <v>114</v>
      </c>
      <c r="S206" s="4">
        <v>16</v>
      </c>
    </row>
    <row r="207" spans="1:19" x14ac:dyDescent="0.2">
      <c r="A207" s="4">
        <v>206</v>
      </c>
      <c r="B207" s="4">
        <v>132201</v>
      </c>
      <c r="C207" s="4" t="s">
        <v>486</v>
      </c>
      <c r="D207" s="4">
        <v>1</v>
      </c>
      <c r="E207" s="4" t="s">
        <v>496</v>
      </c>
      <c r="F207" s="4">
        <v>1</v>
      </c>
      <c r="G207" s="4">
        <v>12</v>
      </c>
      <c r="H207" s="4" t="s">
        <v>490</v>
      </c>
      <c r="I207" s="4">
        <v>3254</v>
      </c>
      <c r="J207" s="4">
        <v>5644</v>
      </c>
      <c r="K207" s="4">
        <v>371</v>
      </c>
      <c r="L207" s="4">
        <v>344</v>
      </c>
      <c r="M207" s="4">
        <v>513</v>
      </c>
      <c r="N207" s="4">
        <v>5069</v>
      </c>
      <c r="O207" s="4">
        <v>2846</v>
      </c>
      <c r="P207" s="4">
        <v>283</v>
      </c>
      <c r="Q207" s="4">
        <v>0</v>
      </c>
      <c r="R207" s="4">
        <v>39</v>
      </c>
      <c r="S207" s="4">
        <v>3</v>
      </c>
    </row>
    <row r="208" spans="1:19" x14ac:dyDescent="0.2">
      <c r="A208" s="4">
        <v>207</v>
      </c>
      <c r="B208" s="4">
        <v>132201</v>
      </c>
      <c r="C208" s="4" t="s">
        <v>486</v>
      </c>
      <c r="D208" s="4">
        <v>1</v>
      </c>
      <c r="E208" s="4" t="s">
        <v>496</v>
      </c>
      <c r="F208" s="4">
        <v>1</v>
      </c>
      <c r="G208" s="4">
        <v>3</v>
      </c>
      <c r="H208" s="4" t="s">
        <v>488</v>
      </c>
      <c r="I208" s="4">
        <v>50640</v>
      </c>
      <c r="J208" s="4">
        <v>121234</v>
      </c>
      <c r="K208" s="4">
        <v>2240</v>
      </c>
      <c r="L208" s="4">
        <v>1577</v>
      </c>
      <c r="M208" s="4">
        <v>2779</v>
      </c>
      <c r="N208" s="4">
        <v>92348</v>
      </c>
      <c r="O208" s="4">
        <v>34880</v>
      </c>
      <c r="P208" s="4">
        <v>1790</v>
      </c>
      <c r="Q208" s="4">
        <v>4</v>
      </c>
      <c r="R208" s="4">
        <v>859</v>
      </c>
      <c r="S208" s="4">
        <v>68</v>
      </c>
    </row>
    <row r="209" spans="1:19" x14ac:dyDescent="0.2">
      <c r="A209" s="4">
        <v>208</v>
      </c>
      <c r="B209" s="4">
        <v>132201</v>
      </c>
      <c r="C209" s="4" t="s">
        <v>486</v>
      </c>
      <c r="D209" s="4">
        <v>2</v>
      </c>
      <c r="E209" s="4" t="s">
        <v>496</v>
      </c>
      <c r="F209" s="4">
        <v>7</v>
      </c>
      <c r="G209" s="4">
        <v>10</v>
      </c>
      <c r="H209" s="4" t="s">
        <v>488</v>
      </c>
      <c r="I209" s="4">
        <v>3734</v>
      </c>
      <c r="J209" s="4">
        <v>6218</v>
      </c>
      <c r="K209" s="4">
        <v>529</v>
      </c>
      <c r="L209" s="4">
        <v>434</v>
      </c>
      <c r="M209" s="4">
        <v>794</v>
      </c>
      <c r="N209" s="4">
        <v>4831</v>
      </c>
      <c r="O209" s="4">
        <v>2868</v>
      </c>
      <c r="P209" s="4">
        <v>389</v>
      </c>
      <c r="Q209" s="4">
        <v>5</v>
      </c>
      <c r="R209" s="4">
        <v>137</v>
      </c>
      <c r="S209" s="4">
        <v>20</v>
      </c>
    </row>
    <row r="210" spans="1:19" x14ac:dyDescent="0.2">
      <c r="A210" s="4">
        <v>209</v>
      </c>
      <c r="B210" s="4">
        <v>132201</v>
      </c>
      <c r="C210" s="4" t="s">
        <v>486</v>
      </c>
      <c r="D210" s="4">
        <v>3</v>
      </c>
      <c r="E210" s="4" t="s">
        <v>496</v>
      </c>
      <c r="F210" s="4">
        <v>7</v>
      </c>
      <c r="G210" s="4">
        <v>3</v>
      </c>
      <c r="H210" s="4" t="s">
        <v>488</v>
      </c>
      <c r="I210" s="4">
        <v>2594</v>
      </c>
      <c r="J210" s="4">
        <v>4220</v>
      </c>
      <c r="K210" s="4">
        <v>347</v>
      </c>
      <c r="L210" s="4">
        <v>315</v>
      </c>
      <c r="M210" s="4">
        <v>529</v>
      </c>
      <c r="N210" s="4">
        <v>3418</v>
      </c>
      <c r="O210" s="4">
        <v>2067</v>
      </c>
      <c r="P210" s="4">
        <v>248</v>
      </c>
      <c r="Q210" s="4">
        <v>1</v>
      </c>
      <c r="R210" s="4">
        <v>54</v>
      </c>
      <c r="S210" s="4">
        <v>11</v>
      </c>
    </row>
    <row r="211" spans="1:19" x14ac:dyDescent="0.2">
      <c r="A211" s="4">
        <v>210</v>
      </c>
      <c r="B211" s="4">
        <v>132201</v>
      </c>
      <c r="C211" s="4" t="s">
        <v>486</v>
      </c>
      <c r="D211" s="4">
        <v>2</v>
      </c>
      <c r="E211" s="4" t="s">
        <v>496</v>
      </c>
      <c r="F211" s="4">
        <v>6</v>
      </c>
      <c r="G211" s="4">
        <v>10</v>
      </c>
      <c r="H211" s="4" t="s">
        <v>490</v>
      </c>
      <c r="I211" s="4">
        <v>2232</v>
      </c>
      <c r="J211" s="4">
        <v>3772</v>
      </c>
      <c r="K211" s="4">
        <v>376</v>
      </c>
      <c r="L211" s="4">
        <v>322</v>
      </c>
      <c r="M211" s="4">
        <v>440</v>
      </c>
      <c r="N211" s="4">
        <v>2205</v>
      </c>
      <c r="O211" s="4">
        <v>1306</v>
      </c>
      <c r="P211" s="4">
        <v>257</v>
      </c>
      <c r="Q211" s="4">
        <v>2</v>
      </c>
      <c r="R211" s="4">
        <v>74</v>
      </c>
      <c r="S211" s="4">
        <v>22</v>
      </c>
    </row>
    <row r="212" spans="1:19" x14ac:dyDescent="0.2">
      <c r="A212" s="4">
        <v>211</v>
      </c>
      <c r="B212" s="4">
        <v>132201</v>
      </c>
      <c r="C212" s="4" t="s">
        <v>486</v>
      </c>
      <c r="D212" s="4">
        <v>3</v>
      </c>
      <c r="E212" s="4" t="s">
        <v>496</v>
      </c>
      <c r="F212" s="4">
        <v>6</v>
      </c>
      <c r="G212" s="4">
        <v>3</v>
      </c>
      <c r="H212" s="4" t="s">
        <v>490</v>
      </c>
      <c r="I212" s="4">
        <v>22120</v>
      </c>
      <c r="J212" s="4">
        <v>54734</v>
      </c>
      <c r="K212" s="4">
        <v>979</v>
      </c>
      <c r="L212" s="4">
        <v>906</v>
      </c>
      <c r="M212" s="4">
        <v>1751</v>
      </c>
      <c r="N212" s="4">
        <v>46700</v>
      </c>
      <c r="O212" s="4">
        <v>17528</v>
      </c>
      <c r="P212" s="4">
        <v>796</v>
      </c>
      <c r="Q212" s="4">
        <v>6</v>
      </c>
      <c r="R212" s="4">
        <v>98</v>
      </c>
      <c r="S212" s="4">
        <v>3</v>
      </c>
    </row>
    <row r="213" spans="1:19" x14ac:dyDescent="0.2">
      <c r="A213" s="4">
        <v>212</v>
      </c>
      <c r="B213" s="4">
        <v>132201</v>
      </c>
      <c r="C213" s="4" t="s">
        <v>486</v>
      </c>
      <c r="D213" s="4">
        <v>3</v>
      </c>
      <c r="E213" s="4" t="s">
        <v>496</v>
      </c>
      <c r="F213" s="4">
        <v>5</v>
      </c>
      <c r="G213" s="4">
        <v>10</v>
      </c>
      <c r="H213" s="4" t="s">
        <v>488</v>
      </c>
      <c r="I213" s="4">
        <v>7980</v>
      </c>
      <c r="J213" s="4">
        <v>12978</v>
      </c>
      <c r="K213" s="4">
        <v>630</v>
      </c>
      <c r="L213" s="4">
        <v>398</v>
      </c>
      <c r="M213" s="4">
        <v>521</v>
      </c>
      <c r="N213" s="4">
        <v>9342</v>
      </c>
      <c r="O213" s="4">
        <v>5372</v>
      </c>
      <c r="P213" s="4">
        <v>467</v>
      </c>
      <c r="Q213" s="4">
        <v>2</v>
      </c>
      <c r="R213" s="4">
        <v>264</v>
      </c>
      <c r="S213" s="4">
        <v>21</v>
      </c>
    </row>
    <row r="214" spans="1:19" x14ac:dyDescent="0.2">
      <c r="A214" s="4">
        <v>213</v>
      </c>
      <c r="B214" s="4">
        <v>132201</v>
      </c>
      <c r="C214" s="4" t="s">
        <v>486</v>
      </c>
      <c r="D214" s="4">
        <v>2</v>
      </c>
      <c r="E214" s="4" t="s">
        <v>496</v>
      </c>
      <c r="F214" s="4">
        <v>5</v>
      </c>
      <c r="G214" s="4">
        <v>1</v>
      </c>
      <c r="H214" s="4" t="s">
        <v>488</v>
      </c>
      <c r="I214" s="4">
        <v>1659</v>
      </c>
      <c r="J214" s="4">
        <v>2845</v>
      </c>
      <c r="K214" s="4">
        <v>345</v>
      </c>
      <c r="L214" s="4">
        <v>321</v>
      </c>
      <c r="M214" s="4">
        <v>424</v>
      </c>
      <c r="N214" s="4">
        <v>1604</v>
      </c>
      <c r="O214" s="4">
        <v>915</v>
      </c>
      <c r="P214" s="4">
        <v>239</v>
      </c>
      <c r="Q214" s="4">
        <v>3</v>
      </c>
      <c r="R214" s="4">
        <v>36</v>
      </c>
      <c r="S214" s="4">
        <v>11</v>
      </c>
    </row>
    <row r="215" spans="1:19" x14ac:dyDescent="0.2">
      <c r="A215" s="4">
        <v>214</v>
      </c>
      <c r="B215" s="4">
        <v>132201</v>
      </c>
      <c r="C215" s="4" t="s">
        <v>486</v>
      </c>
      <c r="D215" s="4">
        <v>3</v>
      </c>
      <c r="E215" s="4" t="s">
        <v>496</v>
      </c>
      <c r="F215" s="4">
        <v>4</v>
      </c>
      <c r="G215" s="4">
        <v>11</v>
      </c>
      <c r="H215" s="4" t="s">
        <v>490</v>
      </c>
      <c r="I215" s="4">
        <v>1006</v>
      </c>
      <c r="J215" s="4">
        <v>1594</v>
      </c>
      <c r="K215" s="4">
        <v>277</v>
      </c>
      <c r="L215" s="4">
        <v>268</v>
      </c>
      <c r="M215" s="4">
        <v>354</v>
      </c>
      <c r="N215" s="4">
        <v>1055</v>
      </c>
      <c r="O215" s="4">
        <v>651</v>
      </c>
      <c r="P215" s="4">
        <v>187</v>
      </c>
      <c r="Q215" s="4">
        <v>1</v>
      </c>
      <c r="R215" s="4">
        <v>11</v>
      </c>
      <c r="S215" s="4">
        <v>3</v>
      </c>
    </row>
    <row r="216" spans="1:19" x14ac:dyDescent="0.2">
      <c r="A216" s="4">
        <v>215</v>
      </c>
      <c r="B216" s="4">
        <v>132201</v>
      </c>
      <c r="C216" s="4" t="s">
        <v>486</v>
      </c>
      <c r="D216" s="4">
        <v>3</v>
      </c>
      <c r="E216" s="4" t="s">
        <v>496</v>
      </c>
      <c r="F216" s="4">
        <v>4</v>
      </c>
      <c r="G216" s="4">
        <v>3</v>
      </c>
      <c r="H216" s="4" t="s">
        <v>490</v>
      </c>
      <c r="I216" s="4">
        <v>12728</v>
      </c>
      <c r="J216" s="4">
        <v>21685</v>
      </c>
      <c r="K216" s="4">
        <v>844</v>
      </c>
      <c r="L216" s="4">
        <v>461</v>
      </c>
      <c r="M216" s="4">
        <v>683</v>
      </c>
      <c r="N216" s="4">
        <v>15779</v>
      </c>
      <c r="O216" s="4">
        <v>8844</v>
      </c>
      <c r="P216" s="4">
        <v>657</v>
      </c>
      <c r="Q216" s="4">
        <v>4</v>
      </c>
      <c r="R216" s="4">
        <v>435</v>
      </c>
      <c r="S216" s="4">
        <v>31</v>
      </c>
    </row>
    <row r="217" spans="1:19" x14ac:dyDescent="0.2">
      <c r="A217" s="4">
        <v>216</v>
      </c>
      <c r="B217" s="4">
        <v>131956</v>
      </c>
      <c r="C217" s="4" t="s">
        <v>486</v>
      </c>
      <c r="D217" s="4">
        <v>1</v>
      </c>
      <c r="E217" s="4" t="s">
        <v>496</v>
      </c>
      <c r="F217" s="4">
        <v>3</v>
      </c>
      <c r="G217" s="4">
        <v>10</v>
      </c>
      <c r="H217" s="4" t="s">
        <v>488</v>
      </c>
      <c r="I217" s="4">
        <v>28880</v>
      </c>
      <c r="J217" s="4">
        <v>64746</v>
      </c>
      <c r="K217" s="4">
        <v>1062</v>
      </c>
      <c r="L217" s="4">
        <v>991</v>
      </c>
      <c r="M217" s="4">
        <v>1971</v>
      </c>
      <c r="N217" s="4">
        <v>40181</v>
      </c>
      <c r="O217" s="4">
        <v>15808</v>
      </c>
      <c r="P217" s="4">
        <v>740</v>
      </c>
      <c r="Q217" s="4">
        <v>2</v>
      </c>
      <c r="R217" s="4">
        <v>114</v>
      </c>
      <c r="S217" s="4">
        <v>10</v>
      </c>
    </row>
    <row r="218" spans="1:19" x14ac:dyDescent="0.2">
      <c r="A218" s="4">
        <v>217</v>
      </c>
      <c r="B218" s="4">
        <v>131956</v>
      </c>
      <c r="C218" s="4" t="s">
        <v>486</v>
      </c>
      <c r="D218" s="4">
        <v>2</v>
      </c>
      <c r="E218" s="4" t="s">
        <v>496</v>
      </c>
      <c r="F218" s="4">
        <v>3</v>
      </c>
      <c r="G218" s="4">
        <v>4</v>
      </c>
      <c r="H218" s="4" t="s">
        <v>488</v>
      </c>
      <c r="I218" s="4">
        <v>1330</v>
      </c>
      <c r="J218" s="4">
        <v>2327</v>
      </c>
      <c r="K218" s="4">
        <v>363</v>
      </c>
      <c r="L218" s="4">
        <v>351</v>
      </c>
      <c r="M218" s="4">
        <v>433</v>
      </c>
      <c r="N218" s="4">
        <v>1475</v>
      </c>
      <c r="O218" s="4">
        <v>827</v>
      </c>
      <c r="P218" s="4">
        <v>230</v>
      </c>
      <c r="Q218" s="4">
        <v>2</v>
      </c>
      <c r="R218" s="4">
        <v>17</v>
      </c>
      <c r="S218" s="4">
        <v>9</v>
      </c>
    </row>
    <row r="219" spans="1:19" x14ac:dyDescent="0.2">
      <c r="A219" s="4">
        <v>218</v>
      </c>
      <c r="B219" s="4">
        <v>131956</v>
      </c>
      <c r="C219" s="4" t="s">
        <v>489</v>
      </c>
      <c r="D219" s="4">
        <v>2</v>
      </c>
      <c r="E219" s="4" t="s">
        <v>496</v>
      </c>
      <c r="F219" s="4">
        <v>2</v>
      </c>
      <c r="G219" s="4">
        <v>12</v>
      </c>
      <c r="H219" s="4" t="s">
        <v>488</v>
      </c>
      <c r="I219" s="4">
        <v>14424</v>
      </c>
      <c r="J219" s="4">
        <v>26000</v>
      </c>
      <c r="K219" s="4">
        <v>304</v>
      </c>
      <c r="L219" s="4">
        <v>286</v>
      </c>
      <c r="M219" s="4">
        <v>383</v>
      </c>
      <c r="N219" s="4">
        <v>25539</v>
      </c>
      <c r="O219" s="4">
        <v>14056</v>
      </c>
      <c r="P219" s="4">
        <v>291</v>
      </c>
      <c r="Q219" s="4">
        <v>41</v>
      </c>
      <c r="R219" s="4">
        <v>15</v>
      </c>
      <c r="S219" s="4">
        <v>1</v>
      </c>
    </row>
    <row r="220" spans="1:19" x14ac:dyDescent="0.2">
      <c r="A220" s="4">
        <v>219</v>
      </c>
      <c r="B220" s="4">
        <v>131956</v>
      </c>
      <c r="C220" s="4" t="s">
        <v>486</v>
      </c>
      <c r="D220" s="4">
        <v>1</v>
      </c>
      <c r="E220" s="4" t="s">
        <v>496</v>
      </c>
      <c r="F220" s="4">
        <v>2</v>
      </c>
      <c r="G220" s="4">
        <v>7</v>
      </c>
      <c r="H220" s="4" t="s">
        <v>488</v>
      </c>
      <c r="I220" s="4">
        <v>14200</v>
      </c>
      <c r="J220" s="4">
        <v>26728</v>
      </c>
      <c r="K220" s="4">
        <v>1393</v>
      </c>
      <c r="L220" s="4">
        <v>1354</v>
      </c>
      <c r="M220" s="4">
        <v>3214</v>
      </c>
      <c r="N220" s="4">
        <v>25610</v>
      </c>
      <c r="O220" s="4">
        <v>13376</v>
      </c>
      <c r="P220" s="4">
        <v>1233</v>
      </c>
      <c r="Q220" s="4">
        <v>3</v>
      </c>
      <c r="R220" s="4">
        <v>87</v>
      </c>
      <c r="S220" s="4">
        <v>10</v>
      </c>
    </row>
    <row r="221" spans="1:19" x14ac:dyDescent="0.2">
      <c r="A221" s="4">
        <v>220</v>
      </c>
      <c r="B221" s="4">
        <v>131956</v>
      </c>
      <c r="C221" s="4" t="s">
        <v>486</v>
      </c>
      <c r="D221" s="4">
        <v>3</v>
      </c>
      <c r="E221" s="4" t="s">
        <v>496</v>
      </c>
      <c r="F221" s="4">
        <v>1</v>
      </c>
      <c r="G221" s="4">
        <v>12</v>
      </c>
      <c r="H221" s="4" t="s">
        <v>488</v>
      </c>
      <c r="I221" s="4">
        <v>5746</v>
      </c>
      <c r="J221" s="4">
        <v>9874</v>
      </c>
      <c r="K221" s="4">
        <v>769</v>
      </c>
      <c r="L221" s="4">
        <v>632</v>
      </c>
      <c r="M221" s="4">
        <v>1063</v>
      </c>
      <c r="N221" s="4">
        <v>7407</v>
      </c>
      <c r="O221" s="4">
        <v>4288</v>
      </c>
      <c r="P221" s="4">
        <v>584</v>
      </c>
      <c r="Q221" s="4">
        <v>16</v>
      </c>
      <c r="R221" s="4">
        <v>227</v>
      </c>
      <c r="S221" s="4">
        <v>28</v>
      </c>
    </row>
    <row r="222" spans="1:19" x14ac:dyDescent="0.2">
      <c r="A222" s="4">
        <v>221</v>
      </c>
      <c r="B222" s="4">
        <v>131956</v>
      </c>
      <c r="C222" s="4" t="s">
        <v>486</v>
      </c>
      <c r="D222" s="4">
        <v>2</v>
      </c>
      <c r="E222" s="4" t="s">
        <v>496</v>
      </c>
      <c r="F222" s="4">
        <v>1</v>
      </c>
      <c r="G222" s="4">
        <v>4</v>
      </c>
      <c r="H222" s="4" t="s">
        <v>488</v>
      </c>
      <c r="I222" s="4">
        <v>2540</v>
      </c>
      <c r="J222" s="4">
        <v>4372</v>
      </c>
      <c r="K222" s="4">
        <v>389</v>
      </c>
      <c r="L222" s="4">
        <v>330</v>
      </c>
      <c r="M222" s="4">
        <v>458</v>
      </c>
      <c r="N222" s="4">
        <v>3655</v>
      </c>
      <c r="O222" s="4">
        <v>2063</v>
      </c>
      <c r="P222" s="4">
        <v>279</v>
      </c>
      <c r="Q222" s="4">
        <v>2</v>
      </c>
      <c r="R222" s="4">
        <v>86</v>
      </c>
      <c r="S222" s="4">
        <v>8</v>
      </c>
    </row>
    <row r="223" spans="1:19" x14ac:dyDescent="0.2">
      <c r="A223" s="4">
        <v>222</v>
      </c>
      <c r="B223" s="4">
        <v>131956</v>
      </c>
      <c r="C223" s="4" t="s">
        <v>486</v>
      </c>
      <c r="D223" s="4">
        <v>3</v>
      </c>
      <c r="E223" s="4" t="s">
        <v>496</v>
      </c>
      <c r="F223" s="4">
        <v>7</v>
      </c>
      <c r="G223" s="4">
        <v>10</v>
      </c>
      <c r="H223" s="4" t="s">
        <v>488</v>
      </c>
      <c r="I223" s="4">
        <v>4324</v>
      </c>
      <c r="J223" s="4">
        <v>7241</v>
      </c>
      <c r="K223" s="4">
        <v>548</v>
      </c>
      <c r="L223" s="4">
        <v>431</v>
      </c>
      <c r="M223" s="4">
        <v>676</v>
      </c>
      <c r="N223" s="4">
        <v>4972</v>
      </c>
      <c r="O223" s="4">
        <v>3008</v>
      </c>
      <c r="P223" s="4">
        <v>401</v>
      </c>
      <c r="Q223" s="4">
        <v>6</v>
      </c>
      <c r="R223" s="4">
        <v>179</v>
      </c>
      <c r="S223" s="4">
        <v>27</v>
      </c>
    </row>
    <row r="224" spans="1:19" x14ac:dyDescent="0.2">
      <c r="A224" s="4">
        <v>223</v>
      </c>
      <c r="B224" s="4">
        <v>131808</v>
      </c>
      <c r="C224" s="4" t="s">
        <v>489</v>
      </c>
      <c r="D224" s="4">
        <v>2</v>
      </c>
      <c r="E224" s="4" t="s">
        <v>496</v>
      </c>
      <c r="F224" s="4">
        <v>7</v>
      </c>
      <c r="G224" s="4">
        <v>4</v>
      </c>
      <c r="H224" s="4" t="s">
        <v>488</v>
      </c>
      <c r="I224" s="4">
        <v>8260</v>
      </c>
      <c r="J224" s="4">
        <v>14305</v>
      </c>
      <c r="K224" s="4">
        <v>997</v>
      </c>
      <c r="L224" s="4">
        <v>953</v>
      </c>
      <c r="M224" s="4">
        <v>1211</v>
      </c>
      <c r="N224" s="4">
        <v>12905</v>
      </c>
      <c r="O224" s="4">
        <v>7360</v>
      </c>
      <c r="P224" s="4">
        <v>956</v>
      </c>
      <c r="Q224" s="4">
        <v>1</v>
      </c>
      <c r="R224" s="4">
        <v>74</v>
      </c>
      <c r="S224" s="4">
        <v>11</v>
      </c>
    </row>
    <row r="225" spans="1:19" x14ac:dyDescent="0.2">
      <c r="A225" s="4">
        <v>224</v>
      </c>
      <c r="B225" s="4">
        <v>131808</v>
      </c>
      <c r="C225" s="4" t="s">
        <v>489</v>
      </c>
      <c r="D225" s="4">
        <v>2</v>
      </c>
      <c r="E225" s="4" t="s">
        <v>496</v>
      </c>
      <c r="F225" s="4">
        <v>6</v>
      </c>
      <c r="G225" s="4">
        <v>10</v>
      </c>
      <c r="H225" s="4" t="s">
        <v>490</v>
      </c>
      <c r="I225" s="4">
        <v>20168</v>
      </c>
      <c r="J225" s="4">
        <v>35904</v>
      </c>
      <c r="K225" s="4">
        <v>3370</v>
      </c>
      <c r="L225" s="4">
        <v>3244</v>
      </c>
      <c r="M225" s="4">
        <v>5106</v>
      </c>
      <c r="N225" s="4">
        <v>26881</v>
      </c>
      <c r="O225" s="4">
        <v>15056</v>
      </c>
      <c r="P225" s="4">
        <v>2806</v>
      </c>
      <c r="Q225" s="4">
        <v>18</v>
      </c>
      <c r="R225" s="4">
        <v>332</v>
      </c>
      <c r="S225" s="4">
        <v>54</v>
      </c>
    </row>
    <row r="226" spans="1:19" x14ac:dyDescent="0.2">
      <c r="A226" s="4">
        <v>225</v>
      </c>
      <c r="B226" s="4">
        <v>131808</v>
      </c>
      <c r="C226" s="4" t="s">
        <v>486</v>
      </c>
      <c r="D226" s="4">
        <v>1</v>
      </c>
      <c r="E226" s="4" t="s">
        <v>496</v>
      </c>
      <c r="F226" s="4">
        <v>6</v>
      </c>
      <c r="G226" s="4">
        <v>6</v>
      </c>
      <c r="H226" s="4" t="s">
        <v>488</v>
      </c>
      <c r="I226" s="4">
        <v>5046</v>
      </c>
      <c r="J226" s="4">
        <v>9084</v>
      </c>
      <c r="K226" s="4">
        <v>528</v>
      </c>
      <c r="L226" s="4">
        <v>477</v>
      </c>
      <c r="M226" s="4">
        <v>906</v>
      </c>
      <c r="N226" s="4">
        <v>7723</v>
      </c>
      <c r="O226" s="4">
        <v>4184</v>
      </c>
      <c r="P226" s="4">
        <v>421</v>
      </c>
      <c r="Q226" s="4">
        <v>2</v>
      </c>
      <c r="R226" s="4">
        <v>80</v>
      </c>
      <c r="S226" s="4">
        <v>21</v>
      </c>
    </row>
    <row r="227" spans="1:19" x14ac:dyDescent="0.2">
      <c r="A227" s="4">
        <v>226</v>
      </c>
      <c r="B227" s="4">
        <v>131808</v>
      </c>
      <c r="C227" s="4" t="s">
        <v>489</v>
      </c>
      <c r="D227" s="4">
        <v>2</v>
      </c>
      <c r="E227" s="4" t="s">
        <v>497</v>
      </c>
      <c r="F227" s="4">
        <v>5</v>
      </c>
      <c r="G227" s="4">
        <v>14</v>
      </c>
      <c r="H227" s="4" t="s">
        <v>488</v>
      </c>
      <c r="I227" s="4">
        <v>15296</v>
      </c>
      <c r="J227" s="4">
        <v>25269</v>
      </c>
      <c r="K227" s="4">
        <v>2827</v>
      </c>
      <c r="L227" s="4">
        <v>2781</v>
      </c>
      <c r="M227" s="4">
        <v>3627</v>
      </c>
      <c r="N227" s="4">
        <v>22103</v>
      </c>
      <c r="O227" s="4">
        <v>13296</v>
      </c>
      <c r="P227" s="4">
        <v>2602</v>
      </c>
      <c r="Q227" s="4">
        <v>9</v>
      </c>
      <c r="R227" s="4">
        <v>95</v>
      </c>
      <c r="S227" s="4">
        <v>17</v>
      </c>
    </row>
    <row r="228" spans="1:19" x14ac:dyDescent="0.2">
      <c r="A228" s="4">
        <v>227</v>
      </c>
      <c r="B228" s="4">
        <v>131728</v>
      </c>
      <c r="C228" s="4" t="s">
        <v>486</v>
      </c>
      <c r="D228" s="4">
        <v>3</v>
      </c>
      <c r="E228" s="4" t="s">
        <v>497</v>
      </c>
      <c r="F228" s="4">
        <v>5</v>
      </c>
      <c r="G228" s="4">
        <v>8</v>
      </c>
      <c r="H228" s="4" t="s">
        <v>490</v>
      </c>
      <c r="I228" s="4">
        <v>3414</v>
      </c>
      <c r="J228" s="4">
        <v>6369</v>
      </c>
      <c r="K228" s="4">
        <v>473</v>
      </c>
      <c r="L228" s="4">
        <v>342</v>
      </c>
      <c r="M228" s="4">
        <v>525</v>
      </c>
      <c r="N228" s="4">
        <v>4518</v>
      </c>
      <c r="O228" s="4">
        <v>2390</v>
      </c>
      <c r="P228" s="4">
        <v>360</v>
      </c>
      <c r="Q228" s="4">
        <v>3</v>
      </c>
      <c r="R228" s="4">
        <v>188</v>
      </c>
      <c r="S228" s="4">
        <v>26</v>
      </c>
    </row>
    <row r="229" spans="1:19" x14ac:dyDescent="0.2">
      <c r="A229" s="4">
        <v>228</v>
      </c>
      <c r="B229" s="4">
        <v>131728</v>
      </c>
      <c r="C229" s="4" t="s">
        <v>486</v>
      </c>
      <c r="D229" s="4">
        <v>1</v>
      </c>
      <c r="E229" s="4" t="s">
        <v>497</v>
      </c>
      <c r="F229" s="4">
        <v>4</v>
      </c>
      <c r="G229" s="4">
        <v>10</v>
      </c>
      <c r="H229" s="4" t="s">
        <v>490</v>
      </c>
      <c r="I229" s="4">
        <v>95424</v>
      </c>
      <c r="J229" s="4">
        <v>252207</v>
      </c>
      <c r="K229" s="4">
        <v>699</v>
      </c>
      <c r="L229" s="4">
        <v>575</v>
      </c>
      <c r="M229" s="4">
        <v>882</v>
      </c>
      <c r="N229" s="4">
        <v>78287</v>
      </c>
      <c r="O229" s="4">
        <v>22016</v>
      </c>
      <c r="P229" s="4">
        <v>417</v>
      </c>
      <c r="Q229" s="4">
        <v>6</v>
      </c>
      <c r="R229" s="4">
        <v>109</v>
      </c>
      <c r="S229" s="4">
        <v>11</v>
      </c>
    </row>
    <row r="230" spans="1:19" x14ac:dyDescent="0.2">
      <c r="A230" s="4">
        <v>229</v>
      </c>
      <c r="B230" s="4">
        <v>131728</v>
      </c>
      <c r="C230" s="4" t="s">
        <v>486</v>
      </c>
      <c r="D230" s="4">
        <v>2</v>
      </c>
      <c r="E230" s="4" t="s">
        <v>497</v>
      </c>
      <c r="F230" s="4">
        <v>4</v>
      </c>
      <c r="G230" s="4">
        <v>3</v>
      </c>
      <c r="H230" s="4" t="s">
        <v>488</v>
      </c>
      <c r="I230" s="4">
        <v>14824</v>
      </c>
      <c r="J230" s="4">
        <v>21863</v>
      </c>
      <c r="K230" s="4">
        <v>868</v>
      </c>
      <c r="L230" s="4">
        <v>591</v>
      </c>
      <c r="M230" s="4">
        <v>966</v>
      </c>
      <c r="N230" s="4">
        <v>13498</v>
      </c>
      <c r="O230" s="4">
        <v>8560</v>
      </c>
      <c r="P230" s="4">
        <v>650</v>
      </c>
      <c r="Q230" s="4">
        <v>64</v>
      </c>
      <c r="R230" s="4">
        <v>367</v>
      </c>
      <c r="S230" s="4">
        <v>25</v>
      </c>
    </row>
    <row r="231" spans="1:19" x14ac:dyDescent="0.2">
      <c r="A231" s="4">
        <v>230</v>
      </c>
      <c r="B231" s="4">
        <v>131630</v>
      </c>
      <c r="C231" s="4" t="s">
        <v>486</v>
      </c>
      <c r="D231" s="4">
        <v>2</v>
      </c>
      <c r="E231" s="4" t="s">
        <v>497</v>
      </c>
      <c r="F231" s="4">
        <v>3</v>
      </c>
      <c r="G231" s="4">
        <v>13</v>
      </c>
      <c r="H231" s="4" t="s">
        <v>488</v>
      </c>
      <c r="I231" s="4">
        <v>3504</v>
      </c>
      <c r="J231" s="4">
        <v>5699</v>
      </c>
      <c r="K231" s="4">
        <v>444</v>
      </c>
      <c r="L231" s="4">
        <v>374</v>
      </c>
      <c r="M231" s="4">
        <v>497</v>
      </c>
      <c r="N231" s="4">
        <v>4487</v>
      </c>
      <c r="O231" s="4">
        <v>2730</v>
      </c>
      <c r="P231" s="4">
        <v>348</v>
      </c>
      <c r="Q231" s="4">
        <v>9</v>
      </c>
      <c r="R231" s="4">
        <v>102</v>
      </c>
      <c r="S231" s="4">
        <v>19</v>
      </c>
    </row>
    <row r="232" spans="1:19" x14ac:dyDescent="0.2">
      <c r="A232" s="4">
        <v>231</v>
      </c>
      <c r="B232" s="4">
        <v>131630</v>
      </c>
      <c r="C232" s="4" t="s">
        <v>486</v>
      </c>
      <c r="D232" s="4">
        <v>3</v>
      </c>
      <c r="E232" s="4" t="s">
        <v>497</v>
      </c>
      <c r="F232" s="4">
        <v>2</v>
      </c>
      <c r="G232" s="4">
        <v>23</v>
      </c>
      <c r="H232" s="4" t="s">
        <v>488</v>
      </c>
      <c r="I232" s="4">
        <v>2822</v>
      </c>
      <c r="J232" s="4">
        <v>5058</v>
      </c>
      <c r="K232" s="4">
        <v>424</v>
      </c>
      <c r="L232" s="4">
        <v>351</v>
      </c>
      <c r="M232" s="4">
        <v>486</v>
      </c>
      <c r="N232" s="4">
        <v>3681</v>
      </c>
      <c r="O232" s="4">
        <v>2020</v>
      </c>
      <c r="P232" s="4">
        <v>327</v>
      </c>
      <c r="Q232" s="4">
        <v>2</v>
      </c>
      <c r="R232" s="4">
        <v>113</v>
      </c>
      <c r="S232" s="4">
        <v>20</v>
      </c>
    </row>
    <row r="233" spans="1:19" x14ac:dyDescent="0.2">
      <c r="A233" s="4">
        <v>232</v>
      </c>
      <c r="B233" s="4">
        <v>131630</v>
      </c>
      <c r="C233" s="4" t="s">
        <v>486</v>
      </c>
      <c r="D233" s="4">
        <v>3</v>
      </c>
      <c r="E233" s="4" t="s">
        <v>497</v>
      </c>
      <c r="F233" s="4">
        <v>2</v>
      </c>
      <c r="G233" s="4">
        <v>13</v>
      </c>
      <c r="H233" s="4" t="s">
        <v>488</v>
      </c>
      <c r="I233" s="4">
        <v>2973</v>
      </c>
      <c r="J233" s="4">
        <v>5063</v>
      </c>
      <c r="K233" s="4">
        <v>356</v>
      </c>
      <c r="L233" s="4">
        <v>297</v>
      </c>
      <c r="M233" s="4">
        <v>415</v>
      </c>
      <c r="N233" s="4">
        <v>3764</v>
      </c>
      <c r="O233" s="4">
        <v>2208</v>
      </c>
      <c r="P233" s="4">
        <v>266</v>
      </c>
      <c r="Q233" s="4">
        <v>0</v>
      </c>
      <c r="R233" s="4">
        <v>94</v>
      </c>
      <c r="S233" s="4">
        <v>20</v>
      </c>
    </row>
    <row r="234" spans="1:19" x14ac:dyDescent="0.2">
      <c r="A234" s="4">
        <v>233</v>
      </c>
      <c r="B234" s="4">
        <v>131630</v>
      </c>
      <c r="C234" s="4" t="s">
        <v>489</v>
      </c>
      <c r="D234" s="4">
        <v>2</v>
      </c>
      <c r="E234" s="4" t="s">
        <v>497</v>
      </c>
      <c r="F234" s="4">
        <v>2</v>
      </c>
      <c r="G234" s="4">
        <v>6</v>
      </c>
      <c r="H234" s="4" t="s">
        <v>490</v>
      </c>
      <c r="I234" s="4">
        <v>10824</v>
      </c>
      <c r="J234" s="4">
        <v>20573</v>
      </c>
      <c r="K234" s="4">
        <v>135</v>
      </c>
      <c r="L234" s="4">
        <v>126</v>
      </c>
      <c r="M234" s="4">
        <v>153</v>
      </c>
      <c r="N234" s="4">
        <v>20030</v>
      </c>
      <c r="O234" s="4">
        <v>10384</v>
      </c>
      <c r="P234" s="4">
        <v>126</v>
      </c>
      <c r="Q234" s="4">
        <v>6</v>
      </c>
      <c r="R234" s="4">
        <v>14</v>
      </c>
      <c r="S234" s="4">
        <v>1</v>
      </c>
    </row>
    <row r="235" spans="1:19" x14ac:dyDescent="0.2">
      <c r="A235" s="4">
        <v>234</v>
      </c>
      <c r="B235" s="4">
        <v>131630</v>
      </c>
      <c r="C235" s="4" t="s">
        <v>486</v>
      </c>
      <c r="D235" s="4">
        <v>1</v>
      </c>
      <c r="E235" s="4" t="s">
        <v>497</v>
      </c>
      <c r="F235" s="4">
        <v>1</v>
      </c>
      <c r="G235" s="4">
        <v>11</v>
      </c>
      <c r="H235" s="4" t="s">
        <v>488</v>
      </c>
      <c r="I235" s="4">
        <v>4592</v>
      </c>
      <c r="J235" s="4">
        <v>6691</v>
      </c>
      <c r="K235" s="4">
        <v>320</v>
      </c>
      <c r="L235" s="4">
        <v>289</v>
      </c>
      <c r="M235" s="4">
        <v>423</v>
      </c>
      <c r="N235" s="4">
        <v>3238</v>
      </c>
      <c r="O235" s="4">
        <v>2100</v>
      </c>
      <c r="P235" s="4">
        <v>222</v>
      </c>
      <c r="Q235" s="4">
        <v>1</v>
      </c>
      <c r="R235" s="4">
        <v>43</v>
      </c>
      <c r="S235" s="4">
        <v>10</v>
      </c>
    </row>
    <row r="236" spans="1:19" x14ac:dyDescent="0.2">
      <c r="A236" s="4">
        <v>235</v>
      </c>
      <c r="B236" s="4">
        <v>131630</v>
      </c>
      <c r="C236" s="4" t="s">
        <v>486</v>
      </c>
      <c r="D236" s="4">
        <v>2</v>
      </c>
      <c r="E236" s="4" t="s">
        <v>497</v>
      </c>
      <c r="F236" s="4">
        <v>1</v>
      </c>
      <c r="G236" s="4">
        <v>5</v>
      </c>
      <c r="H236" s="4" t="s">
        <v>488</v>
      </c>
      <c r="I236" s="4">
        <v>3176</v>
      </c>
      <c r="J236" s="4">
        <v>5278</v>
      </c>
      <c r="K236" s="4">
        <v>372</v>
      </c>
      <c r="L236" s="4">
        <v>319</v>
      </c>
      <c r="M236" s="4">
        <v>577</v>
      </c>
      <c r="N236" s="4">
        <v>3993</v>
      </c>
      <c r="O236" s="4">
        <v>2426</v>
      </c>
      <c r="P236" s="4">
        <v>279</v>
      </c>
      <c r="Q236" s="4">
        <v>1</v>
      </c>
      <c r="R236" s="4">
        <v>98</v>
      </c>
      <c r="S236" s="4">
        <v>21</v>
      </c>
    </row>
    <row r="237" spans="1:19" x14ac:dyDescent="0.2">
      <c r="A237" s="4">
        <v>236</v>
      </c>
      <c r="B237" s="4">
        <v>131300</v>
      </c>
      <c r="C237" s="4" t="s">
        <v>489</v>
      </c>
      <c r="D237" s="4">
        <v>2</v>
      </c>
      <c r="E237" s="4" t="s">
        <v>497</v>
      </c>
      <c r="F237" s="4">
        <v>7</v>
      </c>
      <c r="G237" s="4">
        <v>10</v>
      </c>
      <c r="H237" s="4" t="s">
        <v>488</v>
      </c>
      <c r="I237" s="4">
        <v>10956</v>
      </c>
      <c r="J237" s="4">
        <v>19279</v>
      </c>
      <c r="K237" s="4">
        <v>128</v>
      </c>
      <c r="L237" s="4">
        <v>119</v>
      </c>
      <c r="M237" s="4">
        <v>130</v>
      </c>
      <c r="N237" s="4">
        <v>18838</v>
      </c>
      <c r="O237" s="4">
        <v>10564</v>
      </c>
      <c r="P237" s="4">
        <v>123</v>
      </c>
      <c r="Q237" s="4">
        <v>3</v>
      </c>
      <c r="R237" s="4">
        <v>13</v>
      </c>
      <c r="S237" s="4">
        <v>1</v>
      </c>
    </row>
    <row r="238" spans="1:19" x14ac:dyDescent="0.2">
      <c r="A238" s="4">
        <v>237</v>
      </c>
      <c r="B238" s="4">
        <v>131300</v>
      </c>
      <c r="C238" s="4" t="s">
        <v>486</v>
      </c>
      <c r="D238" s="4">
        <v>3</v>
      </c>
      <c r="E238" s="4" t="s">
        <v>497</v>
      </c>
      <c r="F238" s="4">
        <v>7</v>
      </c>
      <c r="G238" s="4">
        <v>4</v>
      </c>
      <c r="H238" s="4" t="s">
        <v>488</v>
      </c>
      <c r="I238" s="4">
        <v>10888</v>
      </c>
      <c r="J238" s="4">
        <v>19744</v>
      </c>
      <c r="K238" s="4">
        <v>913</v>
      </c>
      <c r="L238" s="4">
        <v>783</v>
      </c>
      <c r="M238" s="4">
        <v>1370</v>
      </c>
      <c r="N238" s="4">
        <v>14425</v>
      </c>
      <c r="O238" s="4">
        <v>8048</v>
      </c>
      <c r="P238" s="4">
        <v>722</v>
      </c>
      <c r="Q238" s="4">
        <v>12</v>
      </c>
      <c r="R238" s="4">
        <v>237</v>
      </c>
      <c r="S238" s="4">
        <v>45</v>
      </c>
    </row>
    <row r="239" spans="1:19" x14ac:dyDescent="0.2">
      <c r="A239" s="4">
        <v>238</v>
      </c>
      <c r="B239" s="4">
        <v>131300</v>
      </c>
      <c r="C239" s="4" t="s">
        <v>486</v>
      </c>
      <c r="D239" s="4">
        <v>2</v>
      </c>
      <c r="E239" s="4" t="s">
        <v>497</v>
      </c>
      <c r="F239" s="4">
        <v>6</v>
      </c>
      <c r="G239" s="4">
        <v>10</v>
      </c>
      <c r="H239" s="4" t="s">
        <v>488</v>
      </c>
      <c r="I239" s="4">
        <v>3594</v>
      </c>
      <c r="J239" s="4">
        <v>6316</v>
      </c>
      <c r="K239" s="4">
        <v>424</v>
      </c>
      <c r="L239" s="4">
        <v>354</v>
      </c>
      <c r="M239" s="4">
        <v>530</v>
      </c>
      <c r="N239" s="4">
        <v>4319</v>
      </c>
      <c r="O239" s="4">
        <v>2468</v>
      </c>
      <c r="P239" s="4">
        <v>309</v>
      </c>
      <c r="Q239" s="4">
        <v>4</v>
      </c>
      <c r="R239" s="4">
        <v>112</v>
      </c>
      <c r="S239" s="4">
        <v>23</v>
      </c>
    </row>
    <row r="240" spans="1:19" x14ac:dyDescent="0.2">
      <c r="A240" s="4">
        <v>239</v>
      </c>
      <c r="B240" s="4">
        <v>131300</v>
      </c>
      <c r="C240" s="4" t="s">
        <v>486</v>
      </c>
      <c r="D240" s="4">
        <v>1</v>
      </c>
      <c r="E240" s="4" t="s">
        <v>497</v>
      </c>
      <c r="F240" s="4">
        <v>6</v>
      </c>
      <c r="G240" s="4">
        <v>2</v>
      </c>
      <c r="H240" s="4" t="s">
        <v>488</v>
      </c>
      <c r="I240" s="4">
        <v>3384</v>
      </c>
      <c r="J240" s="4">
        <v>6166</v>
      </c>
      <c r="K240" s="4">
        <v>451</v>
      </c>
      <c r="L240" s="4">
        <v>395</v>
      </c>
      <c r="M240" s="4">
        <v>561</v>
      </c>
      <c r="N240" s="4">
        <v>4708</v>
      </c>
      <c r="O240" s="4">
        <v>2508</v>
      </c>
      <c r="P240" s="4">
        <v>344</v>
      </c>
      <c r="Q240" s="4">
        <v>2</v>
      </c>
      <c r="R240" s="4">
        <v>101</v>
      </c>
      <c r="S240" s="4">
        <v>25</v>
      </c>
    </row>
    <row r="241" spans="1:19" x14ac:dyDescent="0.2">
      <c r="A241" s="4">
        <v>240</v>
      </c>
      <c r="B241" s="4">
        <v>130791</v>
      </c>
      <c r="C241" s="4" t="s">
        <v>486</v>
      </c>
      <c r="D241" s="4">
        <v>2</v>
      </c>
      <c r="E241" s="4" t="s">
        <v>497</v>
      </c>
      <c r="F241" s="4">
        <v>5</v>
      </c>
      <c r="G241" s="4">
        <v>11</v>
      </c>
      <c r="H241" s="4" t="s">
        <v>490</v>
      </c>
      <c r="I241" s="4">
        <v>4096</v>
      </c>
      <c r="J241" s="4">
        <v>7200</v>
      </c>
      <c r="K241" s="4">
        <v>487</v>
      </c>
      <c r="L241" s="4">
        <v>406</v>
      </c>
      <c r="M241" s="4">
        <v>723</v>
      </c>
      <c r="N241" s="4">
        <v>4911</v>
      </c>
      <c r="O241" s="4">
        <v>2826</v>
      </c>
      <c r="P241" s="4">
        <v>355</v>
      </c>
      <c r="Q241" s="4">
        <v>10</v>
      </c>
      <c r="R241" s="4">
        <v>145</v>
      </c>
      <c r="S241" s="4">
        <v>31</v>
      </c>
    </row>
    <row r="242" spans="1:19" x14ac:dyDescent="0.2">
      <c r="A242" s="4">
        <v>241</v>
      </c>
      <c r="B242" s="4">
        <v>130791</v>
      </c>
      <c r="C242" s="4" t="s">
        <v>486</v>
      </c>
      <c r="D242" s="4">
        <v>3</v>
      </c>
      <c r="E242" s="4" t="s">
        <v>497</v>
      </c>
      <c r="F242" s="4">
        <v>5</v>
      </c>
      <c r="G242" s="4">
        <v>3</v>
      </c>
      <c r="H242" s="4" t="s">
        <v>488</v>
      </c>
      <c r="I242" s="4">
        <v>19968</v>
      </c>
      <c r="J242" s="4">
        <v>35161</v>
      </c>
      <c r="K242" s="4">
        <v>1016</v>
      </c>
      <c r="L242" s="4">
        <v>592</v>
      </c>
      <c r="M242" s="4">
        <v>909</v>
      </c>
      <c r="N242" s="4">
        <v>26701</v>
      </c>
      <c r="O242" s="4">
        <v>14792</v>
      </c>
      <c r="P242" s="4">
        <v>757</v>
      </c>
      <c r="Q242" s="4">
        <v>6</v>
      </c>
      <c r="R242" s="4">
        <v>535</v>
      </c>
      <c r="S242" s="4">
        <v>83</v>
      </c>
    </row>
    <row r="243" spans="1:19" x14ac:dyDescent="0.2">
      <c r="A243" s="4">
        <v>242</v>
      </c>
      <c r="B243" s="4">
        <v>130791</v>
      </c>
      <c r="C243" s="4" t="s">
        <v>486</v>
      </c>
      <c r="D243" s="4">
        <v>1</v>
      </c>
      <c r="E243" s="4" t="s">
        <v>497</v>
      </c>
      <c r="F243" s="4">
        <v>4</v>
      </c>
      <c r="G243" s="4">
        <v>11</v>
      </c>
      <c r="H243" s="4" t="s">
        <v>488</v>
      </c>
      <c r="I243" s="4">
        <v>4892</v>
      </c>
      <c r="J243" s="4">
        <v>8499</v>
      </c>
      <c r="K243" s="4">
        <v>536</v>
      </c>
      <c r="L243" s="4">
        <v>460</v>
      </c>
      <c r="M243" s="4">
        <v>721</v>
      </c>
      <c r="N243" s="4">
        <v>7389</v>
      </c>
      <c r="O243" s="4">
        <v>4206</v>
      </c>
      <c r="P243" s="4">
        <v>428</v>
      </c>
      <c r="Q243" s="4">
        <v>4</v>
      </c>
      <c r="R243" s="4">
        <v>118</v>
      </c>
      <c r="S243" s="4">
        <v>22</v>
      </c>
    </row>
    <row r="244" spans="1:19" x14ac:dyDescent="0.2">
      <c r="A244" s="4">
        <v>243</v>
      </c>
      <c r="B244" s="4">
        <v>130791</v>
      </c>
      <c r="C244" s="4" t="s">
        <v>489</v>
      </c>
      <c r="D244" s="4">
        <v>2</v>
      </c>
      <c r="E244" s="4" t="s">
        <v>497</v>
      </c>
      <c r="F244" s="4">
        <v>4</v>
      </c>
      <c r="G244" s="4">
        <v>6</v>
      </c>
      <c r="H244" s="4" t="s">
        <v>488</v>
      </c>
      <c r="I244" s="4">
        <v>17360</v>
      </c>
      <c r="J244" s="4">
        <v>33613</v>
      </c>
      <c r="K244" s="4">
        <v>2573</v>
      </c>
      <c r="L244" s="4">
        <v>2448</v>
      </c>
      <c r="M244" s="4">
        <v>6017</v>
      </c>
      <c r="N244" s="4">
        <v>23338</v>
      </c>
      <c r="O244" s="4">
        <v>11800</v>
      </c>
      <c r="P244" s="4">
        <v>1905</v>
      </c>
      <c r="Q244" s="4">
        <v>9</v>
      </c>
      <c r="R244" s="4">
        <v>484</v>
      </c>
      <c r="S244" s="4">
        <v>79</v>
      </c>
    </row>
    <row r="245" spans="1:19" x14ac:dyDescent="0.2">
      <c r="A245" s="4">
        <v>244</v>
      </c>
      <c r="B245" s="4">
        <v>130791</v>
      </c>
      <c r="C245" s="4" t="s">
        <v>492</v>
      </c>
      <c r="D245" s="4">
        <v>1</v>
      </c>
      <c r="E245" s="4" t="s">
        <v>497</v>
      </c>
      <c r="F245" s="4">
        <v>3</v>
      </c>
      <c r="G245" s="4">
        <v>11</v>
      </c>
      <c r="H245" s="4" t="s">
        <v>490</v>
      </c>
      <c r="I245" s="4">
        <v>21872</v>
      </c>
      <c r="J245" s="4">
        <v>40413</v>
      </c>
      <c r="K245" s="4">
        <v>3872</v>
      </c>
      <c r="L245" s="4">
        <v>3822</v>
      </c>
      <c r="M245" s="4">
        <v>7327</v>
      </c>
      <c r="N245" s="4">
        <v>24667</v>
      </c>
      <c r="O245" s="4">
        <v>12920</v>
      </c>
      <c r="P245" s="4">
        <v>2218</v>
      </c>
      <c r="Q245" s="4">
        <v>18</v>
      </c>
      <c r="R245" s="4">
        <v>315</v>
      </c>
      <c r="S245" s="4">
        <v>76</v>
      </c>
    </row>
    <row r="246" spans="1:19" x14ac:dyDescent="0.2">
      <c r="A246" s="4">
        <v>245</v>
      </c>
      <c r="B246" s="4">
        <v>130791</v>
      </c>
      <c r="C246" s="4" t="s">
        <v>486</v>
      </c>
      <c r="D246" s="4">
        <v>2</v>
      </c>
      <c r="E246" s="4" t="s">
        <v>497</v>
      </c>
      <c r="F246" s="4">
        <v>3</v>
      </c>
      <c r="G246" s="4">
        <v>5</v>
      </c>
      <c r="H246" s="4" t="s">
        <v>490</v>
      </c>
      <c r="I246" s="4">
        <v>180480</v>
      </c>
      <c r="J246" s="4">
        <v>319133</v>
      </c>
      <c r="K246" s="4">
        <v>8072</v>
      </c>
      <c r="L246" s="4">
        <v>4010</v>
      </c>
      <c r="M246" s="4">
        <v>6242</v>
      </c>
      <c r="N246" s="4">
        <v>108752</v>
      </c>
      <c r="O246" s="4">
        <v>51456</v>
      </c>
      <c r="P246" s="4">
        <v>3316</v>
      </c>
      <c r="Q246" s="4">
        <v>372</v>
      </c>
      <c r="R246" s="4">
        <v>5172</v>
      </c>
      <c r="S246" s="4">
        <v>790</v>
      </c>
    </row>
    <row r="247" spans="1:19" x14ac:dyDescent="0.2">
      <c r="A247" s="4">
        <v>246</v>
      </c>
      <c r="B247" s="4">
        <v>130791</v>
      </c>
      <c r="C247" s="4" t="s">
        <v>486</v>
      </c>
      <c r="D247" s="4">
        <v>1</v>
      </c>
      <c r="E247" s="4" t="s">
        <v>497</v>
      </c>
      <c r="F247" s="4">
        <v>2</v>
      </c>
      <c r="G247" s="4">
        <v>13</v>
      </c>
      <c r="H247" s="4" t="s">
        <v>488</v>
      </c>
      <c r="I247" s="4">
        <v>44464</v>
      </c>
      <c r="J247" s="4">
        <v>66824</v>
      </c>
      <c r="K247" s="4">
        <v>1052</v>
      </c>
      <c r="L247" s="4">
        <v>930</v>
      </c>
      <c r="M247" s="4">
        <v>1571</v>
      </c>
      <c r="N247" s="4">
        <v>22904</v>
      </c>
      <c r="O247" s="4">
        <v>14080</v>
      </c>
      <c r="P247" s="4">
        <v>559</v>
      </c>
      <c r="Q247" s="4">
        <v>4</v>
      </c>
      <c r="R247" s="4">
        <v>154</v>
      </c>
      <c r="S247" s="4">
        <v>30</v>
      </c>
    </row>
    <row r="248" spans="1:19" x14ac:dyDescent="0.2">
      <c r="A248" s="4">
        <v>247</v>
      </c>
      <c r="B248" s="4">
        <v>130791</v>
      </c>
      <c r="C248" s="4" t="s">
        <v>486</v>
      </c>
      <c r="D248" s="4">
        <v>2</v>
      </c>
      <c r="E248" s="4" t="s">
        <v>497</v>
      </c>
      <c r="F248" s="4">
        <v>2</v>
      </c>
      <c r="G248" s="4">
        <v>8</v>
      </c>
      <c r="H248" s="4" t="s">
        <v>488</v>
      </c>
      <c r="I248" s="4">
        <v>2881</v>
      </c>
      <c r="J248" s="4">
        <v>5188</v>
      </c>
      <c r="K248" s="4">
        <v>550</v>
      </c>
      <c r="L248" s="4">
        <v>503</v>
      </c>
      <c r="M248" s="4">
        <v>730</v>
      </c>
      <c r="N248" s="4">
        <v>3840</v>
      </c>
      <c r="O248" s="4">
        <v>2040</v>
      </c>
      <c r="P248" s="4">
        <v>323</v>
      </c>
      <c r="Q248" s="4">
        <v>0</v>
      </c>
      <c r="R248" s="4">
        <v>73</v>
      </c>
      <c r="S248" s="4">
        <v>15</v>
      </c>
    </row>
    <row r="249" spans="1:19" x14ac:dyDescent="0.2">
      <c r="A249" s="4">
        <v>248</v>
      </c>
      <c r="B249" s="4">
        <v>129600</v>
      </c>
      <c r="C249" s="4" t="s">
        <v>486</v>
      </c>
      <c r="D249" s="4">
        <v>2</v>
      </c>
      <c r="E249" s="4" t="s">
        <v>497</v>
      </c>
      <c r="F249" s="4">
        <v>1</v>
      </c>
      <c r="G249" s="4">
        <v>12</v>
      </c>
      <c r="H249" s="4" t="s">
        <v>488</v>
      </c>
      <c r="I249" s="4">
        <v>3460</v>
      </c>
      <c r="J249" s="4">
        <v>6503</v>
      </c>
      <c r="K249" s="4">
        <v>541</v>
      </c>
      <c r="L249" s="4">
        <v>482</v>
      </c>
      <c r="M249" s="4">
        <v>667</v>
      </c>
      <c r="N249" s="4">
        <v>4371</v>
      </c>
      <c r="O249" s="4">
        <v>2260</v>
      </c>
      <c r="P249" s="4">
        <v>314</v>
      </c>
      <c r="Q249" s="4">
        <v>0</v>
      </c>
      <c r="R249" s="4">
        <v>96</v>
      </c>
      <c r="S249" s="4">
        <v>19</v>
      </c>
    </row>
    <row r="250" spans="1:19" x14ac:dyDescent="0.2">
      <c r="A250" s="4">
        <v>249</v>
      </c>
      <c r="B250" s="4">
        <v>129600</v>
      </c>
      <c r="C250" s="4" t="s">
        <v>486</v>
      </c>
      <c r="D250" s="4">
        <v>3</v>
      </c>
      <c r="E250" s="4" t="s">
        <v>497</v>
      </c>
      <c r="F250" s="4">
        <v>1</v>
      </c>
      <c r="G250" s="4">
        <v>6</v>
      </c>
      <c r="H250" s="4" t="s">
        <v>488</v>
      </c>
      <c r="I250" s="4">
        <v>3406</v>
      </c>
      <c r="J250" s="4">
        <v>5656</v>
      </c>
      <c r="K250" s="4">
        <v>571</v>
      </c>
      <c r="L250" s="4">
        <v>512</v>
      </c>
      <c r="M250" s="4">
        <v>731</v>
      </c>
      <c r="N250" s="4">
        <v>4446</v>
      </c>
      <c r="O250" s="4">
        <v>2598</v>
      </c>
      <c r="P250" s="4">
        <v>355</v>
      </c>
      <c r="Q250" s="4">
        <v>1</v>
      </c>
      <c r="R250" s="4">
        <v>98</v>
      </c>
      <c r="S250" s="4">
        <v>19</v>
      </c>
    </row>
    <row r="251" spans="1:19" x14ac:dyDescent="0.2">
      <c r="A251" s="4">
        <v>250</v>
      </c>
      <c r="B251" s="4">
        <v>129600</v>
      </c>
      <c r="C251" s="4" t="s">
        <v>486</v>
      </c>
      <c r="D251" s="4">
        <v>2</v>
      </c>
      <c r="E251" s="4" t="s">
        <v>497</v>
      </c>
      <c r="F251" s="4">
        <v>7</v>
      </c>
      <c r="G251" s="4">
        <v>11</v>
      </c>
      <c r="H251" s="4" t="s">
        <v>490</v>
      </c>
      <c r="I251" s="4">
        <v>2602</v>
      </c>
      <c r="J251" s="4">
        <v>4349</v>
      </c>
      <c r="K251" s="4">
        <v>479</v>
      </c>
      <c r="L251" s="4">
        <v>444</v>
      </c>
      <c r="M251" s="4">
        <v>588</v>
      </c>
      <c r="N251" s="4">
        <v>3342</v>
      </c>
      <c r="O251" s="4">
        <v>1946</v>
      </c>
      <c r="P251" s="4">
        <v>287</v>
      </c>
      <c r="Q251" s="4">
        <v>1</v>
      </c>
      <c r="R251" s="4">
        <v>53</v>
      </c>
      <c r="S251" s="4">
        <v>14</v>
      </c>
    </row>
    <row r="252" spans="1:19" x14ac:dyDescent="0.2">
      <c r="A252" s="4">
        <v>251</v>
      </c>
      <c r="B252" s="4">
        <v>129600</v>
      </c>
      <c r="C252" s="4" t="s">
        <v>486</v>
      </c>
      <c r="D252" s="4">
        <v>1</v>
      </c>
      <c r="E252" s="4" t="s">
        <v>497</v>
      </c>
      <c r="F252" s="4">
        <v>7</v>
      </c>
      <c r="G252" s="4">
        <v>6</v>
      </c>
      <c r="H252" s="4" t="s">
        <v>490</v>
      </c>
      <c r="I252" s="4">
        <v>5848</v>
      </c>
      <c r="J252" s="4">
        <v>9068</v>
      </c>
      <c r="K252" s="4">
        <v>622</v>
      </c>
      <c r="L252" s="4">
        <v>570</v>
      </c>
      <c r="M252" s="4">
        <v>795</v>
      </c>
      <c r="N252" s="4">
        <v>6651</v>
      </c>
      <c r="O252" s="4">
        <v>4212</v>
      </c>
      <c r="P252" s="4">
        <v>383</v>
      </c>
      <c r="Q252" s="4">
        <v>4</v>
      </c>
      <c r="R252" s="4">
        <v>71</v>
      </c>
      <c r="S252" s="4">
        <v>10</v>
      </c>
    </row>
    <row r="253" spans="1:19" x14ac:dyDescent="0.2">
      <c r="A253" s="4">
        <v>252</v>
      </c>
      <c r="B253" s="4">
        <v>129600</v>
      </c>
      <c r="C253" s="4" t="s">
        <v>486</v>
      </c>
      <c r="D253" s="4">
        <v>1</v>
      </c>
      <c r="E253" s="4" t="s">
        <v>497</v>
      </c>
      <c r="F253" s="4">
        <v>6</v>
      </c>
      <c r="G253" s="4">
        <v>11</v>
      </c>
      <c r="H253" s="4" t="s">
        <v>488</v>
      </c>
      <c r="I253" s="4">
        <v>26944</v>
      </c>
      <c r="J253" s="4">
        <v>43464</v>
      </c>
      <c r="K253" s="4">
        <v>877</v>
      </c>
      <c r="L253" s="4">
        <v>740</v>
      </c>
      <c r="M253" s="4">
        <v>1097</v>
      </c>
      <c r="N253" s="4">
        <v>20270</v>
      </c>
      <c r="O253" s="4">
        <v>10208</v>
      </c>
      <c r="P253" s="4">
        <v>563</v>
      </c>
      <c r="Q253" s="4">
        <v>6</v>
      </c>
      <c r="R253" s="4">
        <v>194</v>
      </c>
      <c r="S253" s="4">
        <v>34</v>
      </c>
    </row>
    <row r="254" spans="1:19" x14ac:dyDescent="0.2">
      <c r="A254" s="4">
        <v>253</v>
      </c>
      <c r="B254" s="4">
        <v>129600</v>
      </c>
      <c r="C254" s="4" t="s">
        <v>486</v>
      </c>
      <c r="D254" s="4">
        <v>3</v>
      </c>
      <c r="E254" s="4" t="s">
        <v>497</v>
      </c>
      <c r="F254" s="4">
        <v>6</v>
      </c>
      <c r="G254" s="4">
        <v>5</v>
      </c>
      <c r="H254" s="4" t="s">
        <v>488</v>
      </c>
      <c r="I254" s="4">
        <v>5292</v>
      </c>
      <c r="J254" s="4">
        <v>9321</v>
      </c>
      <c r="K254" s="4">
        <v>756</v>
      </c>
      <c r="L254" s="4">
        <v>646</v>
      </c>
      <c r="M254" s="4">
        <v>1033</v>
      </c>
      <c r="N254" s="4">
        <v>5867</v>
      </c>
      <c r="O254" s="4">
        <v>3404</v>
      </c>
      <c r="P254" s="4">
        <v>516</v>
      </c>
      <c r="Q254" s="4">
        <v>6</v>
      </c>
      <c r="R254" s="4">
        <v>226</v>
      </c>
      <c r="S254" s="4">
        <v>42</v>
      </c>
    </row>
    <row r="255" spans="1:19" x14ac:dyDescent="0.2">
      <c r="A255" s="4">
        <v>254</v>
      </c>
      <c r="B255" s="4">
        <v>129600</v>
      </c>
      <c r="C255" s="4" t="s">
        <v>489</v>
      </c>
      <c r="D255" s="4">
        <v>2</v>
      </c>
      <c r="E255" s="4" t="s">
        <v>497</v>
      </c>
      <c r="F255" s="4">
        <v>5</v>
      </c>
      <c r="G255" s="4">
        <v>12</v>
      </c>
      <c r="H255" s="4" t="s">
        <v>490</v>
      </c>
      <c r="I255" s="4">
        <v>15576</v>
      </c>
      <c r="J255" s="4">
        <v>27513</v>
      </c>
      <c r="K255" s="4">
        <v>2417</v>
      </c>
      <c r="L255" s="4">
        <v>2327</v>
      </c>
      <c r="M255" s="4">
        <v>3098</v>
      </c>
      <c r="N255" s="4">
        <v>19078</v>
      </c>
      <c r="O255" s="4">
        <v>10840</v>
      </c>
      <c r="P255" s="4">
        <v>1839</v>
      </c>
      <c r="Q255" s="4">
        <v>11</v>
      </c>
      <c r="R255" s="4">
        <v>238</v>
      </c>
      <c r="S255" s="4">
        <v>51</v>
      </c>
    </row>
    <row r="256" spans="1:19" x14ac:dyDescent="0.2">
      <c r="A256" s="4">
        <v>255</v>
      </c>
      <c r="B256" s="4">
        <v>129600</v>
      </c>
      <c r="C256" s="4" t="s">
        <v>486</v>
      </c>
      <c r="D256" s="4">
        <v>3</v>
      </c>
      <c r="E256" s="4" t="s">
        <v>497</v>
      </c>
      <c r="F256" s="4">
        <v>5</v>
      </c>
      <c r="G256" s="4">
        <v>3</v>
      </c>
      <c r="H256" s="4" t="s">
        <v>488</v>
      </c>
      <c r="I256" s="4">
        <v>54256</v>
      </c>
      <c r="J256" s="4">
        <v>82011</v>
      </c>
      <c r="K256" s="4">
        <v>1620</v>
      </c>
      <c r="L256" s="4">
        <v>963</v>
      </c>
      <c r="M256" s="4">
        <v>1419</v>
      </c>
      <c r="N256" s="4">
        <v>42128</v>
      </c>
      <c r="O256" s="4">
        <v>24224</v>
      </c>
      <c r="P256" s="4">
        <v>977</v>
      </c>
      <c r="Q256" s="4">
        <v>10</v>
      </c>
      <c r="R256" s="4">
        <v>755</v>
      </c>
      <c r="S256" s="4">
        <v>58</v>
      </c>
    </row>
    <row r="257" spans="1:19" x14ac:dyDescent="0.2">
      <c r="A257" s="4">
        <v>256</v>
      </c>
      <c r="B257" s="4">
        <v>129600</v>
      </c>
      <c r="C257" s="4" t="s">
        <v>486</v>
      </c>
      <c r="D257" s="4">
        <v>2</v>
      </c>
      <c r="E257" s="4" t="s">
        <v>497</v>
      </c>
      <c r="F257" s="4">
        <v>4</v>
      </c>
      <c r="G257" s="4">
        <v>12</v>
      </c>
      <c r="H257" s="4" t="s">
        <v>490</v>
      </c>
      <c r="I257" s="4">
        <v>3726</v>
      </c>
      <c r="J257" s="4">
        <v>6372</v>
      </c>
      <c r="K257" s="4">
        <v>602</v>
      </c>
      <c r="L257" s="4">
        <v>574</v>
      </c>
      <c r="M257" s="4">
        <v>785</v>
      </c>
      <c r="N257" s="4">
        <v>4760</v>
      </c>
      <c r="O257" s="4">
        <v>2852</v>
      </c>
      <c r="P257" s="4">
        <v>399</v>
      </c>
      <c r="Q257" s="4">
        <v>30</v>
      </c>
      <c r="R257" s="4">
        <v>47</v>
      </c>
      <c r="S257" s="4">
        <v>8</v>
      </c>
    </row>
    <row r="258" spans="1:19" x14ac:dyDescent="0.2">
      <c r="A258" s="4">
        <v>257</v>
      </c>
      <c r="B258" s="4">
        <v>129600</v>
      </c>
      <c r="C258" s="4" t="s">
        <v>486</v>
      </c>
      <c r="D258" s="4">
        <v>1</v>
      </c>
      <c r="E258" s="4" t="s">
        <v>497</v>
      </c>
      <c r="F258" s="4">
        <v>4</v>
      </c>
      <c r="G258" s="4">
        <v>6</v>
      </c>
      <c r="H258" s="4" t="s">
        <v>490</v>
      </c>
      <c r="I258" s="4">
        <v>31904</v>
      </c>
      <c r="J258" s="4">
        <v>50539</v>
      </c>
      <c r="K258" s="4">
        <v>863</v>
      </c>
      <c r="L258" s="4">
        <v>770</v>
      </c>
      <c r="M258" s="4">
        <v>1106</v>
      </c>
      <c r="N258" s="4">
        <v>24010</v>
      </c>
      <c r="O258" s="4">
        <v>12992</v>
      </c>
      <c r="P258" s="4">
        <v>583</v>
      </c>
      <c r="Q258" s="4">
        <v>2</v>
      </c>
      <c r="R258" s="4">
        <v>126</v>
      </c>
      <c r="S258" s="4">
        <v>32</v>
      </c>
    </row>
    <row r="259" spans="1:19" x14ac:dyDescent="0.2">
      <c r="A259" s="4">
        <v>258</v>
      </c>
      <c r="B259" s="4">
        <v>129600</v>
      </c>
      <c r="C259" s="4" t="s">
        <v>486</v>
      </c>
      <c r="D259" s="4">
        <v>1</v>
      </c>
      <c r="E259" s="4" t="s">
        <v>497</v>
      </c>
      <c r="F259" s="4">
        <v>3</v>
      </c>
      <c r="G259" s="4">
        <v>13</v>
      </c>
      <c r="H259" s="4" t="s">
        <v>490</v>
      </c>
      <c r="I259" s="4">
        <v>40336</v>
      </c>
      <c r="J259" s="4">
        <v>65309</v>
      </c>
      <c r="K259" s="4">
        <v>1407</v>
      </c>
      <c r="L259" s="4">
        <v>1330</v>
      </c>
      <c r="M259" s="4">
        <v>2251</v>
      </c>
      <c r="N259" s="4">
        <v>27771</v>
      </c>
      <c r="O259" s="4">
        <v>14848</v>
      </c>
      <c r="P259" s="4">
        <v>907</v>
      </c>
      <c r="Q259" s="4">
        <v>4</v>
      </c>
      <c r="R259" s="4">
        <v>104</v>
      </c>
      <c r="S259" s="4">
        <v>10</v>
      </c>
    </row>
    <row r="260" spans="1:19" x14ac:dyDescent="0.2">
      <c r="A260" s="4">
        <v>259</v>
      </c>
      <c r="B260" s="4">
        <v>129600</v>
      </c>
      <c r="C260" s="4" t="s">
        <v>486</v>
      </c>
      <c r="D260" s="4">
        <v>2</v>
      </c>
      <c r="E260" s="4" t="s">
        <v>497</v>
      </c>
      <c r="F260" s="4">
        <v>3</v>
      </c>
      <c r="G260" s="4">
        <v>1</v>
      </c>
      <c r="H260" s="4" t="s">
        <v>488</v>
      </c>
      <c r="I260" s="4">
        <v>4220</v>
      </c>
      <c r="J260" s="4">
        <v>7774</v>
      </c>
      <c r="K260" s="4">
        <v>685</v>
      </c>
      <c r="L260" s="4">
        <v>597</v>
      </c>
      <c r="M260" s="4">
        <v>838</v>
      </c>
      <c r="N260" s="4">
        <v>4404</v>
      </c>
      <c r="O260" s="4">
        <v>2326</v>
      </c>
      <c r="P260" s="4">
        <v>407</v>
      </c>
      <c r="Q260" s="4">
        <v>10</v>
      </c>
      <c r="R260" s="4">
        <v>167</v>
      </c>
      <c r="S260" s="4">
        <v>26</v>
      </c>
    </row>
    <row r="261" spans="1:19" x14ac:dyDescent="0.2">
      <c r="A261" s="4">
        <v>260</v>
      </c>
      <c r="B261" s="4">
        <v>129600</v>
      </c>
      <c r="C261" s="4" t="s">
        <v>486</v>
      </c>
      <c r="D261" s="4">
        <v>3</v>
      </c>
      <c r="E261" s="4" t="s">
        <v>497</v>
      </c>
      <c r="F261" s="4">
        <v>2</v>
      </c>
      <c r="G261" s="4">
        <v>13</v>
      </c>
      <c r="H261" s="4" t="s">
        <v>488</v>
      </c>
      <c r="I261" s="4">
        <v>4666</v>
      </c>
      <c r="J261" s="4">
        <v>8360</v>
      </c>
      <c r="K261" s="4">
        <v>729</v>
      </c>
      <c r="L261" s="4">
        <v>648</v>
      </c>
      <c r="M261" s="4">
        <v>1014</v>
      </c>
      <c r="N261" s="4">
        <v>5010</v>
      </c>
      <c r="O261" s="4">
        <v>2818</v>
      </c>
      <c r="P261" s="4">
        <v>459</v>
      </c>
      <c r="Q261" s="4">
        <v>9</v>
      </c>
      <c r="R261" s="4">
        <v>152</v>
      </c>
      <c r="S261" s="4">
        <v>41</v>
      </c>
    </row>
    <row r="262" spans="1:19" x14ac:dyDescent="0.2">
      <c r="A262" s="4">
        <v>261</v>
      </c>
      <c r="B262" s="4">
        <v>129600</v>
      </c>
      <c r="C262" s="4" t="s">
        <v>486</v>
      </c>
      <c r="D262" s="4">
        <v>2</v>
      </c>
      <c r="E262" s="4" t="s">
        <v>497</v>
      </c>
      <c r="F262" s="4">
        <v>2</v>
      </c>
      <c r="G262" s="4">
        <v>7</v>
      </c>
      <c r="H262" s="4" t="s">
        <v>490</v>
      </c>
      <c r="I262" s="4">
        <v>4274</v>
      </c>
      <c r="J262" s="4">
        <v>7948</v>
      </c>
      <c r="K262" s="4">
        <v>701</v>
      </c>
      <c r="L262" s="4">
        <v>638</v>
      </c>
      <c r="M262" s="4">
        <v>1020</v>
      </c>
      <c r="N262" s="4">
        <v>5936</v>
      </c>
      <c r="O262" s="4">
        <v>3164</v>
      </c>
      <c r="P262" s="4">
        <v>460</v>
      </c>
      <c r="Q262" s="4">
        <v>0</v>
      </c>
      <c r="R262" s="4">
        <v>128</v>
      </c>
      <c r="S262" s="4">
        <v>15</v>
      </c>
    </row>
    <row r="263" spans="1:19" x14ac:dyDescent="0.2">
      <c r="A263" s="4">
        <v>262</v>
      </c>
      <c r="B263" s="4">
        <v>129600</v>
      </c>
      <c r="C263" s="4" t="s">
        <v>486</v>
      </c>
      <c r="D263" s="4">
        <v>1</v>
      </c>
      <c r="E263" s="4" t="s">
        <v>497</v>
      </c>
      <c r="F263" s="4">
        <v>1</v>
      </c>
      <c r="G263" s="4">
        <v>13</v>
      </c>
      <c r="H263" s="4" t="s">
        <v>488</v>
      </c>
      <c r="I263" s="4">
        <v>28208</v>
      </c>
      <c r="J263" s="4">
        <v>41650</v>
      </c>
      <c r="K263" s="4">
        <v>964</v>
      </c>
      <c r="L263" s="4">
        <v>827</v>
      </c>
      <c r="M263" s="4">
        <v>1237</v>
      </c>
      <c r="N263" s="4">
        <v>18035</v>
      </c>
      <c r="O263" s="4">
        <v>11120</v>
      </c>
      <c r="P263" s="4">
        <v>636</v>
      </c>
      <c r="Q263" s="4">
        <v>13</v>
      </c>
      <c r="R263" s="4">
        <v>234</v>
      </c>
      <c r="S263" s="4">
        <v>43</v>
      </c>
    </row>
    <row r="264" spans="1:19" x14ac:dyDescent="0.2">
      <c r="A264" s="4">
        <v>263</v>
      </c>
      <c r="B264" s="4">
        <v>128032</v>
      </c>
      <c r="C264" s="4" t="s">
        <v>486</v>
      </c>
      <c r="D264" s="4">
        <v>2</v>
      </c>
      <c r="E264" s="4" t="s">
        <v>497</v>
      </c>
      <c r="F264" s="4">
        <v>1</v>
      </c>
      <c r="G264" s="4">
        <v>3</v>
      </c>
      <c r="H264" s="4" t="s">
        <v>488</v>
      </c>
      <c r="I264" s="4">
        <v>3330</v>
      </c>
      <c r="J264" s="4">
        <v>5461</v>
      </c>
      <c r="K264" s="4">
        <v>513</v>
      </c>
      <c r="L264" s="4">
        <v>478</v>
      </c>
      <c r="M264" s="4">
        <v>652</v>
      </c>
      <c r="N264" s="4">
        <v>3675</v>
      </c>
      <c r="O264" s="4">
        <v>2196</v>
      </c>
      <c r="P264" s="4">
        <v>307</v>
      </c>
      <c r="Q264" s="4">
        <v>2</v>
      </c>
      <c r="R264" s="4">
        <v>61</v>
      </c>
      <c r="S264" s="4">
        <v>16</v>
      </c>
    </row>
    <row r="265" spans="1:19" x14ac:dyDescent="0.2">
      <c r="A265" s="4">
        <v>264</v>
      </c>
      <c r="B265" s="4">
        <v>128032</v>
      </c>
      <c r="C265" s="4" t="s">
        <v>486</v>
      </c>
      <c r="D265" s="4">
        <v>2</v>
      </c>
      <c r="E265" s="4" t="s">
        <v>497</v>
      </c>
      <c r="F265" s="4">
        <v>7</v>
      </c>
      <c r="G265" s="4">
        <v>11</v>
      </c>
      <c r="H265" s="4" t="s">
        <v>490</v>
      </c>
      <c r="I265" s="4">
        <v>3528</v>
      </c>
      <c r="J265" s="4">
        <v>5918</v>
      </c>
      <c r="K265" s="4">
        <v>550</v>
      </c>
      <c r="L265" s="4">
        <v>513</v>
      </c>
      <c r="M265" s="4">
        <v>787</v>
      </c>
      <c r="N265" s="4">
        <v>4606</v>
      </c>
      <c r="O265" s="4">
        <v>2660</v>
      </c>
      <c r="P265" s="4">
        <v>360</v>
      </c>
      <c r="Q265" s="4">
        <v>0</v>
      </c>
      <c r="R265" s="4">
        <v>66</v>
      </c>
      <c r="S265" s="4">
        <v>9</v>
      </c>
    </row>
    <row r="266" spans="1:19" x14ac:dyDescent="0.2">
      <c r="A266" s="4">
        <v>265</v>
      </c>
      <c r="B266" s="4">
        <v>128032</v>
      </c>
      <c r="C266" s="4" t="s">
        <v>486</v>
      </c>
      <c r="D266" s="4">
        <v>3</v>
      </c>
      <c r="E266" s="4" t="s">
        <v>497</v>
      </c>
      <c r="F266" s="4">
        <v>7</v>
      </c>
      <c r="G266" s="4">
        <v>3</v>
      </c>
      <c r="H266" s="4" t="s">
        <v>488</v>
      </c>
      <c r="I266" s="4">
        <v>38576</v>
      </c>
      <c r="J266" s="4">
        <v>55398</v>
      </c>
      <c r="K266" s="4">
        <v>1355</v>
      </c>
      <c r="L266" s="4">
        <v>890</v>
      </c>
      <c r="M266" s="4">
        <v>1328</v>
      </c>
      <c r="N266" s="4">
        <v>17365</v>
      </c>
      <c r="O266" s="4">
        <v>12624</v>
      </c>
      <c r="P266" s="4">
        <v>827</v>
      </c>
      <c r="Q266" s="4">
        <v>7</v>
      </c>
      <c r="R266" s="4">
        <v>529</v>
      </c>
      <c r="S266" s="4">
        <v>60</v>
      </c>
    </row>
    <row r="267" spans="1:19" x14ac:dyDescent="0.2">
      <c r="A267" s="4">
        <v>266</v>
      </c>
      <c r="B267" s="4">
        <v>128032</v>
      </c>
      <c r="C267" s="4" t="s">
        <v>486</v>
      </c>
      <c r="D267" s="4">
        <v>3</v>
      </c>
      <c r="E267" s="4" t="s">
        <v>497</v>
      </c>
      <c r="F267" s="4">
        <v>6</v>
      </c>
      <c r="G267" s="4">
        <v>13</v>
      </c>
      <c r="H267" s="4" t="s">
        <v>490</v>
      </c>
      <c r="I267" s="4">
        <v>2628</v>
      </c>
      <c r="J267" s="4">
        <v>4264</v>
      </c>
      <c r="K267" s="4">
        <v>528</v>
      </c>
      <c r="L267" s="4">
        <v>503</v>
      </c>
      <c r="M267" s="4">
        <v>652</v>
      </c>
      <c r="N267" s="4">
        <v>3086</v>
      </c>
      <c r="O267" s="4">
        <v>1846</v>
      </c>
      <c r="P267" s="4">
        <v>328</v>
      </c>
      <c r="Q267" s="4">
        <v>3</v>
      </c>
      <c r="R267" s="4">
        <v>42</v>
      </c>
      <c r="S267" s="4">
        <v>10</v>
      </c>
    </row>
    <row r="268" spans="1:19" x14ac:dyDescent="0.2">
      <c r="A268" s="4">
        <v>267</v>
      </c>
      <c r="B268" s="4">
        <v>128032</v>
      </c>
      <c r="C268" s="4" t="s">
        <v>486</v>
      </c>
      <c r="D268" s="4">
        <v>1</v>
      </c>
      <c r="E268" s="4" t="s">
        <v>497</v>
      </c>
      <c r="F268" s="4">
        <v>6</v>
      </c>
      <c r="G268" s="4">
        <v>3</v>
      </c>
      <c r="H268" s="4" t="s">
        <v>488</v>
      </c>
      <c r="I268" s="4">
        <v>7232</v>
      </c>
      <c r="J268" s="4">
        <v>12735</v>
      </c>
      <c r="K268" s="4">
        <v>758</v>
      </c>
      <c r="L268" s="4">
        <v>700</v>
      </c>
      <c r="M268" s="4">
        <v>1236</v>
      </c>
      <c r="N268" s="4">
        <v>8855</v>
      </c>
      <c r="O268" s="4">
        <v>4712</v>
      </c>
      <c r="P268" s="4">
        <v>471</v>
      </c>
      <c r="Q268" s="4">
        <v>2</v>
      </c>
      <c r="R268" s="4">
        <v>75</v>
      </c>
      <c r="S268" s="4">
        <v>24</v>
      </c>
    </row>
    <row r="269" spans="1:19" x14ac:dyDescent="0.2">
      <c r="A269" s="4">
        <v>268</v>
      </c>
      <c r="B269" s="4">
        <v>128032</v>
      </c>
      <c r="C269" s="4" t="s">
        <v>489</v>
      </c>
      <c r="D269" s="4">
        <v>2</v>
      </c>
      <c r="E269" s="4" t="s">
        <v>497</v>
      </c>
      <c r="F269" s="4">
        <v>5</v>
      </c>
      <c r="G269" s="4">
        <v>10</v>
      </c>
      <c r="H269" s="4" t="s">
        <v>488</v>
      </c>
      <c r="I269" s="4">
        <v>10188</v>
      </c>
      <c r="J269" s="4">
        <v>16978</v>
      </c>
      <c r="K269" s="4">
        <v>1473</v>
      </c>
      <c r="L269" s="4">
        <v>1441</v>
      </c>
      <c r="M269" s="4">
        <v>2136</v>
      </c>
      <c r="N269" s="4">
        <v>14450</v>
      </c>
      <c r="O269" s="4">
        <v>8536</v>
      </c>
      <c r="P269" s="4">
        <v>1395</v>
      </c>
      <c r="Q269" s="4">
        <v>13</v>
      </c>
      <c r="R269" s="4">
        <v>61</v>
      </c>
      <c r="S269" s="4">
        <v>13</v>
      </c>
    </row>
    <row r="270" spans="1:19" x14ac:dyDescent="0.2">
      <c r="A270" s="4">
        <v>269</v>
      </c>
      <c r="B270" s="4">
        <v>128032</v>
      </c>
      <c r="C270" s="4" t="s">
        <v>486</v>
      </c>
      <c r="D270" s="4">
        <v>1</v>
      </c>
      <c r="E270" s="4" t="s">
        <v>497</v>
      </c>
      <c r="F270" s="4">
        <v>5</v>
      </c>
      <c r="G270" s="4">
        <v>3</v>
      </c>
      <c r="H270" s="4" t="s">
        <v>488</v>
      </c>
      <c r="I270" s="4">
        <v>6408</v>
      </c>
      <c r="J270" s="4">
        <v>11881</v>
      </c>
      <c r="K270" s="4">
        <v>909</v>
      </c>
      <c r="L270" s="4">
        <v>861</v>
      </c>
      <c r="M270" s="4">
        <v>14974</v>
      </c>
      <c r="N270" s="4">
        <v>7243</v>
      </c>
      <c r="O270" s="4">
        <v>4040</v>
      </c>
      <c r="P270" s="4">
        <v>490</v>
      </c>
      <c r="Q270" s="4">
        <v>26</v>
      </c>
      <c r="R270" s="4">
        <v>162</v>
      </c>
      <c r="S270" s="4">
        <v>7</v>
      </c>
    </row>
    <row r="271" spans="1:19" x14ac:dyDescent="0.2">
      <c r="A271" s="4">
        <v>270</v>
      </c>
      <c r="B271" s="4">
        <v>128032</v>
      </c>
      <c r="C271" s="4" t="s">
        <v>486</v>
      </c>
      <c r="D271" s="4">
        <v>1</v>
      </c>
      <c r="E271" s="4" t="s">
        <v>497</v>
      </c>
      <c r="F271" s="4">
        <v>4</v>
      </c>
      <c r="G271" s="4">
        <v>9</v>
      </c>
      <c r="H271" s="4" t="s">
        <v>490</v>
      </c>
      <c r="I271" s="4">
        <v>3414</v>
      </c>
      <c r="J271" s="4">
        <v>6050</v>
      </c>
      <c r="K271" s="4">
        <v>515</v>
      </c>
      <c r="L271" s="4">
        <v>493</v>
      </c>
      <c r="M271" s="4">
        <v>710</v>
      </c>
      <c r="N271" s="4">
        <v>5005</v>
      </c>
      <c r="O271" s="4">
        <v>2704</v>
      </c>
      <c r="P271" s="4">
        <v>340</v>
      </c>
      <c r="Q271" s="4">
        <v>2</v>
      </c>
      <c r="R271" s="4">
        <v>47</v>
      </c>
      <c r="S271" s="4">
        <v>4</v>
      </c>
    </row>
    <row r="272" spans="1:19" x14ac:dyDescent="0.2">
      <c r="A272" s="4">
        <v>271</v>
      </c>
      <c r="B272" s="4">
        <v>128032</v>
      </c>
      <c r="C272" s="4" t="s">
        <v>486</v>
      </c>
      <c r="D272" s="4">
        <v>2</v>
      </c>
      <c r="E272" s="4" t="s">
        <v>497</v>
      </c>
      <c r="F272" s="4">
        <v>4</v>
      </c>
      <c r="G272" s="4">
        <v>5</v>
      </c>
      <c r="H272" s="4" t="s">
        <v>490</v>
      </c>
      <c r="I272" s="4">
        <v>53056</v>
      </c>
      <c r="J272" s="4">
        <v>65260</v>
      </c>
      <c r="K272" s="4">
        <v>2003</v>
      </c>
      <c r="L272" s="4">
        <v>1412</v>
      </c>
      <c r="M272" s="4">
        <v>2089</v>
      </c>
      <c r="N272" s="4">
        <v>23679</v>
      </c>
      <c r="O272" s="4">
        <v>17104</v>
      </c>
      <c r="P272" s="4">
        <v>975</v>
      </c>
      <c r="Q272" s="4">
        <v>6</v>
      </c>
      <c r="R272" s="4">
        <v>696</v>
      </c>
      <c r="S272" s="4">
        <v>28</v>
      </c>
    </row>
    <row r="273" spans="1:19" x14ac:dyDescent="0.2">
      <c r="A273" s="4">
        <v>272</v>
      </c>
      <c r="B273" s="4">
        <v>128032</v>
      </c>
      <c r="C273" s="4" t="s">
        <v>486</v>
      </c>
      <c r="D273" s="4">
        <v>1</v>
      </c>
      <c r="E273" s="4" t="s">
        <v>497</v>
      </c>
      <c r="F273" s="4">
        <v>3</v>
      </c>
      <c r="G273" s="4">
        <v>10</v>
      </c>
      <c r="H273" s="4" t="s">
        <v>490</v>
      </c>
      <c r="I273" s="4">
        <v>66976</v>
      </c>
      <c r="J273" s="4">
        <v>111502</v>
      </c>
      <c r="K273" s="4">
        <v>1191</v>
      </c>
      <c r="L273" s="4">
        <v>1054</v>
      </c>
      <c r="M273" s="4">
        <v>1641</v>
      </c>
      <c r="N273" s="4">
        <v>40203</v>
      </c>
      <c r="O273" s="4">
        <v>19968</v>
      </c>
      <c r="P273" s="4">
        <v>708</v>
      </c>
      <c r="Q273" s="4">
        <v>7</v>
      </c>
      <c r="R273" s="4">
        <v>215</v>
      </c>
      <c r="S273" s="4">
        <v>47</v>
      </c>
    </row>
    <row r="274" spans="1:19" x14ac:dyDescent="0.2">
      <c r="A274" s="4">
        <v>273</v>
      </c>
      <c r="B274" s="4">
        <v>127082</v>
      </c>
      <c r="C274" s="4" t="s">
        <v>486</v>
      </c>
      <c r="D274" s="4">
        <v>1</v>
      </c>
      <c r="E274" s="4" t="s">
        <v>497</v>
      </c>
      <c r="F274" s="4">
        <v>3</v>
      </c>
      <c r="G274" s="4">
        <v>3</v>
      </c>
      <c r="H274" s="4" t="s">
        <v>490</v>
      </c>
      <c r="I274" s="4">
        <v>76096</v>
      </c>
      <c r="J274" s="4">
        <v>94644</v>
      </c>
      <c r="K274" s="4">
        <v>2889</v>
      </c>
      <c r="L274" s="4">
        <v>2495</v>
      </c>
      <c r="M274" s="4">
        <v>4596</v>
      </c>
      <c r="N274" s="4">
        <v>31096</v>
      </c>
      <c r="O274" s="4">
        <v>19744</v>
      </c>
      <c r="P274" s="4">
        <v>1276</v>
      </c>
      <c r="Q274" s="4">
        <v>22</v>
      </c>
      <c r="R274" s="4">
        <v>534</v>
      </c>
      <c r="S274" s="4">
        <v>31</v>
      </c>
    </row>
    <row r="275" spans="1:19" x14ac:dyDescent="0.2">
      <c r="A275" s="4">
        <v>274</v>
      </c>
      <c r="B275" s="4">
        <v>126424</v>
      </c>
      <c r="C275" s="4" t="s">
        <v>486</v>
      </c>
      <c r="D275" s="4">
        <v>3</v>
      </c>
      <c r="E275" s="4" t="s">
        <v>497</v>
      </c>
      <c r="F275" s="4">
        <v>4</v>
      </c>
      <c r="G275" s="4">
        <v>12</v>
      </c>
      <c r="H275" s="4" t="s">
        <v>488</v>
      </c>
      <c r="I275" s="4">
        <v>5458</v>
      </c>
      <c r="J275" s="4">
        <v>9098</v>
      </c>
      <c r="K275" s="4">
        <v>1007</v>
      </c>
      <c r="L275" s="4">
        <v>933</v>
      </c>
      <c r="M275" s="4">
        <v>1181</v>
      </c>
      <c r="N275" s="4">
        <v>5307</v>
      </c>
      <c r="O275" s="4">
        <v>3204</v>
      </c>
      <c r="P275" s="4">
        <v>537</v>
      </c>
      <c r="Q275" s="4">
        <v>1</v>
      </c>
      <c r="R275" s="4">
        <v>143</v>
      </c>
      <c r="S275" s="4">
        <v>27</v>
      </c>
    </row>
    <row r="276" spans="1:19" x14ac:dyDescent="0.2">
      <c r="A276" s="4">
        <v>275</v>
      </c>
      <c r="B276" s="4">
        <v>126424</v>
      </c>
      <c r="C276" s="4" t="s">
        <v>486</v>
      </c>
      <c r="D276" s="4">
        <v>2</v>
      </c>
      <c r="E276" s="4" t="s">
        <v>497</v>
      </c>
      <c r="F276" s="4">
        <v>4</v>
      </c>
      <c r="G276" s="4">
        <v>3</v>
      </c>
      <c r="H276" s="4" t="s">
        <v>488</v>
      </c>
      <c r="I276" s="4">
        <v>3706</v>
      </c>
      <c r="J276" s="4">
        <v>6194</v>
      </c>
      <c r="K276" s="4">
        <v>895</v>
      </c>
      <c r="L276" s="4">
        <v>884</v>
      </c>
      <c r="M276" s="4">
        <v>1173</v>
      </c>
      <c r="N276" s="4">
        <v>4700</v>
      </c>
      <c r="O276" s="4">
        <v>2726</v>
      </c>
      <c r="P276" s="4">
        <v>493</v>
      </c>
      <c r="Q276" s="4">
        <v>18</v>
      </c>
      <c r="R276" s="4">
        <v>46</v>
      </c>
      <c r="S276" s="4">
        <v>7</v>
      </c>
    </row>
    <row r="277" spans="1:19" x14ac:dyDescent="0.2">
      <c r="A277" s="4">
        <v>276</v>
      </c>
      <c r="B277" s="4">
        <v>126424</v>
      </c>
      <c r="C277" s="4" t="s">
        <v>489</v>
      </c>
      <c r="D277" s="4">
        <v>2</v>
      </c>
      <c r="E277" s="4" t="s">
        <v>497</v>
      </c>
      <c r="F277" s="4">
        <v>3</v>
      </c>
      <c r="G277" s="4">
        <v>13</v>
      </c>
      <c r="H277" s="4" t="s">
        <v>488</v>
      </c>
      <c r="I277" s="4">
        <v>18320</v>
      </c>
      <c r="J277" s="4">
        <v>31448</v>
      </c>
      <c r="K277" s="4">
        <v>3742</v>
      </c>
      <c r="L277" s="4">
        <v>3682</v>
      </c>
      <c r="M277" s="4">
        <v>7854</v>
      </c>
      <c r="N277" s="4">
        <v>25584</v>
      </c>
      <c r="O277" s="4">
        <v>14920</v>
      </c>
      <c r="P277" s="4">
        <v>3300</v>
      </c>
      <c r="Q277" s="4">
        <v>36</v>
      </c>
      <c r="R277" s="4">
        <v>98</v>
      </c>
      <c r="S277" s="4">
        <v>14</v>
      </c>
    </row>
    <row r="278" spans="1:19" x14ac:dyDescent="0.2">
      <c r="A278" s="4">
        <v>277</v>
      </c>
      <c r="B278" s="4">
        <v>126424</v>
      </c>
      <c r="C278" s="4" t="s">
        <v>486</v>
      </c>
      <c r="D278" s="4">
        <v>3</v>
      </c>
      <c r="E278" s="4" t="s">
        <v>497</v>
      </c>
      <c r="F278" s="4">
        <v>3</v>
      </c>
      <c r="G278" s="4">
        <v>4</v>
      </c>
      <c r="H278" s="4" t="s">
        <v>490</v>
      </c>
      <c r="I278" s="4">
        <v>2316</v>
      </c>
      <c r="J278" s="4">
        <v>3611</v>
      </c>
      <c r="K278" s="4">
        <v>722</v>
      </c>
      <c r="L278" s="4">
        <v>716</v>
      </c>
      <c r="M278" s="4">
        <v>862</v>
      </c>
      <c r="N278" s="4">
        <v>2545</v>
      </c>
      <c r="O278" s="4">
        <v>1529</v>
      </c>
      <c r="P278" s="4">
        <v>372</v>
      </c>
      <c r="Q278" s="4">
        <v>0</v>
      </c>
      <c r="R278" s="4">
        <v>25</v>
      </c>
      <c r="S278" s="4">
        <v>5</v>
      </c>
    </row>
    <row r="279" spans="1:19" x14ac:dyDescent="0.2">
      <c r="A279" s="4">
        <v>278</v>
      </c>
      <c r="B279" s="4">
        <v>126424</v>
      </c>
      <c r="C279" s="4" t="s">
        <v>492</v>
      </c>
      <c r="D279" s="4">
        <v>1</v>
      </c>
      <c r="E279" s="4" t="s">
        <v>498</v>
      </c>
      <c r="F279" s="4">
        <v>2</v>
      </c>
      <c r="G279" s="4">
        <v>13</v>
      </c>
      <c r="H279" s="4" t="s">
        <v>488</v>
      </c>
      <c r="I279" s="4">
        <v>139008</v>
      </c>
      <c r="J279" s="4">
        <v>277100</v>
      </c>
      <c r="K279" s="4">
        <v>1779</v>
      </c>
      <c r="L279" s="4">
        <v>1643</v>
      </c>
      <c r="M279" s="4">
        <v>2356</v>
      </c>
      <c r="N279" s="4">
        <v>107502</v>
      </c>
      <c r="O279" s="4">
        <v>38720</v>
      </c>
      <c r="P279" s="4">
        <v>1008</v>
      </c>
      <c r="Q279" s="4">
        <v>23</v>
      </c>
      <c r="R279" s="4">
        <v>204</v>
      </c>
      <c r="S279" s="4">
        <v>44</v>
      </c>
    </row>
    <row r="280" spans="1:19" x14ac:dyDescent="0.2">
      <c r="A280" s="4">
        <v>279</v>
      </c>
      <c r="B280" s="4">
        <v>126345</v>
      </c>
      <c r="C280" s="4" t="s">
        <v>486</v>
      </c>
      <c r="D280" s="4">
        <v>1</v>
      </c>
      <c r="E280" s="4" t="s">
        <v>498</v>
      </c>
      <c r="F280" s="4">
        <v>2</v>
      </c>
      <c r="G280" s="4">
        <v>9</v>
      </c>
      <c r="H280" s="4" t="s">
        <v>490</v>
      </c>
      <c r="I280" s="4">
        <v>5854</v>
      </c>
      <c r="J280" s="4">
        <v>11854</v>
      </c>
      <c r="K280" s="4">
        <v>1043</v>
      </c>
      <c r="L280" s="4">
        <v>947</v>
      </c>
      <c r="M280" s="4">
        <v>19779</v>
      </c>
      <c r="N280" s="4">
        <v>5901</v>
      </c>
      <c r="O280" s="4">
        <v>2894</v>
      </c>
      <c r="P280" s="4">
        <v>583</v>
      </c>
      <c r="Q280" s="4">
        <v>11</v>
      </c>
      <c r="R280" s="4">
        <v>202</v>
      </c>
      <c r="S280" s="4">
        <v>5</v>
      </c>
    </row>
    <row r="281" spans="1:19" x14ac:dyDescent="0.2">
      <c r="A281" s="4">
        <v>280</v>
      </c>
      <c r="B281" s="4">
        <v>126345</v>
      </c>
      <c r="C281" s="4" t="s">
        <v>486</v>
      </c>
      <c r="D281" s="4">
        <v>1</v>
      </c>
      <c r="E281" s="4" t="s">
        <v>498</v>
      </c>
      <c r="F281" s="4">
        <v>2</v>
      </c>
      <c r="G281" s="4">
        <v>3</v>
      </c>
      <c r="H281" s="4" t="s">
        <v>488</v>
      </c>
      <c r="I281" s="4">
        <v>109056</v>
      </c>
      <c r="J281" s="4">
        <v>191324</v>
      </c>
      <c r="K281" s="4">
        <v>2552</v>
      </c>
      <c r="L281" s="4">
        <v>2457</v>
      </c>
      <c r="M281" s="4">
        <v>4906</v>
      </c>
      <c r="N281" s="4">
        <v>48765</v>
      </c>
      <c r="O281" s="4">
        <v>25024</v>
      </c>
      <c r="P281" s="4">
        <v>1353</v>
      </c>
      <c r="Q281" s="4">
        <v>7</v>
      </c>
      <c r="R281" s="4">
        <v>148</v>
      </c>
      <c r="S281" s="4">
        <v>39</v>
      </c>
    </row>
    <row r="282" spans="1:19" x14ac:dyDescent="0.2">
      <c r="A282" s="4">
        <v>281</v>
      </c>
      <c r="B282" s="4">
        <v>126345</v>
      </c>
      <c r="C282" s="4" t="s">
        <v>486</v>
      </c>
      <c r="D282" s="4">
        <v>2</v>
      </c>
      <c r="E282" s="4" t="s">
        <v>498</v>
      </c>
      <c r="F282" s="4">
        <v>1</v>
      </c>
      <c r="G282" s="4">
        <v>12</v>
      </c>
      <c r="H282" s="4" t="s">
        <v>488</v>
      </c>
      <c r="I282" s="4">
        <v>3212</v>
      </c>
      <c r="J282" s="4">
        <v>4908</v>
      </c>
      <c r="K282" s="4">
        <v>735</v>
      </c>
      <c r="L282" s="4">
        <v>720</v>
      </c>
      <c r="M282" s="4">
        <v>897</v>
      </c>
      <c r="N282" s="4">
        <v>3399</v>
      </c>
      <c r="O282" s="4">
        <v>2162</v>
      </c>
      <c r="P282" s="4">
        <v>375</v>
      </c>
      <c r="Q282" s="4">
        <v>1</v>
      </c>
      <c r="R282" s="4">
        <v>40</v>
      </c>
      <c r="S282" s="4">
        <v>8</v>
      </c>
    </row>
    <row r="283" spans="1:19" x14ac:dyDescent="0.2">
      <c r="A283" s="4">
        <v>282</v>
      </c>
      <c r="B283" s="4">
        <v>126345</v>
      </c>
      <c r="C283" s="4" t="s">
        <v>486</v>
      </c>
      <c r="D283" s="4">
        <v>2</v>
      </c>
      <c r="E283" s="4" t="s">
        <v>498</v>
      </c>
      <c r="F283" s="4">
        <v>1</v>
      </c>
      <c r="G283" s="4">
        <v>4</v>
      </c>
      <c r="H283" s="4" t="s">
        <v>488</v>
      </c>
      <c r="I283" s="4">
        <v>3046</v>
      </c>
      <c r="J283" s="4">
        <v>4909</v>
      </c>
      <c r="K283" s="4">
        <v>909</v>
      </c>
      <c r="L283" s="4">
        <v>872</v>
      </c>
      <c r="M283" s="4">
        <v>1147</v>
      </c>
      <c r="N283" s="4">
        <v>3559</v>
      </c>
      <c r="O283" s="4">
        <v>2126</v>
      </c>
      <c r="P283" s="4">
        <v>477</v>
      </c>
      <c r="Q283" s="4">
        <v>1</v>
      </c>
      <c r="R283" s="4">
        <v>71</v>
      </c>
      <c r="S283" s="4">
        <v>17</v>
      </c>
    </row>
    <row r="284" spans="1:19" x14ac:dyDescent="0.2">
      <c r="A284" s="4">
        <v>283</v>
      </c>
      <c r="B284" s="4">
        <v>126345</v>
      </c>
      <c r="C284" s="4" t="s">
        <v>489</v>
      </c>
      <c r="D284" s="4">
        <v>2</v>
      </c>
      <c r="E284" s="4" t="s">
        <v>498</v>
      </c>
      <c r="F284" s="4">
        <v>7</v>
      </c>
      <c r="G284" s="4">
        <v>11</v>
      </c>
      <c r="H284" s="4" t="s">
        <v>488</v>
      </c>
      <c r="I284" s="4">
        <v>12044</v>
      </c>
      <c r="J284" s="4">
        <v>20327</v>
      </c>
      <c r="K284" s="4">
        <v>2240</v>
      </c>
      <c r="L284" s="4">
        <v>2193</v>
      </c>
      <c r="M284" s="4">
        <v>3599</v>
      </c>
      <c r="N284" s="4">
        <v>17717</v>
      </c>
      <c r="O284" s="4">
        <v>10400</v>
      </c>
      <c r="P284" s="4">
        <v>2119</v>
      </c>
      <c r="Q284" s="4">
        <v>0</v>
      </c>
      <c r="R284" s="4">
        <v>104</v>
      </c>
      <c r="S284" s="4">
        <v>13</v>
      </c>
    </row>
    <row r="285" spans="1:19" x14ac:dyDescent="0.2">
      <c r="A285" s="4">
        <v>284</v>
      </c>
      <c r="B285" s="4">
        <v>126141</v>
      </c>
      <c r="C285" s="4" t="s">
        <v>486</v>
      </c>
      <c r="D285" s="4">
        <v>1</v>
      </c>
      <c r="E285" s="4" t="s">
        <v>498</v>
      </c>
      <c r="F285" s="4">
        <v>7</v>
      </c>
      <c r="G285" s="4">
        <v>4</v>
      </c>
      <c r="H285" s="4" t="s">
        <v>490</v>
      </c>
      <c r="I285" s="4">
        <v>9652</v>
      </c>
      <c r="J285" s="4">
        <v>16968</v>
      </c>
      <c r="K285" s="4">
        <v>1400</v>
      </c>
      <c r="L285" s="4">
        <v>1381</v>
      </c>
      <c r="M285" s="4">
        <v>2801</v>
      </c>
      <c r="N285" s="4">
        <v>15917</v>
      </c>
      <c r="O285" s="4">
        <v>8972</v>
      </c>
      <c r="P285" s="4">
        <v>1035</v>
      </c>
      <c r="Q285" s="4">
        <v>1</v>
      </c>
      <c r="R285" s="4">
        <v>34</v>
      </c>
      <c r="S285" s="4">
        <v>4</v>
      </c>
    </row>
    <row r="286" spans="1:19" x14ac:dyDescent="0.2">
      <c r="A286" s="4">
        <v>285</v>
      </c>
      <c r="B286" s="4">
        <v>126141</v>
      </c>
      <c r="C286" s="4" t="s">
        <v>486</v>
      </c>
      <c r="D286" s="4">
        <v>1</v>
      </c>
      <c r="E286" s="4" t="s">
        <v>498</v>
      </c>
      <c r="F286" s="4">
        <v>6</v>
      </c>
      <c r="G286" s="4">
        <v>12</v>
      </c>
      <c r="H286" s="4" t="s">
        <v>488</v>
      </c>
      <c r="I286" s="4">
        <v>28112</v>
      </c>
      <c r="J286" s="4">
        <v>47721</v>
      </c>
      <c r="K286" s="4">
        <v>1631</v>
      </c>
      <c r="L286" s="4">
        <v>1537</v>
      </c>
      <c r="M286" s="4">
        <v>2438</v>
      </c>
      <c r="N286" s="4">
        <v>41207</v>
      </c>
      <c r="O286" s="4">
        <v>23440</v>
      </c>
      <c r="P286" s="4">
        <v>1225</v>
      </c>
      <c r="Q286" s="4">
        <v>11</v>
      </c>
      <c r="R286" s="4">
        <v>129</v>
      </c>
      <c r="S286" s="4">
        <v>12</v>
      </c>
    </row>
    <row r="287" spans="1:19" x14ac:dyDescent="0.2">
      <c r="A287" s="4">
        <v>286</v>
      </c>
      <c r="B287" s="4">
        <v>126141</v>
      </c>
      <c r="C287" s="4" t="s">
        <v>489</v>
      </c>
      <c r="D287" s="4">
        <v>2</v>
      </c>
      <c r="E287" s="4" t="s">
        <v>498</v>
      </c>
      <c r="F287" s="4">
        <v>6</v>
      </c>
      <c r="G287" s="4">
        <v>4</v>
      </c>
      <c r="H287" s="4" t="s">
        <v>488</v>
      </c>
      <c r="I287" s="4">
        <v>8628</v>
      </c>
      <c r="J287" s="4">
        <v>14847</v>
      </c>
      <c r="K287" s="4">
        <v>870</v>
      </c>
      <c r="L287" s="4">
        <v>843</v>
      </c>
      <c r="M287" s="4">
        <v>1692</v>
      </c>
      <c r="N287" s="4">
        <v>11970</v>
      </c>
      <c r="O287" s="4">
        <v>6796</v>
      </c>
      <c r="P287" s="4">
        <v>774</v>
      </c>
      <c r="Q287" s="4">
        <v>4</v>
      </c>
      <c r="R287" s="4">
        <v>72</v>
      </c>
      <c r="S287" s="4">
        <v>18</v>
      </c>
    </row>
    <row r="288" spans="1:19" x14ac:dyDescent="0.2">
      <c r="A288" s="4">
        <v>287</v>
      </c>
      <c r="B288" s="4">
        <v>126141</v>
      </c>
      <c r="C288" s="4" t="s">
        <v>486</v>
      </c>
      <c r="D288" s="4">
        <v>1</v>
      </c>
      <c r="E288" s="4" t="s">
        <v>498</v>
      </c>
      <c r="F288" s="4">
        <v>5</v>
      </c>
      <c r="G288" s="4">
        <v>11</v>
      </c>
      <c r="H288" s="4" t="s">
        <v>490</v>
      </c>
      <c r="I288" s="4">
        <v>2431</v>
      </c>
      <c r="J288" s="4">
        <v>4180</v>
      </c>
      <c r="K288" s="4">
        <v>389</v>
      </c>
      <c r="L288" s="4">
        <v>383</v>
      </c>
      <c r="M288" s="4">
        <v>7980</v>
      </c>
      <c r="N288" s="4">
        <v>3963</v>
      </c>
      <c r="O288" s="4">
        <v>2301</v>
      </c>
      <c r="P288" s="4">
        <v>342</v>
      </c>
      <c r="Q288" s="4">
        <v>0</v>
      </c>
      <c r="R288" s="4">
        <v>15</v>
      </c>
      <c r="S288" s="4">
        <v>3</v>
      </c>
    </row>
    <row r="289" spans="1:19" x14ac:dyDescent="0.2">
      <c r="A289" s="4">
        <v>288</v>
      </c>
      <c r="B289" s="4">
        <v>126141</v>
      </c>
      <c r="C289" s="4" t="s">
        <v>486</v>
      </c>
      <c r="D289" s="4">
        <v>1</v>
      </c>
      <c r="E289" s="4" t="s">
        <v>498</v>
      </c>
      <c r="F289" s="4">
        <v>4</v>
      </c>
      <c r="G289" s="4">
        <v>22</v>
      </c>
      <c r="H289" s="4" t="s">
        <v>490</v>
      </c>
      <c r="I289" s="4">
        <v>20560</v>
      </c>
      <c r="J289" s="4">
        <v>24112</v>
      </c>
      <c r="K289" s="4">
        <v>936</v>
      </c>
      <c r="L289" s="4">
        <v>860</v>
      </c>
      <c r="M289" s="4">
        <v>1126</v>
      </c>
      <c r="N289" s="4">
        <v>5648</v>
      </c>
      <c r="O289" s="4">
        <v>3856</v>
      </c>
      <c r="P289" s="4">
        <v>460</v>
      </c>
      <c r="Q289" s="4">
        <v>14</v>
      </c>
      <c r="R289" s="4">
        <v>102</v>
      </c>
      <c r="S289" s="4">
        <v>9</v>
      </c>
    </row>
    <row r="290" spans="1:19" x14ac:dyDescent="0.2">
      <c r="A290" s="4">
        <v>289</v>
      </c>
      <c r="B290" s="4">
        <v>126141</v>
      </c>
      <c r="C290" s="4" t="s">
        <v>486</v>
      </c>
      <c r="D290" s="4">
        <v>1</v>
      </c>
      <c r="E290" s="4" t="s">
        <v>498</v>
      </c>
      <c r="F290" s="4">
        <v>4</v>
      </c>
      <c r="G290" s="4">
        <v>12</v>
      </c>
      <c r="H290" s="4" t="s">
        <v>488</v>
      </c>
      <c r="I290" s="4">
        <v>20896</v>
      </c>
      <c r="J290" s="4">
        <v>29062</v>
      </c>
      <c r="K290" s="4">
        <v>1418</v>
      </c>
      <c r="L290" s="4">
        <v>1038</v>
      </c>
      <c r="M290" s="4">
        <v>2048</v>
      </c>
      <c r="N290" s="4">
        <v>19738</v>
      </c>
      <c r="O290" s="4">
        <v>13656</v>
      </c>
      <c r="P290" s="4">
        <v>998</v>
      </c>
      <c r="Q290" s="4">
        <v>103</v>
      </c>
      <c r="R290" s="4">
        <v>469</v>
      </c>
      <c r="S290" s="4">
        <v>33</v>
      </c>
    </row>
    <row r="291" spans="1:19" x14ac:dyDescent="0.2">
      <c r="A291" s="4">
        <v>290</v>
      </c>
      <c r="B291" s="4">
        <v>125612</v>
      </c>
      <c r="C291" s="4" t="s">
        <v>486</v>
      </c>
      <c r="D291" s="4">
        <v>1</v>
      </c>
      <c r="E291" s="4" t="s">
        <v>498</v>
      </c>
      <c r="F291" s="4">
        <v>4</v>
      </c>
      <c r="G291" s="4">
        <v>11</v>
      </c>
      <c r="H291" s="4" t="s">
        <v>488</v>
      </c>
      <c r="I291" s="4">
        <v>2402</v>
      </c>
      <c r="J291" s="4">
        <v>4072</v>
      </c>
      <c r="K291" s="4">
        <v>170</v>
      </c>
      <c r="L291" s="4">
        <v>145</v>
      </c>
      <c r="M291" s="4">
        <v>286</v>
      </c>
      <c r="N291" s="4">
        <v>3147</v>
      </c>
      <c r="O291" s="4">
        <v>1794</v>
      </c>
      <c r="P291" s="4">
        <v>137</v>
      </c>
      <c r="Q291" s="4">
        <v>5</v>
      </c>
      <c r="R291" s="4">
        <v>57</v>
      </c>
      <c r="S291" s="4">
        <v>5</v>
      </c>
    </row>
    <row r="292" spans="1:19" x14ac:dyDescent="0.2">
      <c r="A292" s="4">
        <v>291</v>
      </c>
      <c r="B292" s="4">
        <v>125612</v>
      </c>
      <c r="C292" s="4" t="s">
        <v>486</v>
      </c>
      <c r="D292" s="4">
        <v>1</v>
      </c>
      <c r="E292" s="4" t="s">
        <v>498</v>
      </c>
      <c r="F292" s="4">
        <v>4</v>
      </c>
      <c r="G292" s="4">
        <v>7</v>
      </c>
      <c r="H292" s="4" t="s">
        <v>488</v>
      </c>
      <c r="I292" s="4">
        <v>1729</v>
      </c>
      <c r="J292" s="4">
        <v>3289</v>
      </c>
      <c r="K292" s="4">
        <v>596</v>
      </c>
      <c r="L292" s="4">
        <v>591</v>
      </c>
      <c r="M292" s="4">
        <v>735</v>
      </c>
      <c r="N292" s="4">
        <v>2888</v>
      </c>
      <c r="O292" s="4">
        <v>1406</v>
      </c>
      <c r="P292" s="4">
        <v>340</v>
      </c>
      <c r="Q292" s="4">
        <v>0</v>
      </c>
      <c r="R292" s="4">
        <v>23</v>
      </c>
      <c r="S292" s="4">
        <v>2</v>
      </c>
    </row>
    <row r="293" spans="1:19" x14ac:dyDescent="0.2">
      <c r="A293" s="4">
        <v>292</v>
      </c>
      <c r="B293" s="4">
        <v>125612</v>
      </c>
      <c r="C293" s="4" t="s">
        <v>486</v>
      </c>
      <c r="D293" s="4">
        <v>2</v>
      </c>
      <c r="E293" s="4" t="s">
        <v>498</v>
      </c>
      <c r="F293" s="4">
        <v>4</v>
      </c>
      <c r="G293" s="4">
        <v>3</v>
      </c>
      <c r="H293" s="4" t="s">
        <v>488</v>
      </c>
      <c r="I293" s="4">
        <v>4320</v>
      </c>
      <c r="J293" s="4">
        <v>7127</v>
      </c>
      <c r="K293" s="4">
        <v>753</v>
      </c>
      <c r="L293" s="4">
        <v>681</v>
      </c>
      <c r="M293" s="4">
        <v>1021</v>
      </c>
      <c r="N293" s="4">
        <v>4569</v>
      </c>
      <c r="O293" s="4">
        <v>2782</v>
      </c>
      <c r="P293" s="4">
        <v>459</v>
      </c>
      <c r="Q293" s="4">
        <v>5</v>
      </c>
      <c r="R293" s="4">
        <v>141</v>
      </c>
      <c r="S293" s="4">
        <v>26</v>
      </c>
    </row>
    <row r="294" spans="1:19" x14ac:dyDescent="0.2">
      <c r="A294" s="4">
        <v>293</v>
      </c>
      <c r="B294" s="4">
        <v>125612</v>
      </c>
      <c r="C294" s="4" t="s">
        <v>486</v>
      </c>
      <c r="D294" s="4">
        <v>1</v>
      </c>
      <c r="E294" s="4" t="s">
        <v>498</v>
      </c>
      <c r="F294" s="4">
        <v>3</v>
      </c>
      <c r="G294" s="4">
        <v>11</v>
      </c>
      <c r="H294" s="4" t="s">
        <v>488</v>
      </c>
      <c r="I294" s="4">
        <v>2585</v>
      </c>
      <c r="J294" s="4">
        <v>4410</v>
      </c>
      <c r="K294" s="4">
        <v>569</v>
      </c>
      <c r="L294" s="4">
        <v>560</v>
      </c>
      <c r="M294" s="4">
        <v>781</v>
      </c>
      <c r="N294" s="4">
        <v>3802</v>
      </c>
      <c r="O294" s="4">
        <v>2144</v>
      </c>
      <c r="P294" s="4">
        <v>348</v>
      </c>
      <c r="Q294" s="4">
        <v>0</v>
      </c>
      <c r="R294" s="4">
        <v>19</v>
      </c>
      <c r="S294" s="4">
        <v>5</v>
      </c>
    </row>
    <row r="295" spans="1:19" x14ac:dyDescent="0.2">
      <c r="A295" s="4">
        <v>294</v>
      </c>
      <c r="B295" s="4">
        <v>125612</v>
      </c>
      <c r="C295" s="4" t="s">
        <v>486</v>
      </c>
      <c r="D295" s="4">
        <v>2</v>
      </c>
      <c r="E295" s="4" t="s">
        <v>498</v>
      </c>
      <c r="F295" s="4">
        <v>3</v>
      </c>
      <c r="G295" s="4">
        <v>3</v>
      </c>
      <c r="H295" s="4" t="s">
        <v>488</v>
      </c>
      <c r="I295" s="4">
        <v>3322</v>
      </c>
      <c r="J295" s="4">
        <v>5969</v>
      </c>
      <c r="K295" s="4">
        <v>610</v>
      </c>
      <c r="L295" s="4">
        <v>569</v>
      </c>
      <c r="M295" s="4">
        <v>852</v>
      </c>
      <c r="N295" s="4">
        <v>4111</v>
      </c>
      <c r="O295" s="4">
        <v>2236</v>
      </c>
      <c r="P295" s="4">
        <v>375</v>
      </c>
      <c r="Q295" s="4">
        <v>1</v>
      </c>
      <c r="R295" s="4">
        <v>71</v>
      </c>
      <c r="S295" s="4">
        <v>23</v>
      </c>
    </row>
    <row r="296" spans="1:19" x14ac:dyDescent="0.2">
      <c r="A296" s="4">
        <v>295</v>
      </c>
      <c r="B296" s="4">
        <v>125612</v>
      </c>
      <c r="C296" s="4" t="s">
        <v>486</v>
      </c>
      <c r="D296" s="4">
        <v>1</v>
      </c>
      <c r="E296" s="4" t="s">
        <v>498</v>
      </c>
      <c r="F296" s="4">
        <v>2</v>
      </c>
      <c r="G296" s="4">
        <v>13</v>
      </c>
      <c r="H296" s="4" t="s">
        <v>488</v>
      </c>
      <c r="I296" s="4">
        <v>3600</v>
      </c>
      <c r="J296" s="4">
        <v>5807</v>
      </c>
      <c r="K296" s="4">
        <v>691</v>
      </c>
      <c r="L296" s="4">
        <v>656</v>
      </c>
      <c r="M296" s="4">
        <v>913</v>
      </c>
      <c r="N296" s="4">
        <v>3351</v>
      </c>
      <c r="O296" s="4">
        <v>2110</v>
      </c>
      <c r="P296" s="4">
        <v>436</v>
      </c>
      <c r="Q296" s="4">
        <v>0</v>
      </c>
      <c r="R296" s="4">
        <v>72</v>
      </c>
      <c r="S296" s="4">
        <v>21</v>
      </c>
    </row>
    <row r="297" spans="1:19" x14ac:dyDescent="0.2">
      <c r="A297" s="4">
        <v>296</v>
      </c>
      <c r="B297" s="4">
        <v>125612</v>
      </c>
      <c r="C297" s="4" t="s">
        <v>486</v>
      </c>
      <c r="D297" s="4">
        <v>1</v>
      </c>
      <c r="E297" s="4" t="s">
        <v>498</v>
      </c>
      <c r="F297" s="4">
        <v>2</v>
      </c>
      <c r="G297" s="4">
        <v>2</v>
      </c>
      <c r="H297" s="4" t="s">
        <v>488</v>
      </c>
      <c r="I297" s="4">
        <v>11620</v>
      </c>
      <c r="J297" s="4">
        <v>21564</v>
      </c>
      <c r="K297" s="4">
        <v>1160</v>
      </c>
      <c r="L297" s="4">
        <v>1138</v>
      </c>
      <c r="M297" s="4">
        <v>2042</v>
      </c>
      <c r="N297" s="4">
        <v>20024</v>
      </c>
      <c r="O297" s="4">
        <v>10568</v>
      </c>
      <c r="P297" s="4">
        <v>920</v>
      </c>
      <c r="Q297" s="4">
        <v>5</v>
      </c>
      <c r="R297" s="4">
        <v>54</v>
      </c>
      <c r="S297" s="4">
        <v>7</v>
      </c>
    </row>
    <row r="298" spans="1:19" x14ac:dyDescent="0.2">
      <c r="A298" s="4">
        <v>297</v>
      </c>
      <c r="B298" s="4">
        <v>125612</v>
      </c>
      <c r="C298" s="4" t="s">
        <v>486</v>
      </c>
      <c r="D298" s="4">
        <v>3</v>
      </c>
      <c r="E298" s="4" t="s">
        <v>498</v>
      </c>
      <c r="F298" s="4">
        <v>1</v>
      </c>
      <c r="G298" s="4">
        <v>14</v>
      </c>
      <c r="H298" s="4" t="s">
        <v>488</v>
      </c>
      <c r="I298" s="4">
        <v>4248</v>
      </c>
      <c r="J298" s="4">
        <v>7004</v>
      </c>
      <c r="K298" s="4">
        <v>724</v>
      </c>
      <c r="L298" s="4">
        <v>671</v>
      </c>
      <c r="M298" s="4">
        <v>920</v>
      </c>
      <c r="N298" s="4">
        <v>5063</v>
      </c>
      <c r="O298" s="4">
        <v>3114</v>
      </c>
      <c r="P298" s="4">
        <v>501</v>
      </c>
      <c r="Q298" s="4">
        <v>5</v>
      </c>
      <c r="R298" s="4">
        <v>93</v>
      </c>
      <c r="S298" s="4">
        <v>19</v>
      </c>
    </row>
    <row r="299" spans="1:19" x14ac:dyDescent="0.2">
      <c r="A299" s="4">
        <v>298</v>
      </c>
      <c r="B299" s="4">
        <v>125612</v>
      </c>
      <c r="C299" s="4" t="s">
        <v>486</v>
      </c>
      <c r="D299" s="4">
        <v>3</v>
      </c>
      <c r="E299" s="4" t="s">
        <v>498</v>
      </c>
      <c r="F299" s="4">
        <v>1</v>
      </c>
      <c r="G299" s="4">
        <v>3</v>
      </c>
      <c r="H299" s="4" t="s">
        <v>488</v>
      </c>
      <c r="I299" s="4">
        <v>2763</v>
      </c>
      <c r="J299" s="4">
        <v>4388</v>
      </c>
      <c r="K299" s="4">
        <v>564</v>
      </c>
      <c r="L299" s="4">
        <v>523</v>
      </c>
      <c r="M299" s="4">
        <v>650</v>
      </c>
      <c r="N299" s="4">
        <v>3519</v>
      </c>
      <c r="O299" s="4">
        <v>2124</v>
      </c>
      <c r="P299" s="4">
        <v>375</v>
      </c>
      <c r="Q299" s="4">
        <v>0</v>
      </c>
      <c r="R299" s="4">
        <v>62</v>
      </c>
      <c r="S299" s="4">
        <v>10</v>
      </c>
    </row>
    <row r="300" spans="1:19" x14ac:dyDescent="0.2">
      <c r="A300" s="4">
        <v>299</v>
      </c>
      <c r="B300" s="4">
        <v>125612</v>
      </c>
      <c r="C300" s="4" t="s">
        <v>486</v>
      </c>
      <c r="D300" s="4">
        <v>2</v>
      </c>
      <c r="E300" s="4" t="s">
        <v>498</v>
      </c>
      <c r="F300" s="4">
        <v>7</v>
      </c>
      <c r="G300" s="4">
        <v>11</v>
      </c>
      <c r="H300" s="4" t="s">
        <v>488</v>
      </c>
      <c r="I300" s="4">
        <v>3558</v>
      </c>
      <c r="J300" s="4">
        <v>5396</v>
      </c>
      <c r="K300" s="4">
        <v>621</v>
      </c>
      <c r="L300" s="4">
        <v>568</v>
      </c>
      <c r="M300" s="4">
        <v>775</v>
      </c>
      <c r="N300" s="4">
        <v>3708</v>
      </c>
      <c r="O300" s="4">
        <v>2392</v>
      </c>
      <c r="P300" s="4">
        <v>403</v>
      </c>
      <c r="Q300" s="4">
        <v>0</v>
      </c>
      <c r="R300" s="4">
        <v>78</v>
      </c>
      <c r="S300" s="4">
        <v>16</v>
      </c>
    </row>
    <row r="301" spans="1:19" x14ac:dyDescent="0.2">
      <c r="A301" s="4">
        <v>300</v>
      </c>
      <c r="B301" s="4">
        <v>124940</v>
      </c>
      <c r="C301" s="4" t="s">
        <v>486</v>
      </c>
      <c r="D301" s="4">
        <v>1</v>
      </c>
      <c r="E301" s="4" t="s">
        <v>498</v>
      </c>
      <c r="F301" s="4">
        <v>7</v>
      </c>
      <c r="G301" s="4">
        <v>4</v>
      </c>
      <c r="H301" s="4" t="s">
        <v>488</v>
      </c>
      <c r="I301" s="4">
        <v>8324</v>
      </c>
      <c r="J301" s="4">
        <v>14480</v>
      </c>
      <c r="K301" s="4">
        <v>840</v>
      </c>
      <c r="L301" s="4">
        <v>834</v>
      </c>
      <c r="M301" s="4">
        <v>1388</v>
      </c>
      <c r="N301" s="4">
        <v>13786</v>
      </c>
      <c r="O301" s="4">
        <v>7736</v>
      </c>
      <c r="P301" s="4">
        <v>662</v>
      </c>
      <c r="Q301" s="4">
        <v>0</v>
      </c>
      <c r="R301" s="4">
        <v>14</v>
      </c>
      <c r="S301" s="4">
        <v>1</v>
      </c>
    </row>
    <row r="302" spans="1:19" x14ac:dyDescent="0.2">
      <c r="A302" s="4">
        <v>301</v>
      </c>
      <c r="B302" s="4">
        <v>124940</v>
      </c>
      <c r="C302" s="4" t="s">
        <v>486</v>
      </c>
      <c r="D302" s="4">
        <v>2</v>
      </c>
      <c r="E302" s="4" t="s">
        <v>498</v>
      </c>
      <c r="F302" s="4">
        <v>6</v>
      </c>
      <c r="G302" s="4">
        <v>9</v>
      </c>
      <c r="H302" s="4" t="s">
        <v>488</v>
      </c>
      <c r="I302" s="4">
        <v>6952</v>
      </c>
      <c r="J302" s="4">
        <v>11469</v>
      </c>
      <c r="K302" s="4">
        <v>909</v>
      </c>
      <c r="L302" s="4">
        <v>779</v>
      </c>
      <c r="M302" s="4">
        <v>1229</v>
      </c>
      <c r="N302" s="4">
        <v>7431</v>
      </c>
      <c r="O302" s="4">
        <v>4292</v>
      </c>
      <c r="P302" s="4">
        <v>646</v>
      </c>
      <c r="Q302" s="4">
        <v>11</v>
      </c>
      <c r="R302" s="4">
        <v>231</v>
      </c>
      <c r="S302" s="4">
        <v>43</v>
      </c>
    </row>
    <row r="303" spans="1:19" x14ac:dyDescent="0.2">
      <c r="A303" s="4">
        <v>302</v>
      </c>
      <c r="B303" s="4">
        <v>124940</v>
      </c>
      <c r="C303" s="4" t="s">
        <v>486</v>
      </c>
      <c r="D303" s="4">
        <v>3</v>
      </c>
      <c r="E303" s="4" t="s">
        <v>498</v>
      </c>
      <c r="F303" s="4">
        <v>6</v>
      </c>
      <c r="G303" s="4">
        <v>2</v>
      </c>
      <c r="H303" s="4" t="s">
        <v>490</v>
      </c>
      <c r="I303" s="4">
        <v>2823</v>
      </c>
      <c r="J303" s="4">
        <v>4955</v>
      </c>
      <c r="K303" s="4">
        <v>552</v>
      </c>
      <c r="L303" s="4">
        <v>503</v>
      </c>
      <c r="M303" s="4">
        <v>622</v>
      </c>
      <c r="N303" s="4">
        <v>3579</v>
      </c>
      <c r="O303" s="4">
        <v>1966</v>
      </c>
      <c r="P303" s="4">
        <v>348</v>
      </c>
      <c r="Q303" s="4">
        <v>1</v>
      </c>
      <c r="R303" s="4">
        <v>72</v>
      </c>
      <c r="S303" s="4">
        <v>16</v>
      </c>
    </row>
    <row r="304" spans="1:19" x14ac:dyDescent="0.2">
      <c r="A304" s="4">
        <v>303</v>
      </c>
      <c r="B304" s="4">
        <v>124940</v>
      </c>
      <c r="C304" s="4" t="s">
        <v>486</v>
      </c>
      <c r="D304" s="4">
        <v>1</v>
      </c>
      <c r="E304" s="4" t="s">
        <v>498</v>
      </c>
      <c r="F304" s="4">
        <v>5</v>
      </c>
      <c r="G304" s="4">
        <v>13</v>
      </c>
      <c r="H304" s="4" t="s">
        <v>490</v>
      </c>
      <c r="I304" s="4">
        <v>63840</v>
      </c>
      <c r="J304" s="4">
        <v>102620</v>
      </c>
      <c r="K304" s="4">
        <v>1382</v>
      </c>
      <c r="L304" s="4">
        <v>1229</v>
      </c>
      <c r="M304" s="4">
        <v>1871</v>
      </c>
      <c r="N304" s="4">
        <v>32470</v>
      </c>
      <c r="O304" s="4">
        <v>16480</v>
      </c>
      <c r="P304" s="4">
        <v>760</v>
      </c>
      <c r="Q304" s="4">
        <v>9</v>
      </c>
      <c r="R304" s="4">
        <v>197</v>
      </c>
      <c r="S304" s="4">
        <v>28</v>
      </c>
    </row>
    <row r="305" spans="1:19" x14ac:dyDescent="0.2">
      <c r="A305" s="4">
        <v>304</v>
      </c>
      <c r="B305" s="4">
        <v>124940</v>
      </c>
      <c r="C305" s="4" t="s">
        <v>486</v>
      </c>
      <c r="D305" s="4">
        <v>3</v>
      </c>
      <c r="E305" s="4" t="s">
        <v>498</v>
      </c>
      <c r="F305" s="4">
        <v>5</v>
      </c>
      <c r="G305" s="4">
        <v>3</v>
      </c>
      <c r="H305" s="4" t="s">
        <v>490</v>
      </c>
      <c r="I305" s="4">
        <v>11608</v>
      </c>
      <c r="J305" s="4">
        <v>15323</v>
      </c>
      <c r="K305" s="4">
        <v>985</v>
      </c>
      <c r="L305" s="4">
        <v>705</v>
      </c>
      <c r="M305" s="4">
        <v>940</v>
      </c>
      <c r="N305" s="4">
        <v>8419</v>
      </c>
      <c r="O305" s="4">
        <v>5840</v>
      </c>
      <c r="P305" s="4">
        <v>594</v>
      </c>
      <c r="Q305" s="4">
        <v>4</v>
      </c>
      <c r="R305" s="4">
        <v>330</v>
      </c>
      <c r="S305" s="4">
        <v>29</v>
      </c>
    </row>
    <row r="306" spans="1:19" x14ac:dyDescent="0.2">
      <c r="A306" s="4">
        <v>305</v>
      </c>
      <c r="B306" s="4">
        <v>124940</v>
      </c>
      <c r="C306" s="4" t="s">
        <v>486</v>
      </c>
      <c r="D306" s="4">
        <v>1</v>
      </c>
      <c r="E306" s="4" t="s">
        <v>498</v>
      </c>
      <c r="F306" s="4">
        <v>4</v>
      </c>
      <c r="G306" s="4">
        <v>12</v>
      </c>
      <c r="H306" s="4" t="s">
        <v>488</v>
      </c>
      <c r="I306" s="4">
        <v>58304</v>
      </c>
      <c r="J306" s="4">
        <v>80871</v>
      </c>
      <c r="K306" s="4">
        <v>884</v>
      </c>
      <c r="L306" s="4">
        <v>715</v>
      </c>
      <c r="M306" s="4">
        <v>1034</v>
      </c>
      <c r="N306" s="4">
        <v>2289</v>
      </c>
      <c r="O306" s="4">
        <v>1408</v>
      </c>
      <c r="P306" s="4">
        <v>340</v>
      </c>
      <c r="Q306" s="4">
        <v>0</v>
      </c>
      <c r="R306" s="4">
        <v>148</v>
      </c>
      <c r="S306" s="4">
        <v>7</v>
      </c>
    </row>
    <row r="307" spans="1:19" x14ac:dyDescent="0.2">
      <c r="A307" s="4">
        <v>306</v>
      </c>
      <c r="B307" s="4">
        <v>124940</v>
      </c>
      <c r="C307" s="4" t="s">
        <v>486</v>
      </c>
      <c r="D307" s="4">
        <v>3</v>
      </c>
      <c r="E307" s="4" t="s">
        <v>498</v>
      </c>
      <c r="F307" s="4">
        <v>4</v>
      </c>
      <c r="G307" s="4">
        <v>2</v>
      </c>
      <c r="H307" s="4" t="s">
        <v>488</v>
      </c>
      <c r="I307" s="4">
        <v>4762</v>
      </c>
      <c r="J307" s="4">
        <v>8303</v>
      </c>
      <c r="K307" s="4">
        <v>842</v>
      </c>
      <c r="L307" s="4">
        <v>725</v>
      </c>
      <c r="M307" s="4">
        <v>1014</v>
      </c>
      <c r="N307" s="4">
        <v>6086</v>
      </c>
      <c r="O307" s="4">
        <v>3494</v>
      </c>
      <c r="P307" s="4">
        <v>569</v>
      </c>
      <c r="Q307" s="4">
        <v>2</v>
      </c>
      <c r="R307" s="4">
        <v>208</v>
      </c>
      <c r="S307" s="4">
        <v>28</v>
      </c>
    </row>
    <row r="308" spans="1:19" x14ac:dyDescent="0.2">
      <c r="A308" s="4">
        <v>307</v>
      </c>
      <c r="B308" s="4">
        <v>124940</v>
      </c>
      <c r="C308" s="4" t="s">
        <v>486</v>
      </c>
      <c r="D308" s="4">
        <v>2</v>
      </c>
      <c r="E308" s="4" t="s">
        <v>498</v>
      </c>
      <c r="F308" s="4">
        <v>3</v>
      </c>
      <c r="G308" s="4">
        <v>13</v>
      </c>
      <c r="H308" s="4" t="s">
        <v>488</v>
      </c>
      <c r="I308" s="4">
        <v>6150</v>
      </c>
      <c r="J308" s="4">
        <v>10217</v>
      </c>
      <c r="K308" s="4">
        <v>750</v>
      </c>
      <c r="L308" s="4">
        <v>676</v>
      </c>
      <c r="M308" s="4">
        <v>969</v>
      </c>
      <c r="N308" s="4">
        <v>6253</v>
      </c>
      <c r="O308" s="4">
        <v>3742</v>
      </c>
      <c r="P308" s="4">
        <v>445</v>
      </c>
      <c r="Q308" s="4">
        <v>12</v>
      </c>
      <c r="R308" s="4">
        <v>148</v>
      </c>
      <c r="S308" s="4">
        <v>28</v>
      </c>
    </row>
    <row r="309" spans="1:19" x14ac:dyDescent="0.2">
      <c r="A309" s="4">
        <v>308</v>
      </c>
      <c r="B309" s="4">
        <v>124940</v>
      </c>
      <c r="C309" s="4" t="s">
        <v>486</v>
      </c>
      <c r="D309" s="4">
        <v>3</v>
      </c>
      <c r="E309" s="4" t="s">
        <v>498</v>
      </c>
      <c r="F309" s="4">
        <v>3</v>
      </c>
      <c r="G309" s="4">
        <v>3</v>
      </c>
      <c r="H309" s="4" t="s">
        <v>490</v>
      </c>
      <c r="I309" s="4">
        <v>4644</v>
      </c>
      <c r="J309" s="4">
        <v>8178</v>
      </c>
      <c r="K309" s="4">
        <v>768</v>
      </c>
      <c r="L309" s="4">
        <v>683</v>
      </c>
      <c r="M309" s="4">
        <v>1000</v>
      </c>
      <c r="N309" s="4">
        <v>5651</v>
      </c>
      <c r="O309" s="4">
        <v>3144</v>
      </c>
      <c r="P309" s="4">
        <v>506</v>
      </c>
      <c r="Q309" s="4">
        <v>4</v>
      </c>
      <c r="R309" s="4">
        <v>154</v>
      </c>
      <c r="S309" s="4">
        <v>26</v>
      </c>
    </row>
    <row r="310" spans="1:19" x14ac:dyDescent="0.2">
      <c r="A310" s="4">
        <v>309</v>
      </c>
      <c r="B310" s="4">
        <v>124940</v>
      </c>
      <c r="C310" s="4" t="s">
        <v>486</v>
      </c>
      <c r="D310" s="4">
        <v>3</v>
      </c>
      <c r="E310" s="4" t="s">
        <v>498</v>
      </c>
      <c r="F310" s="4">
        <v>2</v>
      </c>
      <c r="G310" s="4">
        <v>13</v>
      </c>
      <c r="H310" s="4" t="s">
        <v>488</v>
      </c>
      <c r="I310" s="4">
        <v>22464</v>
      </c>
      <c r="J310" s="4">
        <v>29650</v>
      </c>
      <c r="K310" s="4">
        <v>1029</v>
      </c>
      <c r="L310" s="4">
        <v>934</v>
      </c>
      <c r="M310" s="4">
        <v>1408</v>
      </c>
      <c r="N310" s="4">
        <v>9376</v>
      </c>
      <c r="O310" s="4">
        <v>6864</v>
      </c>
      <c r="P310" s="4">
        <v>546</v>
      </c>
      <c r="Q310" s="4">
        <v>3</v>
      </c>
      <c r="R310" s="4">
        <v>142</v>
      </c>
      <c r="S310" s="4">
        <v>18</v>
      </c>
    </row>
    <row r="311" spans="1:19" x14ac:dyDescent="0.2">
      <c r="A311" s="4">
        <v>310</v>
      </c>
      <c r="B311" s="4">
        <v>124940</v>
      </c>
      <c r="C311" s="4" t="s">
        <v>486</v>
      </c>
      <c r="D311" s="4">
        <v>3</v>
      </c>
      <c r="E311" s="4" t="s">
        <v>498</v>
      </c>
      <c r="F311" s="4">
        <v>2</v>
      </c>
      <c r="G311" s="4">
        <v>3</v>
      </c>
      <c r="H311" s="4" t="s">
        <v>488</v>
      </c>
      <c r="I311" s="4">
        <v>3754</v>
      </c>
      <c r="J311" s="4">
        <v>6295</v>
      </c>
      <c r="K311" s="4">
        <v>791</v>
      </c>
      <c r="L311" s="4">
        <v>730</v>
      </c>
      <c r="M311" s="4">
        <v>1072</v>
      </c>
      <c r="N311" s="4">
        <v>4343</v>
      </c>
      <c r="O311" s="4">
        <v>2590</v>
      </c>
      <c r="P311" s="4">
        <v>482</v>
      </c>
      <c r="Q311" s="4">
        <v>8</v>
      </c>
      <c r="R311" s="4">
        <v>107</v>
      </c>
      <c r="S311" s="4">
        <v>20</v>
      </c>
    </row>
    <row r="312" spans="1:19" x14ac:dyDescent="0.2">
      <c r="A312" s="4">
        <v>311</v>
      </c>
      <c r="B312" s="4">
        <v>124940</v>
      </c>
      <c r="C312" s="4" t="s">
        <v>486</v>
      </c>
      <c r="D312" s="4">
        <v>1</v>
      </c>
      <c r="E312" s="4" t="s">
        <v>498</v>
      </c>
      <c r="F312" s="4">
        <v>1</v>
      </c>
      <c r="G312" s="4">
        <v>13</v>
      </c>
      <c r="H312" s="4" t="s">
        <v>488</v>
      </c>
      <c r="I312" s="4">
        <v>4452</v>
      </c>
      <c r="J312" s="4">
        <v>7998</v>
      </c>
      <c r="K312" s="4">
        <v>666</v>
      </c>
      <c r="L312" s="4">
        <v>658</v>
      </c>
      <c r="M312" s="4">
        <v>948</v>
      </c>
      <c r="N312" s="4">
        <v>7037</v>
      </c>
      <c r="O312" s="4">
        <v>3768</v>
      </c>
      <c r="P312" s="4">
        <v>397</v>
      </c>
      <c r="Q312" s="4">
        <v>0</v>
      </c>
      <c r="R312" s="4">
        <v>22</v>
      </c>
      <c r="S312" s="4">
        <v>3</v>
      </c>
    </row>
    <row r="313" spans="1:19" x14ac:dyDescent="0.2">
      <c r="A313" s="4">
        <v>312</v>
      </c>
      <c r="B313" s="4">
        <v>124940</v>
      </c>
      <c r="C313" s="4" t="s">
        <v>486</v>
      </c>
      <c r="D313" s="4">
        <v>3</v>
      </c>
      <c r="E313" s="4" t="s">
        <v>498</v>
      </c>
      <c r="F313" s="4">
        <v>1</v>
      </c>
      <c r="G313" s="4">
        <v>3</v>
      </c>
      <c r="H313" s="4" t="s">
        <v>488</v>
      </c>
      <c r="I313" s="4">
        <v>3576</v>
      </c>
      <c r="J313" s="4">
        <v>5525</v>
      </c>
      <c r="K313" s="4">
        <v>664</v>
      </c>
      <c r="L313" s="4">
        <v>618</v>
      </c>
      <c r="M313" s="4">
        <v>870</v>
      </c>
      <c r="N313" s="4">
        <v>4229</v>
      </c>
      <c r="O313" s="4">
        <v>2672</v>
      </c>
      <c r="P313" s="4">
        <v>403</v>
      </c>
      <c r="Q313" s="4">
        <v>2</v>
      </c>
      <c r="R313" s="4">
        <v>84</v>
      </c>
      <c r="S313" s="4">
        <v>13</v>
      </c>
    </row>
    <row r="314" spans="1:19" x14ac:dyDescent="0.2">
      <c r="A314" s="4">
        <v>313</v>
      </c>
      <c r="B314" s="4">
        <v>124940</v>
      </c>
      <c r="C314" s="4" t="s">
        <v>486</v>
      </c>
      <c r="D314" s="4">
        <v>3</v>
      </c>
      <c r="E314" s="4" t="s">
        <v>498</v>
      </c>
      <c r="F314" s="4">
        <v>7</v>
      </c>
      <c r="G314" s="4">
        <v>10</v>
      </c>
      <c r="H314" s="4" t="s">
        <v>488</v>
      </c>
      <c r="I314" s="4">
        <v>3028</v>
      </c>
      <c r="J314" s="4">
        <v>4794</v>
      </c>
      <c r="K314" s="4">
        <v>579</v>
      </c>
      <c r="L314" s="4">
        <v>548</v>
      </c>
      <c r="M314" s="4">
        <v>740</v>
      </c>
      <c r="N314" s="4">
        <v>3574</v>
      </c>
      <c r="O314" s="4">
        <v>2184</v>
      </c>
      <c r="P314" s="4">
        <v>349</v>
      </c>
      <c r="Q314" s="4">
        <v>2</v>
      </c>
      <c r="R314" s="4">
        <v>59</v>
      </c>
      <c r="S314" s="4">
        <v>12</v>
      </c>
    </row>
    <row r="315" spans="1:19" x14ac:dyDescent="0.2">
      <c r="A315" s="4">
        <v>314</v>
      </c>
      <c r="B315" s="4">
        <v>124940</v>
      </c>
      <c r="C315" s="4" t="s">
        <v>486</v>
      </c>
      <c r="D315" s="4">
        <v>3</v>
      </c>
      <c r="E315" s="4" t="s">
        <v>498</v>
      </c>
      <c r="F315" s="4">
        <v>7</v>
      </c>
      <c r="G315" s="4">
        <v>3</v>
      </c>
      <c r="H315" s="4" t="s">
        <v>490</v>
      </c>
      <c r="I315" s="4">
        <v>4022</v>
      </c>
      <c r="J315" s="4">
        <v>6503</v>
      </c>
      <c r="K315" s="4">
        <v>647</v>
      </c>
      <c r="L315" s="4">
        <v>616</v>
      </c>
      <c r="M315" s="4">
        <v>995</v>
      </c>
      <c r="N315" s="4">
        <v>5416</v>
      </c>
      <c r="O315" s="4">
        <v>3312</v>
      </c>
      <c r="P315" s="4">
        <v>423</v>
      </c>
      <c r="Q315" s="4">
        <v>3</v>
      </c>
      <c r="R315" s="4">
        <v>65</v>
      </c>
      <c r="S315" s="4">
        <v>14</v>
      </c>
    </row>
    <row r="316" spans="1:19" x14ac:dyDescent="0.2">
      <c r="A316" s="4">
        <v>315</v>
      </c>
      <c r="B316" s="4">
        <v>124940</v>
      </c>
      <c r="C316" s="4" t="s">
        <v>486</v>
      </c>
      <c r="D316" s="4">
        <v>1</v>
      </c>
      <c r="E316" s="4" t="s">
        <v>498</v>
      </c>
      <c r="F316" s="4">
        <v>6</v>
      </c>
      <c r="G316" s="4">
        <v>12</v>
      </c>
      <c r="H316" s="4" t="s">
        <v>490</v>
      </c>
      <c r="I316" s="4">
        <v>52736</v>
      </c>
      <c r="J316" s="4">
        <v>73584</v>
      </c>
      <c r="K316" s="4">
        <v>1635</v>
      </c>
      <c r="L316" s="4">
        <v>1622</v>
      </c>
      <c r="M316" s="4">
        <v>2824</v>
      </c>
      <c r="N316" s="4">
        <v>18580</v>
      </c>
      <c r="O316" s="4">
        <v>10144</v>
      </c>
      <c r="P316" s="4">
        <v>876</v>
      </c>
      <c r="Q316" s="4">
        <v>0</v>
      </c>
      <c r="R316" s="4">
        <v>24</v>
      </c>
      <c r="S316" s="4">
        <v>4</v>
      </c>
    </row>
    <row r="317" spans="1:19" x14ac:dyDescent="0.2">
      <c r="A317" s="4">
        <v>316</v>
      </c>
      <c r="B317" s="4">
        <v>124940</v>
      </c>
      <c r="C317" s="4" t="s">
        <v>486</v>
      </c>
      <c r="D317" s="4">
        <v>3</v>
      </c>
      <c r="E317" s="4" t="s">
        <v>498</v>
      </c>
      <c r="F317" s="4">
        <v>6</v>
      </c>
      <c r="G317" s="4">
        <v>4</v>
      </c>
      <c r="H317" s="4" t="s">
        <v>488</v>
      </c>
      <c r="I317" s="4">
        <v>47376</v>
      </c>
      <c r="J317" s="4">
        <v>70212</v>
      </c>
      <c r="K317" s="4">
        <v>1557</v>
      </c>
      <c r="L317" s="4">
        <v>1426</v>
      </c>
      <c r="M317" s="4">
        <v>2051</v>
      </c>
      <c r="N317" s="4">
        <v>22710</v>
      </c>
      <c r="O317" s="4">
        <v>13344</v>
      </c>
      <c r="P317" s="4">
        <v>697</v>
      </c>
      <c r="Q317" s="4">
        <v>9</v>
      </c>
      <c r="R317" s="4">
        <v>186</v>
      </c>
      <c r="S317" s="4">
        <v>23</v>
      </c>
    </row>
    <row r="318" spans="1:19" x14ac:dyDescent="0.2">
      <c r="A318" s="4">
        <v>317</v>
      </c>
      <c r="B318" s="4">
        <v>123047</v>
      </c>
      <c r="C318" s="4" t="s">
        <v>486</v>
      </c>
      <c r="D318" s="4">
        <v>3</v>
      </c>
      <c r="E318" s="4" t="s">
        <v>498</v>
      </c>
      <c r="F318" s="4">
        <v>5</v>
      </c>
      <c r="G318" s="4">
        <v>12</v>
      </c>
      <c r="H318" s="4" t="s">
        <v>488</v>
      </c>
      <c r="I318" s="4">
        <v>3234</v>
      </c>
      <c r="J318" s="4">
        <v>5113</v>
      </c>
      <c r="K318" s="4">
        <v>756</v>
      </c>
      <c r="L318" s="4">
        <v>724</v>
      </c>
      <c r="M318" s="4">
        <v>937</v>
      </c>
      <c r="N318" s="4">
        <v>3476</v>
      </c>
      <c r="O318" s="4">
        <v>2174</v>
      </c>
      <c r="P318" s="4">
        <v>347</v>
      </c>
      <c r="Q318" s="4">
        <v>0</v>
      </c>
      <c r="R318" s="4">
        <v>58</v>
      </c>
      <c r="S318" s="4">
        <v>17</v>
      </c>
    </row>
    <row r="319" spans="1:19" x14ac:dyDescent="0.2">
      <c r="A319" s="4">
        <v>318</v>
      </c>
      <c r="B319" s="4">
        <v>123047</v>
      </c>
      <c r="C319" s="4" t="s">
        <v>486</v>
      </c>
      <c r="D319" s="4">
        <v>2</v>
      </c>
      <c r="E319" s="4" t="s">
        <v>498</v>
      </c>
      <c r="F319" s="4">
        <v>5</v>
      </c>
      <c r="G319" s="4">
        <v>3</v>
      </c>
      <c r="H319" s="4" t="s">
        <v>488</v>
      </c>
      <c r="I319" s="4">
        <v>3322</v>
      </c>
      <c r="J319" s="4">
        <v>5553</v>
      </c>
      <c r="K319" s="4">
        <v>702</v>
      </c>
      <c r="L319" s="4">
        <v>656</v>
      </c>
      <c r="M319" s="4">
        <v>863</v>
      </c>
      <c r="N319" s="4">
        <v>3484</v>
      </c>
      <c r="O319" s="4">
        <v>1968</v>
      </c>
      <c r="P319" s="4">
        <v>328</v>
      </c>
      <c r="Q319" s="4">
        <v>2</v>
      </c>
      <c r="R319" s="4">
        <v>74</v>
      </c>
      <c r="S319" s="4">
        <v>14</v>
      </c>
    </row>
    <row r="320" spans="1:19" x14ac:dyDescent="0.2">
      <c r="A320" s="4">
        <v>319</v>
      </c>
      <c r="B320" s="4">
        <v>123047</v>
      </c>
      <c r="C320" s="4" t="s">
        <v>486</v>
      </c>
      <c r="D320" s="4">
        <v>3</v>
      </c>
      <c r="E320" s="4" t="s">
        <v>498</v>
      </c>
      <c r="F320" s="4">
        <v>4</v>
      </c>
      <c r="G320" s="4">
        <v>13</v>
      </c>
      <c r="H320" s="4" t="s">
        <v>488</v>
      </c>
      <c r="I320" s="4">
        <v>6768</v>
      </c>
      <c r="J320" s="4">
        <v>11525</v>
      </c>
      <c r="K320" s="4">
        <v>768</v>
      </c>
      <c r="L320" s="4">
        <v>672</v>
      </c>
      <c r="M320" s="4">
        <v>930</v>
      </c>
      <c r="N320" s="4">
        <v>7048</v>
      </c>
      <c r="O320" s="4">
        <v>4012</v>
      </c>
      <c r="P320" s="4">
        <v>408</v>
      </c>
      <c r="Q320" s="4">
        <v>2</v>
      </c>
      <c r="R320" s="4">
        <v>180</v>
      </c>
      <c r="S320" s="4">
        <v>44</v>
      </c>
    </row>
    <row r="321" spans="1:19" x14ac:dyDescent="0.2">
      <c r="A321" s="4">
        <v>320</v>
      </c>
      <c r="B321" s="4">
        <v>123047</v>
      </c>
      <c r="C321" s="4" t="s">
        <v>486</v>
      </c>
      <c r="D321" s="4">
        <v>2</v>
      </c>
      <c r="E321" s="4" t="s">
        <v>498</v>
      </c>
      <c r="F321" s="4">
        <v>4</v>
      </c>
      <c r="G321" s="4">
        <v>5</v>
      </c>
      <c r="H321" s="4" t="s">
        <v>490</v>
      </c>
      <c r="I321" s="4">
        <v>11304</v>
      </c>
      <c r="J321" s="4">
        <v>20647</v>
      </c>
      <c r="K321" s="4">
        <v>1141</v>
      </c>
      <c r="L321" s="4">
        <v>1065</v>
      </c>
      <c r="M321" s="4">
        <v>1874</v>
      </c>
      <c r="N321" s="4">
        <v>14792</v>
      </c>
      <c r="O321" s="4">
        <v>7800</v>
      </c>
      <c r="P321" s="4">
        <v>732</v>
      </c>
      <c r="Q321" s="4">
        <v>18</v>
      </c>
      <c r="R321" s="4">
        <v>168</v>
      </c>
      <c r="S321" s="4">
        <v>49</v>
      </c>
    </row>
    <row r="322" spans="1:19" x14ac:dyDescent="0.2">
      <c r="A322" s="4">
        <v>321</v>
      </c>
      <c r="B322" s="4">
        <v>123047</v>
      </c>
      <c r="C322" s="4" t="s">
        <v>486</v>
      </c>
      <c r="D322" s="4">
        <v>1</v>
      </c>
      <c r="E322" s="4" t="s">
        <v>498</v>
      </c>
      <c r="F322" s="4">
        <v>3</v>
      </c>
      <c r="G322" s="4">
        <v>11</v>
      </c>
      <c r="H322" s="4" t="s">
        <v>488</v>
      </c>
      <c r="I322" s="4">
        <v>13544</v>
      </c>
      <c r="J322" s="4">
        <v>18474</v>
      </c>
      <c r="K322" s="4">
        <v>759</v>
      </c>
      <c r="L322" s="4">
        <v>733</v>
      </c>
      <c r="M322" s="4">
        <v>1082</v>
      </c>
      <c r="N322" s="4">
        <v>7326</v>
      </c>
      <c r="O322" s="4">
        <v>4120</v>
      </c>
      <c r="P322" s="4">
        <v>408</v>
      </c>
      <c r="Q322" s="4">
        <v>0</v>
      </c>
      <c r="R322" s="4">
        <v>36</v>
      </c>
      <c r="S322" s="4">
        <v>5</v>
      </c>
    </row>
    <row r="323" spans="1:19" x14ac:dyDescent="0.2">
      <c r="A323" s="4">
        <v>322</v>
      </c>
      <c r="B323" s="4">
        <v>123047</v>
      </c>
      <c r="C323" s="4" t="s">
        <v>486</v>
      </c>
      <c r="D323" s="4">
        <v>3</v>
      </c>
      <c r="E323" s="4" t="s">
        <v>498</v>
      </c>
      <c r="F323" s="4">
        <v>2</v>
      </c>
      <c r="G323" s="4">
        <v>13</v>
      </c>
      <c r="H323" s="4" t="s">
        <v>488</v>
      </c>
      <c r="I323" s="4">
        <v>3418</v>
      </c>
      <c r="J323" s="4">
        <v>5659</v>
      </c>
      <c r="K323" s="4">
        <v>581</v>
      </c>
      <c r="L323" s="4">
        <v>546</v>
      </c>
      <c r="M323" s="4">
        <v>770</v>
      </c>
      <c r="N323" s="4">
        <v>4491</v>
      </c>
      <c r="O323" s="4">
        <v>2620</v>
      </c>
      <c r="P323" s="4">
        <v>327</v>
      </c>
      <c r="Q323" s="4">
        <v>2</v>
      </c>
      <c r="R323" s="4">
        <v>51</v>
      </c>
      <c r="S323" s="4">
        <v>6</v>
      </c>
    </row>
    <row r="324" spans="1:19" x14ac:dyDescent="0.2">
      <c r="A324" s="4">
        <v>323</v>
      </c>
      <c r="B324" s="4">
        <v>123047</v>
      </c>
      <c r="C324" s="4" t="s">
        <v>486</v>
      </c>
      <c r="D324" s="4">
        <v>3</v>
      </c>
      <c r="E324" s="4" t="s">
        <v>498</v>
      </c>
      <c r="F324" s="4">
        <v>2</v>
      </c>
      <c r="G324" s="4">
        <v>5</v>
      </c>
      <c r="H324" s="4" t="s">
        <v>490</v>
      </c>
      <c r="I324" s="4">
        <v>3662</v>
      </c>
      <c r="J324" s="4">
        <v>6476</v>
      </c>
      <c r="K324" s="4">
        <v>560</v>
      </c>
      <c r="L324" s="4">
        <v>522</v>
      </c>
      <c r="M324" s="4">
        <v>677</v>
      </c>
      <c r="N324" s="4">
        <v>4930</v>
      </c>
      <c r="O324" s="4">
        <v>2660</v>
      </c>
      <c r="P324" s="4">
        <v>319</v>
      </c>
      <c r="Q324" s="4">
        <v>2</v>
      </c>
      <c r="R324" s="4">
        <v>67</v>
      </c>
      <c r="S324" s="4">
        <v>14</v>
      </c>
    </row>
    <row r="325" spans="1:19" x14ac:dyDescent="0.2">
      <c r="A325" s="4">
        <v>324</v>
      </c>
      <c r="B325" s="4">
        <v>123047</v>
      </c>
      <c r="C325" s="4" t="s">
        <v>486</v>
      </c>
      <c r="D325" s="4">
        <v>3</v>
      </c>
      <c r="E325" s="4" t="s">
        <v>498</v>
      </c>
      <c r="F325" s="4">
        <v>1</v>
      </c>
      <c r="G325" s="4">
        <v>10</v>
      </c>
      <c r="H325" s="4" t="s">
        <v>488</v>
      </c>
      <c r="I325" s="4">
        <v>56672</v>
      </c>
      <c r="J325" s="4">
        <v>104966</v>
      </c>
      <c r="K325" s="4">
        <v>2579</v>
      </c>
      <c r="L325" s="4">
        <v>1334</v>
      </c>
      <c r="M325" s="4">
        <v>1850</v>
      </c>
      <c r="N325" s="4">
        <v>78678</v>
      </c>
      <c r="O325" s="4">
        <v>37408</v>
      </c>
      <c r="P325" s="4">
        <v>1831</v>
      </c>
      <c r="Q325" s="4">
        <v>20</v>
      </c>
      <c r="R325" s="4">
        <v>1372</v>
      </c>
      <c r="S325" s="4">
        <v>47</v>
      </c>
    </row>
    <row r="326" spans="1:19" x14ac:dyDescent="0.2">
      <c r="A326" s="4">
        <v>325</v>
      </c>
      <c r="B326" s="4">
        <v>123047</v>
      </c>
      <c r="C326" s="4" t="s">
        <v>486</v>
      </c>
      <c r="D326" s="4">
        <v>3</v>
      </c>
      <c r="E326" s="4" t="s">
        <v>498</v>
      </c>
      <c r="F326" s="4">
        <v>1</v>
      </c>
      <c r="G326" s="4">
        <v>3</v>
      </c>
      <c r="H326" s="4" t="s">
        <v>490</v>
      </c>
      <c r="I326" s="4">
        <v>3294</v>
      </c>
      <c r="J326" s="4">
        <v>5499</v>
      </c>
      <c r="K326" s="4">
        <v>526</v>
      </c>
      <c r="L326" s="4">
        <v>488</v>
      </c>
      <c r="M326" s="4">
        <v>599</v>
      </c>
      <c r="N326" s="4">
        <v>4658</v>
      </c>
      <c r="O326" s="4">
        <v>2710</v>
      </c>
      <c r="P326" s="4">
        <v>305</v>
      </c>
      <c r="Q326" s="4">
        <v>2</v>
      </c>
      <c r="R326" s="4">
        <v>57</v>
      </c>
      <c r="S326" s="4">
        <v>6</v>
      </c>
    </row>
    <row r="327" spans="1:19" x14ac:dyDescent="0.2">
      <c r="A327" s="4">
        <v>326</v>
      </c>
      <c r="B327" s="4">
        <v>121540</v>
      </c>
      <c r="C327" s="4" t="s">
        <v>486</v>
      </c>
      <c r="D327" s="4">
        <v>3</v>
      </c>
      <c r="E327" s="4" t="s">
        <v>498</v>
      </c>
      <c r="F327" s="4">
        <v>1</v>
      </c>
      <c r="G327" s="4">
        <v>3</v>
      </c>
      <c r="H327" s="4" t="s">
        <v>488</v>
      </c>
      <c r="I327" s="4">
        <v>3110</v>
      </c>
      <c r="J327" s="4">
        <v>5405</v>
      </c>
      <c r="K327" s="4">
        <v>732</v>
      </c>
      <c r="L327" s="4">
        <v>712</v>
      </c>
      <c r="M327" s="4">
        <v>892</v>
      </c>
      <c r="N327" s="4">
        <v>4605</v>
      </c>
      <c r="O327" s="4">
        <v>2540</v>
      </c>
      <c r="P327" s="4">
        <v>342</v>
      </c>
      <c r="Q327" s="4">
        <v>2</v>
      </c>
      <c r="R327" s="4">
        <v>33</v>
      </c>
      <c r="S327" s="4">
        <v>10</v>
      </c>
    </row>
    <row r="328" spans="1:19" x14ac:dyDescent="0.2">
      <c r="A328" s="4">
        <v>327</v>
      </c>
      <c r="B328" s="4">
        <v>121540</v>
      </c>
      <c r="C328" s="4" t="s">
        <v>486</v>
      </c>
      <c r="D328" s="4">
        <v>2</v>
      </c>
      <c r="E328" s="4" t="s">
        <v>499</v>
      </c>
      <c r="F328" s="4">
        <v>7</v>
      </c>
      <c r="G328" s="4">
        <v>14</v>
      </c>
      <c r="H328" s="4" t="s">
        <v>488</v>
      </c>
      <c r="I328" s="4">
        <v>3806</v>
      </c>
      <c r="J328" s="4">
        <v>6486</v>
      </c>
      <c r="K328" s="4">
        <v>722</v>
      </c>
      <c r="L328" s="4">
        <v>658</v>
      </c>
      <c r="M328" s="4">
        <v>880</v>
      </c>
      <c r="N328" s="4">
        <v>4955</v>
      </c>
      <c r="O328" s="4">
        <v>2772</v>
      </c>
      <c r="P328" s="4">
        <v>361</v>
      </c>
      <c r="Q328" s="4">
        <v>1</v>
      </c>
      <c r="R328" s="4">
        <v>79</v>
      </c>
      <c r="S328" s="4">
        <v>17</v>
      </c>
    </row>
    <row r="329" spans="1:19" x14ac:dyDescent="0.2">
      <c r="A329" s="4">
        <v>328</v>
      </c>
      <c r="B329" s="4">
        <v>120050</v>
      </c>
      <c r="C329" s="4" t="s">
        <v>486</v>
      </c>
      <c r="D329" s="4">
        <v>3</v>
      </c>
      <c r="E329" s="4" t="s">
        <v>499</v>
      </c>
      <c r="F329" s="4">
        <v>5</v>
      </c>
      <c r="G329" s="4">
        <v>9</v>
      </c>
      <c r="H329" s="4" t="s">
        <v>490</v>
      </c>
      <c r="I329" s="4">
        <v>3776</v>
      </c>
      <c r="J329" s="4">
        <v>6736</v>
      </c>
      <c r="K329" s="4">
        <v>577</v>
      </c>
      <c r="L329" s="4">
        <v>529</v>
      </c>
      <c r="M329" s="4">
        <v>719</v>
      </c>
      <c r="N329" s="4">
        <v>4846</v>
      </c>
      <c r="O329" s="4">
        <v>2614</v>
      </c>
      <c r="P329" s="4">
        <v>371</v>
      </c>
      <c r="Q329" s="4">
        <v>3</v>
      </c>
      <c r="R329" s="4">
        <v>97</v>
      </c>
      <c r="S329" s="4">
        <v>22</v>
      </c>
    </row>
    <row r="330" spans="1:19" x14ac:dyDescent="0.2">
      <c r="A330" s="4">
        <v>329</v>
      </c>
      <c r="B330" s="4">
        <v>120050</v>
      </c>
      <c r="C330" s="4" t="s">
        <v>486</v>
      </c>
      <c r="D330" s="4">
        <v>3</v>
      </c>
      <c r="E330" s="4" t="s">
        <v>499</v>
      </c>
      <c r="F330" s="4">
        <v>4</v>
      </c>
      <c r="G330" s="4">
        <v>12</v>
      </c>
      <c r="H330" s="4" t="s">
        <v>488</v>
      </c>
      <c r="I330" s="4">
        <v>39040</v>
      </c>
      <c r="J330" s="4">
        <v>55633</v>
      </c>
      <c r="K330" s="4">
        <v>1684</v>
      </c>
      <c r="L330" s="4">
        <v>1183</v>
      </c>
      <c r="M330" s="4">
        <v>2123</v>
      </c>
      <c r="N330" s="4">
        <v>32021</v>
      </c>
      <c r="O330" s="4">
        <v>19712</v>
      </c>
      <c r="P330" s="4">
        <v>1101</v>
      </c>
      <c r="Q330" s="4">
        <v>16</v>
      </c>
      <c r="R330" s="4">
        <v>617</v>
      </c>
      <c r="S330" s="4">
        <v>58</v>
      </c>
    </row>
    <row r="331" spans="1:19" x14ac:dyDescent="0.2">
      <c r="A331" s="4">
        <v>330</v>
      </c>
      <c r="B331" s="4">
        <v>120050</v>
      </c>
      <c r="C331" s="4" t="s">
        <v>486</v>
      </c>
      <c r="D331" s="4">
        <v>3</v>
      </c>
      <c r="E331" s="4" t="s">
        <v>499</v>
      </c>
      <c r="F331" s="4">
        <v>4</v>
      </c>
      <c r="G331" s="4">
        <v>4</v>
      </c>
      <c r="H331" s="4" t="s">
        <v>490</v>
      </c>
      <c r="I331" s="4">
        <v>4032</v>
      </c>
      <c r="J331" s="4">
        <v>7278</v>
      </c>
      <c r="K331" s="4">
        <v>684</v>
      </c>
      <c r="L331" s="4">
        <v>607</v>
      </c>
      <c r="M331" s="4">
        <v>848</v>
      </c>
      <c r="N331" s="4">
        <v>4935</v>
      </c>
      <c r="O331" s="4">
        <v>2644</v>
      </c>
      <c r="P331" s="4">
        <v>432</v>
      </c>
      <c r="Q331" s="4">
        <v>7</v>
      </c>
      <c r="R331" s="4">
        <v>139</v>
      </c>
      <c r="S331" s="4">
        <v>34</v>
      </c>
    </row>
    <row r="332" spans="1:19" x14ac:dyDescent="0.2">
      <c r="A332" s="4">
        <v>331</v>
      </c>
      <c r="B332" s="4">
        <v>120050</v>
      </c>
      <c r="C332" s="4" t="s">
        <v>486</v>
      </c>
      <c r="D332" s="4">
        <v>3</v>
      </c>
      <c r="E332" s="4" t="s">
        <v>499</v>
      </c>
      <c r="F332" s="4">
        <v>3</v>
      </c>
      <c r="G332" s="4">
        <v>12</v>
      </c>
      <c r="H332" s="4" t="s">
        <v>488</v>
      </c>
      <c r="I332" s="4">
        <v>21248</v>
      </c>
      <c r="J332" s="4">
        <v>34095</v>
      </c>
      <c r="K332" s="4">
        <v>1049</v>
      </c>
      <c r="L332" s="4">
        <v>918</v>
      </c>
      <c r="M332" s="4">
        <v>1438</v>
      </c>
      <c r="N332" s="4">
        <v>11280</v>
      </c>
      <c r="O332" s="4">
        <v>6664</v>
      </c>
      <c r="P332" s="4">
        <v>536</v>
      </c>
      <c r="Q332" s="4">
        <v>20</v>
      </c>
      <c r="R332" s="4">
        <v>199</v>
      </c>
      <c r="S332" s="4">
        <v>32</v>
      </c>
    </row>
    <row r="333" spans="1:19" x14ac:dyDescent="0.2">
      <c r="A333" s="4">
        <v>332</v>
      </c>
      <c r="B333" s="4">
        <v>119198</v>
      </c>
      <c r="C333" s="4" t="s">
        <v>486</v>
      </c>
      <c r="D333" s="4">
        <v>3</v>
      </c>
      <c r="E333" s="4" t="s">
        <v>499</v>
      </c>
      <c r="F333" s="4">
        <v>3</v>
      </c>
      <c r="G333" s="4">
        <v>5</v>
      </c>
      <c r="H333" s="4" t="s">
        <v>488</v>
      </c>
      <c r="I333" s="4">
        <v>4344</v>
      </c>
      <c r="J333" s="4">
        <v>8025</v>
      </c>
      <c r="K333" s="4">
        <v>692</v>
      </c>
      <c r="L333" s="4">
        <v>626</v>
      </c>
      <c r="M333" s="4">
        <v>872</v>
      </c>
      <c r="N333" s="4">
        <v>4911</v>
      </c>
      <c r="O333" s="4">
        <v>2528</v>
      </c>
      <c r="P333" s="4">
        <v>367</v>
      </c>
      <c r="Q333" s="4">
        <v>1</v>
      </c>
      <c r="R333" s="4">
        <v>107</v>
      </c>
      <c r="S333" s="4">
        <v>26</v>
      </c>
    </row>
    <row r="334" spans="1:19" x14ac:dyDescent="0.2">
      <c r="A334" s="4">
        <v>333</v>
      </c>
      <c r="B334" s="4">
        <v>119198</v>
      </c>
      <c r="C334" s="4" t="s">
        <v>486</v>
      </c>
      <c r="D334" s="4">
        <v>3</v>
      </c>
      <c r="E334" s="4" t="s">
        <v>499</v>
      </c>
      <c r="F334" s="4">
        <v>2</v>
      </c>
      <c r="G334" s="4">
        <v>12</v>
      </c>
      <c r="H334" s="4" t="s">
        <v>488</v>
      </c>
      <c r="I334" s="4">
        <v>2718</v>
      </c>
      <c r="J334" s="4">
        <v>4698</v>
      </c>
      <c r="K334" s="4">
        <v>566</v>
      </c>
      <c r="L334" s="4">
        <v>528</v>
      </c>
      <c r="M334" s="4">
        <v>663</v>
      </c>
      <c r="N334" s="4">
        <v>3601</v>
      </c>
      <c r="O334" s="4">
        <v>1992</v>
      </c>
      <c r="P334" s="4">
        <v>306</v>
      </c>
      <c r="Q334" s="4">
        <v>0</v>
      </c>
      <c r="R334" s="4">
        <v>50</v>
      </c>
      <c r="S334" s="4">
        <v>10</v>
      </c>
    </row>
    <row r="335" spans="1:19" x14ac:dyDescent="0.2">
      <c r="A335" s="4">
        <v>334</v>
      </c>
      <c r="B335" s="4">
        <v>119198</v>
      </c>
      <c r="C335" s="4" t="s">
        <v>486</v>
      </c>
      <c r="D335" s="4">
        <v>3</v>
      </c>
      <c r="E335" s="4" t="s">
        <v>499</v>
      </c>
      <c r="F335" s="4">
        <v>2</v>
      </c>
      <c r="G335" s="4">
        <v>1</v>
      </c>
      <c r="H335" s="4" t="s">
        <v>488</v>
      </c>
      <c r="I335" s="4">
        <v>3024</v>
      </c>
      <c r="J335" s="4">
        <v>5630</v>
      </c>
      <c r="K335" s="4">
        <v>596</v>
      </c>
      <c r="L335" s="4">
        <v>560</v>
      </c>
      <c r="M335" s="4">
        <v>721</v>
      </c>
      <c r="N335" s="4">
        <v>4114</v>
      </c>
      <c r="O335" s="4">
        <v>2098</v>
      </c>
      <c r="P335" s="4">
        <v>341</v>
      </c>
      <c r="Q335" s="4">
        <v>0</v>
      </c>
      <c r="R335" s="4">
        <v>64</v>
      </c>
      <c r="S335" s="4">
        <v>20</v>
      </c>
    </row>
    <row r="336" spans="1:19" x14ac:dyDescent="0.2">
      <c r="A336" s="4">
        <v>335</v>
      </c>
      <c r="B336" s="4">
        <v>119198</v>
      </c>
      <c r="C336" s="4" t="s">
        <v>489</v>
      </c>
      <c r="D336" s="4">
        <v>2</v>
      </c>
      <c r="E336" s="4" t="s">
        <v>499</v>
      </c>
      <c r="F336" s="4">
        <v>1</v>
      </c>
      <c r="G336" s="4">
        <v>2</v>
      </c>
      <c r="H336" s="4" t="s">
        <v>488</v>
      </c>
      <c r="I336" s="4">
        <v>10152</v>
      </c>
      <c r="J336" s="4">
        <v>17099</v>
      </c>
      <c r="K336" s="4">
        <v>1636</v>
      </c>
      <c r="L336" s="4">
        <v>1599</v>
      </c>
      <c r="M336" s="4">
        <v>2755</v>
      </c>
      <c r="N336" s="4">
        <v>15382</v>
      </c>
      <c r="O336" s="4">
        <v>8980</v>
      </c>
      <c r="P336" s="4">
        <v>1613</v>
      </c>
      <c r="Q336" s="4">
        <v>2</v>
      </c>
      <c r="R336" s="4">
        <v>55</v>
      </c>
      <c r="S336" s="4">
        <v>10</v>
      </c>
    </row>
    <row r="337" spans="1:19" x14ac:dyDescent="0.2">
      <c r="A337" s="4">
        <v>336</v>
      </c>
      <c r="B337" s="4">
        <v>119198</v>
      </c>
      <c r="C337" s="4" t="s">
        <v>486</v>
      </c>
      <c r="D337" s="4">
        <v>2</v>
      </c>
      <c r="E337" s="4" t="s">
        <v>499</v>
      </c>
      <c r="F337" s="4">
        <v>7</v>
      </c>
      <c r="G337" s="4">
        <v>2</v>
      </c>
      <c r="H337" s="4" t="s">
        <v>488</v>
      </c>
      <c r="I337" s="4">
        <v>4708</v>
      </c>
      <c r="J337" s="4">
        <v>8090</v>
      </c>
      <c r="K337" s="4">
        <v>678</v>
      </c>
      <c r="L337" s="4">
        <v>594</v>
      </c>
      <c r="M337" s="4">
        <v>889</v>
      </c>
      <c r="N337" s="4">
        <v>4664</v>
      </c>
      <c r="O337" s="4">
        <v>2690</v>
      </c>
      <c r="P337" s="4">
        <v>390</v>
      </c>
      <c r="Q337" s="4">
        <v>1</v>
      </c>
      <c r="R337" s="4">
        <v>142</v>
      </c>
      <c r="S337" s="4">
        <v>37</v>
      </c>
    </row>
    <row r="338" spans="1:19" x14ac:dyDescent="0.2">
      <c r="A338" s="4">
        <v>337</v>
      </c>
      <c r="B338" s="4">
        <v>119198</v>
      </c>
      <c r="C338" s="4" t="s">
        <v>486</v>
      </c>
      <c r="D338" s="4">
        <v>3</v>
      </c>
      <c r="E338" s="4" t="s">
        <v>499</v>
      </c>
      <c r="F338" s="4">
        <v>6</v>
      </c>
      <c r="G338" s="4">
        <v>14</v>
      </c>
      <c r="H338" s="4" t="s">
        <v>488</v>
      </c>
      <c r="I338" s="4">
        <v>2772</v>
      </c>
      <c r="J338" s="4">
        <v>4642</v>
      </c>
      <c r="K338" s="4">
        <v>526</v>
      </c>
      <c r="L338" s="4">
        <v>479</v>
      </c>
      <c r="M338" s="4">
        <v>604</v>
      </c>
      <c r="N338" s="4">
        <v>3353</v>
      </c>
      <c r="O338" s="4">
        <v>1943</v>
      </c>
      <c r="P338" s="4">
        <v>305</v>
      </c>
      <c r="Q338" s="4">
        <v>2</v>
      </c>
      <c r="R338" s="4">
        <v>72</v>
      </c>
      <c r="S338" s="4">
        <v>9</v>
      </c>
    </row>
    <row r="339" spans="1:19" x14ac:dyDescent="0.2">
      <c r="A339" s="4">
        <v>338</v>
      </c>
      <c r="B339" s="4">
        <v>119198</v>
      </c>
      <c r="C339" s="4" t="s">
        <v>486</v>
      </c>
      <c r="D339" s="4">
        <v>3</v>
      </c>
      <c r="E339" s="4" t="s">
        <v>499</v>
      </c>
      <c r="F339" s="4">
        <v>6</v>
      </c>
      <c r="G339" s="4">
        <v>6</v>
      </c>
      <c r="H339" s="4" t="s">
        <v>488</v>
      </c>
      <c r="I339" s="4">
        <v>2812</v>
      </c>
      <c r="J339" s="4">
        <v>4954</v>
      </c>
      <c r="K339" s="4">
        <v>536</v>
      </c>
      <c r="L339" s="4">
        <v>485</v>
      </c>
      <c r="M339" s="4">
        <v>672</v>
      </c>
      <c r="N339" s="4">
        <v>3382</v>
      </c>
      <c r="O339" s="4">
        <v>1853</v>
      </c>
      <c r="P339" s="4">
        <v>323</v>
      </c>
      <c r="Q339" s="4">
        <v>4</v>
      </c>
      <c r="R339" s="4">
        <v>79</v>
      </c>
      <c r="S339" s="4">
        <v>16</v>
      </c>
    </row>
    <row r="340" spans="1:19" x14ac:dyDescent="0.2">
      <c r="A340" s="4">
        <v>339</v>
      </c>
      <c r="B340" s="4">
        <v>119198</v>
      </c>
      <c r="C340" s="4" t="s">
        <v>486</v>
      </c>
      <c r="D340" s="4">
        <v>3</v>
      </c>
      <c r="E340" s="4" t="s">
        <v>499</v>
      </c>
      <c r="F340" s="4">
        <v>5</v>
      </c>
      <c r="G340" s="4">
        <v>10</v>
      </c>
      <c r="H340" s="4" t="s">
        <v>490</v>
      </c>
      <c r="I340" s="4">
        <v>6460</v>
      </c>
      <c r="J340" s="4">
        <v>11373</v>
      </c>
      <c r="K340" s="4">
        <v>823</v>
      </c>
      <c r="L340" s="4">
        <v>706</v>
      </c>
      <c r="M340" s="4">
        <v>1197</v>
      </c>
      <c r="N340" s="4">
        <v>6279</v>
      </c>
      <c r="O340" s="4">
        <v>3612</v>
      </c>
      <c r="P340" s="4">
        <v>505</v>
      </c>
      <c r="Q340" s="4">
        <v>25</v>
      </c>
      <c r="R340" s="4">
        <v>244</v>
      </c>
      <c r="S340" s="4">
        <v>44</v>
      </c>
    </row>
    <row r="341" spans="1:19" x14ac:dyDescent="0.2">
      <c r="A341" s="4">
        <v>340</v>
      </c>
      <c r="B341" s="4">
        <v>117764</v>
      </c>
      <c r="C341" s="4" t="s">
        <v>486</v>
      </c>
      <c r="D341" s="4">
        <v>1</v>
      </c>
      <c r="E341" s="4" t="s">
        <v>499</v>
      </c>
      <c r="F341" s="4">
        <v>4</v>
      </c>
      <c r="G341" s="4">
        <v>10</v>
      </c>
      <c r="H341" s="4" t="s">
        <v>488</v>
      </c>
      <c r="I341" s="4">
        <v>18056</v>
      </c>
      <c r="J341" s="4">
        <v>32576</v>
      </c>
      <c r="K341" s="4">
        <v>1062</v>
      </c>
      <c r="L341" s="4">
        <v>875</v>
      </c>
      <c r="M341" s="4">
        <v>1389</v>
      </c>
      <c r="N341" s="4">
        <v>26514</v>
      </c>
      <c r="O341" s="4">
        <v>14728</v>
      </c>
      <c r="P341" s="4">
        <v>701</v>
      </c>
      <c r="Q341" s="4">
        <v>25</v>
      </c>
      <c r="R341" s="4">
        <v>307</v>
      </c>
      <c r="S341" s="4">
        <v>58</v>
      </c>
    </row>
    <row r="342" spans="1:19" x14ac:dyDescent="0.2">
      <c r="A342" s="4">
        <v>341</v>
      </c>
      <c r="B342" s="4">
        <v>117764</v>
      </c>
      <c r="C342" s="4" t="s">
        <v>486</v>
      </c>
      <c r="D342" s="4">
        <v>3</v>
      </c>
      <c r="E342" s="4" t="s">
        <v>499</v>
      </c>
      <c r="F342" s="4">
        <v>4</v>
      </c>
      <c r="G342" s="4">
        <v>4</v>
      </c>
      <c r="H342" s="4" t="s">
        <v>488</v>
      </c>
      <c r="I342" s="4">
        <v>5016</v>
      </c>
      <c r="J342" s="4">
        <v>8745</v>
      </c>
      <c r="K342" s="4">
        <v>679</v>
      </c>
      <c r="L342" s="4">
        <v>569</v>
      </c>
      <c r="M342" s="4">
        <v>966</v>
      </c>
      <c r="N342" s="4">
        <v>5904</v>
      </c>
      <c r="O342" s="4">
        <v>3322</v>
      </c>
      <c r="P342" s="4">
        <v>488</v>
      </c>
      <c r="Q342" s="4">
        <v>6</v>
      </c>
      <c r="R342" s="4">
        <v>212</v>
      </c>
      <c r="S342" s="4">
        <v>36</v>
      </c>
    </row>
    <row r="343" spans="1:19" x14ac:dyDescent="0.2">
      <c r="A343" s="4">
        <v>342</v>
      </c>
      <c r="B343" s="4">
        <v>117764</v>
      </c>
      <c r="C343" s="4" t="s">
        <v>486</v>
      </c>
      <c r="D343" s="4">
        <v>3</v>
      </c>
      <c r="E343" s="4" t="s">
        <v>499</v>
      </c>
      <c r="F343" s="4">
        <v>3</v>
      </c>
      <c r="G343" s="4">
        <v>11</v>
      </c>
      <c r="H343" s="4" t="s">
        <v>488</v>
      </c>
      <c r="I343" s="4">
        <v>3528</v>
      </c>
      <c r="J343" s="4">
        <v>6181</v>
      </c>
      <c r="K343" s="4">
        <v>470</v>
      </c>
      <c r="L343" s="4">
        <v>415</v>
      </c>
      <c r="M343" s="4">
        <v>583</v>
      </c>
      <c r="N343" s="4">
        <v>4249</v>
      </c>
      <c r="O343" s="4">
        <v>2352</v>
      </c>
      <c r="P343" s="4">
        <v>322</v>
      </c>
      <c r="Q343" s="4">
        <v>2</v>
      </c>
      <c r="R343" s="4">
        <v>95</v>
      </c>
      <c r="S343" s="4">
        <v>17</v>
      </c>
    </row>
    <row r="344" spans="1:19" x14ac:dyDescent="0.2">
      <c r="A344" s="4">
        <v>343</v>
      </c>
      <c r="B344" s="4">
        <v>117764</v>
      </c>
      <c r="C344" s="4" t="s">
        <v>486</v>
      </c>
      <c r="D344" s="4">
        <v>2</v>
      </c>
      <c r="E344" s="4" t="s">
        <v>499</v>
      </c>
      <c r="F344" s="4">
        <v>2</v>
      </c>
      <c r="G344" s="4">
        <v>11</v>
      </c>
      <c r="H344" s="4" t="s">
        <v>488</v>
      </c>
      <c r="I344" s="4">
        <v>6444</v>
      </c>
      <c r="J344" s="4">
        <v>11509</v>
      </c>
      <c r="K344" s="4">
        <v>734</v>
      </c>
      <c r="L344" s="4">
        <v>625</v>
      </c>
      <c r="M344" s="4">
        <v>1157</v>
      </c>
      <c r="N344" s="4">
        <v>7910</v>
      </c>
      <c r="O344" s="4">
        <v>4136</v>
      </c>
      <c r="P344" s="4">
        <v>512</v>
      </c>
      <c r="Q344" s="4">
        <v>5</v>
      </c>
      <c r="R344" s="4">
        <v>194</v>
      </c>
      <c r="S344" s="4">
        <v>33</v>
      </c>
    </row>
    <row r="345" spans="1:19" x14ac:dyDescent="0.2">
      <c r="A345" s="4">
        <v>344</v>
      </c>
      <c r="B345" s="4">
        <v>117764</v>
      </c>
      <c r="C345" s="4" t="s">
        <v>486</v>
      </c>
      <c r="D345" s="4">
        <v>3</v>
      </c>
      <c r="E345" s="4" t="s">
        <v>499</v>
      </c>
      <c r="F345" s="4">
        <v>1</v>
      </c>
      <c r="G345" s="4">
        <v>13</v>
      </c>
      <c r="H345" s="4" t="s">
        <v>490</v>
      </c>
      <c r="I345" s="4">
        <v>4458</v>
      </c>
      <c r="J345" s="4">
        <v>7753</v>
      </c>
      <c r="K345" s="4">
        <v>491</v>
      </c>
      <c r="L345" s="4">
        <v>432</v>
      </c>
      <c r="M345" s="4">
        <v>676</v>
      </c>
      <c r="N345" s="4">
        <v>5493</v>
      </c>
      <c r="O345" s="4">
        <v>3106</v>
      </c>
      <c r="P345" s="4">
        <v>340</v>
      </c>
      <c r="Q345" s="4">
        <v>6</v>
      </c>
      <c r="R345" s="4">
        <v>101</v>
      </c>
      <c r="S345" s="4">
        <v>29</v>
      </c>
    </row>
    <row r="346" spans="1:19" x14ac:dyDescent="0.2">
      <c r="A346" s="4">
        <v>345</v>
      </c>
      <c r="B346" s="4">
        <v>117764</v>
      </c>
      <c r="C346" s="4" t="s">
        <v>491</v>
      </c>
      <c r="D346" s="4">
        <v>1</v>
      </c>
      <c r="E346" s="4" t="s">
        <v>499</v>
      </c>
      <c r="F346" s="4">
        <v>1</v>
      </c>
      <c r="G346" s="4">
        <v>2</v>
      </c>
      <c r="H346" s="4" t="s">
        <v>488</v>
      </c>
      <c r="I346" s="4">
        <v>12540</v>
      </c>
      <c r="J346" s="4">
        <v>19301</v>
      </c>
      <c r="K346" s="4">
        <v>344</v>
      </c>
      <c r="L346" s="4">
        <v>322</v>
      </c>
      <c r="M346" s="4">
        <v>396</v>
      </c>
      <c r="N346" s="4">
        <v>16914</v>
      </c>
      <c r="O346" s="4">
        <v>11008</v>
      </c>
      <c r="P346" s="4">
        <v>289</v>
      </c>
      <c r="Q346" s="4">
        <v>3</v>
      </c>
      <c r="R346" s="4">
        <v>46</v>
      </c>
      <c r="S346" s="4">
        <v>14</v>
      </c>
    </row>
    <row r="347" spans="1:19" x14ac:dyDescent="0.2">
      <c r="A347" s="4">
        <v>346</v>
      </c>
      <c r="B347" s="4">
        <v>117764</v>
      </c>
      <c r="C347" s="4" t="s">
        <v>486</v>
      </c>
      <c r="D347" s="4">
        <v>3</v>
      </c>
      <c r="E347" s="4" t="s">
        <v>499</v>
      </c>
      <c r="F347" s="4">
        <v>7</v>
      </c>
      <c r="G347" s="4">
        <v>13</v>
      </c>
      <c r="H347" s="4" t="s">
        <v>490</v>
      </c>
      <c r="I347" s="4">
        <v>4362</v>
      </c>
      <c r="J347" s="4">
        <v>7378</v>
      </c>
      <c r="K347" s="4">
        <v>604</v>
      </c>
      <c r="L347" s="4">
        <v>509</v>
      </c>
      <c r="M347" s="4">
        <v>767</v>
      </c>
      <c r="N347" s="4">
        <v>5681</v>
      </c>
      <c r="O347" s="4">
        <v>3216</v>
      </c>
      <c r="P347" s="4">
        <v>469</v>
      </c>
      <c r="Q347" s="4">
        <v>3</v>
      </c>
      <c r="R347" s="4">
        <v>156</v>
      </c>
      <c r="S347" s="4">
        <v>20</v>
      </c>
    </row>
    <row r="348" spans="1:19" x14ac:dyDescent="0.2">
      <c r="A348" s="4">
        <v>347</v>
      </c>
      <c r="B348" s="4">
        <v>117764</v>
      </c>
      <c r="C348" s="4" t="s">
        <v>486</v>
      </c>
      <c r="D348" s="4">
        <v>3</v>
      </c>
      <c r="E348" s="4" t="s">
        <v>499</v>
      </c>
      <c r="F348" s="4">
        <v>7</v>
      </c>
      <c r="G348" s="4">
        <v>2</v>
      </c>
      <c r="H348" s="4" t="s">
        <v>488</v>
      </c>
      <c r="I348" s="4">
        <v>38960</v>
      </c>
      <c r="J348" s="4">
        <v>65149</v>
      </c>
      <c r="K348" s="4">
        <v>2298</v>
      </c>
      <c r="L348" s="4">
        <v>1702</v>
      </c>
      <c r="M348" s="4">
        <v>3000</v>
      </c>
      <c r="N348" s="4">
        <v>57722</v>
      </c>
      <c r="O348" s="4">
        <v>34368</v>
      </c>
      <c r="P348" s="4">
        <v>1978</v>
      </c>
      <c r="Q348" s="4">
        <v>37</v>
      </c>
      <c r="R348" s="4">
        <v>821</v>
      </c>
      <c r="S348" s="4">
        <v>90</v>
      </c>
    </row>
    <row r="349" spans="1:19" x14ac:dyDescent="0.2">
      <c r="A349" s="4">
        <v>348</v>
      </c>
      <c r="B349" s="4">
        <v>117764</v>
      </c>
      <c r="C349" s="4" t="s">
        <v>486</v>
      </c>
      <c r="D349" s="4">
        <v>3</v>
      </c>
      <c r="E349" s="4" t="s">
        <v>499</v>
      </c>
      <c r="F349" s="4">
        <v>6</v>
      </c>
      <c r="G349" s="4">
        <v>13</v>
      </c>
      <c r="H349" s="4" t="s">
        <v>488</v>
      </c>
      <c r="I349" s="4">
        <v>3144</v>
      </c>
      <c r="J349" s="4">
        <v>5067</v>
      </c>
      <c r="K349" s="4">
        <v>392</v>
      </c>
      <c r="L349" s="4">
        <v>356</v>
      </c>
      <c r="M349" s="4">
        <v>507</v>
      </c>
      <c r="N349" s="4">
        <v>3586</v>
      </c>
      <c r="O349" s="4">
        <v>2148</v>
      </c>
      <c r="P349" s="4">
        <v>271</v>
      </c>
      <c r="Q349" s="4">
        <v>1</v>
      </c>
      <c r="R349" s="4">
        <v>58</v>
      </c>
      <c r="S349" s="4">
        <v>13</v>
      </c>
    </row>
    <row r="350" spans="1:19" x14ac:dyDescent="0.2">
      <c r="A350" s="4">
        <v>349</v>
      </c>
      <c r="B350" s="4">
        <v>117764</v>
      </c>
      <c r="C350" s="4" t="s">
        <v>486</v>
      </c>
      <c r="D350" s="4">
        <v>3</v>
      </c>
      <c r="E350" s="4" t="s">
        <v>499</v>
      </c>
      <c r="F350" s="4">
        <v>6</v>
      </c>
      <c r="G350" s="4">
        <v>8</v>
      </c>
      <c r="H350" s="4" t="s">
        <v>490</v>
      </c>
      <c r="I350" s="4">
        <v>4336</v>
      </c>
      <c r="J350" s="4">
        <v>7705</v>
      </c>
      <c r="K350" s="4">
        <v>574</v>
      </c>
      <c r="L350" s="4">
        <v>484</v>
      </c>
      <c r="M350" s="4">
        <v>847</v>
      </c>
      <c r="N350" s="4">
        <v>5156</v>
      </c>
      <c r="O350" s="4">
        <v>2752</v>
      </c>
      <c r="P350" s="4">
        <v>403</v>
      </c>
      <c r="Q350" s="4">
        <v>12</v>
      </c>
      <c r="R350" s="4">
        <v>155</v>
      </c>
      <c r="S350" s="4">
        <v>23</v>
      </c>
    </row>
    <row r="351" spans="1:19" x14ac:dyDescent="0.2">
      <c r="A351" s="4">
        <v>350</v>
      </c>
      <c r="B351" s="4">
        <v>117764</v>
      </c>
      <c r="C351" s="4" t="s">
        <v>486</v>
      </c>
      <c r="D351" s="4">
        <v>3</v>
      </c>
      <c r="E351" s="4" t="s">
        <v>499</v>
      </c>
      <c r="F351" s="4">
        <v>5</v>
      </c>
      <c r="G351" s="4">
        <v>13</v>
      </c>
      <c r="H351" s="4" t="s">
        <v>488</v>
      </c>
      <c r="I351" s="4">
        <v>81856</v>
      </c>
      <c r="J351" s="4">
        <v>124753</v>
      </c>
      <c r="K351" s="4">
        <v>3000</v>
      </c>
      <c r="L351" s="4">
        <v>1637</v>
      </c>
      <c r="M351" s="4">
        <v>2718</v>
      </c>
      <c r="N351" s="4">
        <v>52477</v>
      </c>
      <c r="O351" s="4">
        <v>27392</v>
      </c>
      <c r="P351" s="4">
        <v>1756</v>
      </c>
      <c r="Q351" s="4">
        <v>45</v>
      </c>
      <c r="R351" s="4">
        <v>1639</v>
      </c>
      <c r="S351" s="4">
        <v>122</v>
      </c>
    </row>
    <row r="352" spans="1:19" x14ac:dyDescent="0.2">
      <c r="A352" s="4">
        <v>351</v>
      </c>
      <c r="B352" s="4">
        <v>116435</v>
      </c>
      <c r="C352" s="4" t="s">
        <v>486</v>
      </c>
      <c r="D352" s="4">
        <v>2</v>
      </c>
      <c r="E352" s="4" t="s">
        <v>499</v>
      </c>
      <c r="F352" s="4">
        <v>5</v>
      </c>
      <c r="G352" s="4">
        <v>9</v>
      </c>
      <c r="H352" s="4" t="s">
        <v>488</v>
      </c>
      <c r="I352" s="4">
        <v>5728</v>
      </c>
      <c r="J352" s="4">
        <v>10164</v>
      </c>
      <c r="K352" s="4">
        <v>676</v>
      </c>
      <c r="L352" s="4">
        <v>587</v>
      </c>
      <c r="M352" s="4">
        <v>1049</v>
      </c>
      <c r="N352" s="4">
        <v>6890</v>
      </c>
      <c r="O352" s="4">
        <v>3714</v>
      </c>
      <c r="P352" s="4">
        <v>475</v>
      </c>
      <c r="Q352" s="4">
        <v>3</v>
      </c>
      <c r="R352" s="4">
        <v>155</v>
      </c>
      <c r="S352" s="4">
        <v>32</v>
      </c>
    </row>
    <row r="353" spans="1:19" x14ac:dyDescent="0.2">
      <c r="A353" s="4">
        <v>352</v>
      </c>
      <c r="B353" s="4">
        <v>116435</v>
      </c>
      <c r="C353" s="4" t="s">
        <v>486</v>
      </c>
      <c r="D353" s="4">
        <v>3</v>
      </c>
      <c r="E353" s="4" t="s">
        <v>499</v>
      </c>
      <c r="F353" s="4">
        <v>4</v>
      </c>
      <c r="G353" s="4">
        <v>13</v>
      </c>
      <c r="H353" s="4" t="s">
        <v>490</v>
      </c>
      <c r="I353" s="4">
        <v>5490</v>
      </c>
      <c r="J353" s="4">
        <v>9518</v>
      </c>
      <c r="K353" s="4">
        <v>647</v>
      </c>
      <c r="L353" s="4">
        <v>555</v>
      </c>
      <c r="M353" s="4">
        <v>847</v>
      </c>
      <c r="N353" s="4">
        <v>6549</v>
      </c>
      <c r="O353" s="4">
        <v>3716</v>
      </c>
      <c r="P353" s="4">
        <v>476</v>
      </c>
      <c r="Q353" s="4">
        <v>4</v>
      </c>
      <c r="R353" s="4">
        <v>166</v>
      </c>
      <c r="S353" s="4">
        <v>33</v>
      </c>
    </row>
    <row r="354" spans="1:19" x14ac:dyDescent="0.2">
      <c r="A354" s="4">
        <v>353</v>
      </c>
      <c r="B354" s="4">
        <v>116435</v>
      </c>
      <c r="C354" s="4" t="s">
        <v>489</v>
      </c>
      <c r="D354" s="4">
        <v>1</v>
      </c>
      <c r="E354" s="4" t="s">
        <v>499</v>
      </c>
      <c r="F354" s="4">
        <v>4</v>
      </c>
      <c r="G354" s="4">
        <v>3</v>
      </c>
      <c r="H354" s="4" t="s">
        <v>490</v>
      </c>
      <c r="I354" s="4">
        <v>23832</v>
      </c>
      <c r="J354" s="4">
        <v>42313</v>
      </c>
      <c r="K354" s="4">
        <v>1701</v>
      </c>
      <c r="L354" s="4">
        <v>1570</v>
      </c>
      <c r="M354" s="4">
        <v>2838</v>
      </c>
      <c r="N354" s="4">
        <v>37816</v>
      </c>
      <c r="O354" s="4">
        <v>21352</v>
      </c>
      <c r="P354" s="4">
        <v>1578</v>
      </c>
      <c r="Q354" s="4">
        <v>6</v>
      </c>
      <c r="R354" s="4">
        <v>210</v>
      </c>
      <c r="S354" s="4">
        <v>39</v>
      </c>
    </row>
    <row r="355" spans="1:19" x14ac:dyDescent="0.2">
      <c r="A355" s="4">
        <v>354</v>
      </c>
      <c r="B355" s="4">
        <v>116435</v>
      </c>
      <c r="C355" s="4" t="s">
        <v>486</v>
      </c>
      <c r="D355" s="4">
        <v>3</v>
      </c>
      <c r="E355" s="4" t="s">
        <v>499</v>
      </c>
      <c r="F355" s="4">
        <v>3</v>
      </c>
      <c r="G355" s="4">
        <v>7</v>
      </c>
      <c r="H355" s="4" t="s">
        <v>488</v>
      </c>
      <c r="I355" s="4">
        <v>18552</v>
      </c>
      <c r="J355" s="4">
        <v>25542</v>
      </c>
      <c r="K355" s="4">
        <v>1005</v>
      </c>
      <c r="L355" s="4">
        <v>676</v>
      </c>
      <c r="M355" s="4">
        <v>1021</v>
      </c>
      <c r="N355" s="4">
        <v>15973</v>
      </c>
      <c r="O355" s="4">
        <v>10584</v>
      </c>
      <c r="P355" s="4">
        <v>676</v>
      </c>
      <c r="Q355" s="4">
        <v>4</v>
      </c>
      <c r="R355" s="4">
        <v>400</v>
      </c>
      <c r="S355" s="4">
        <v>25</v>
      </c>
    </row>
    <row r="356" spans="1:19" x14ac:dyDescent="0.2">
      <c r="A356" s="4">
        <v>355</v>
      </c>
      <c r="B356" s="4">
        <v>116435</v>
      </c>
      <c r="C356" s="4" t="s">
        <v>486</v>
      </c>
      <c r="D356" s="4">
        <v>2</v>
      </c>
      <c r="E356" s="4" t="s">
        <v>499</v>
      </c>
      <c r="F356" s="4">
        <v>2</v>
      </c>
      <c r="G356" s="4">
        <v>14</v>
      </c>
      <c r="H356" s="4" t="s">
        <v>488</v>
      </c>
      <c r="I356" s="4">
        <v>4132</v>
      </c>
      <c r="J356" s="4">
        <v>7165</v>
      </c>
      <c r="K356" s="4">
        <v>552</v>
      </c>
      <c r="L356" s="4">
        <v>495</v>
      </c>
      <c r="M356" s="4">
        <v>713</v>
      </c>
      <c r="N356" s="4">
        <v>4908</v>
      </c>
      <c r="O356" s="4">
        <v>2754</v>
      </c>
      <c r="P356" s="4">
        <v>398</v>
      </c>
      <c r="Q356" s="4">
        <v>2</v>
      </c>
      <c r="R356" s="4">
        <v>98</v>
      </c>
      <c r="S356" s="4">
        <v>18</v>
      </c>
    </row>
    <row r="357" spans="1:19" x14ac:dyDescent="0.2">
      <c r="A357" s="4">
        <v>356</v>
      </c>
      <c r="B357" s="4">
        <v>116435</v>
      </c>
      <c r="C357" s="4" t="s">
        <v>486</v>
      </c>
      <c r="D357" s="4">
        <v>1</v>
      </c>
      <c r="E357" s="4" t="s">
        <v>499</v>
      </c>
      <c r="F357" s="4">
        <v>2</v>
      </c>
      <c r="G357" s="4">
        <v>8</v>
      </c>
      <c r="H357" s="4" t="s">
        <v>488</v>
      </c>
      <c r="I357" s="4">
        <v>4910</v>
      </c>
      <c r="J357" s="4">
        <v>9209</v>
      </c>
      <c r="K357" s="4">
        <v>625</v>
      </c>
      <c r="L357" s="4">
        <v>561</v>
      </c>
      <c r="M357" s="4">
        <v>869</v>
      </c>
      <c r="N357" s="4">
        <v>5768</v>
      </c>
      <c r="O357" s="4">
        <v>2812</v>
      </c>
      <c r="P357" s="4">
        <v>411</v>
      </c>
      <c r="Q357" s="4">
        <v>12</v>
      </c>
      <c r="R357" s="4">
        <v>138</v>
      </c>
      <c r="S357" s="4">
        <v>38</v>
      </c>
    </row>
    <row r="358" spans="1:19" x14ac:dyDescent="0.2">
      <c r="A358" s="4">
        <v>357</v>
      </c>
      <c r="B358" s="4">
        <v>116435</v>
      </c>
      <c r="C358" s="4" t="s">
        <v>486</v>
      </c>
      <c r="D358" s="4">
        <v>3</v>
      </c>
      <c r="E358" s="4" t="s">
        <v>499</v>
      </c>
      <c r="F358" s="4">
        <v>1</v>
      </c>
      <c r="G358" s="4">
        <v>13</v>
      </c>
      <c r="H358" s="4" t="s">
        <v>488</v>
      </c>
      <c r="I358" s="4">
        <v>4202</v>
      </c>
      <c r="J358" s="4">
        <v>7633</v>
      </c>
      <c r="K358" s="4">
        <v>562</v>
      </c>
      <c r="L358" s="4">
        <v>481</v>
      </c>
      <c r="M358" s="4">
        <v>730</v>
      </c>
      <c r="N358" s="4">
        <v>6173</v>
      </c>
      <c r="O358" s="4">
        <v>3298</v>
      </c>
      <c r="P358" s="4">
        <v>428</v>
      </c>
      <c r="Q358" s="4">
        <v>3</v>
      </c>
      <c r="R358" s="4">
        <v>148</v>
      </c>
      <c r="S358" s="4">
        <v>16</v>
      </c>
    </row>
    <row r="359" spans="1:19" x14ac:dyDescent="0.2">
      <c r="A359" s="4">
        <v>358</v>
      </c>
      <c r="B359" s="4">
        <v>116091</v>
      </c>
      <c r="C359" s="4" t="s">
        <v>486</v>
      </c>
      <c r="D359" s="4">
        <v>2</v>
      </c>
      <c r="E359" s="4" t="s">
        <v>499</v>
      </c>
      <c r="F359" s="4">
        <v>1</v>
      </c>
      <c r="G359" s="4">
        <v>3</v>
      </c>
      <c r="H359" s="4" t="s">
        <v>488</v>
      </c>
      <c r="I359" s="4">
        <v>5976</v>
      </c>
      <c r="J359" s="4">
        <v>10441</v>
      </c>
      <c r="K359" s="4">
        <v>689</v>
      </c>
      <c r="L359" s="4">
        <v>544</v>
      </c>
      <c r="M359" s="4">
        <v>833</v>
      </c>
      <c r="N359" s="4">
        <v>7055</v>
      </c>
      <c r="O359" s="4">
        <v>4046</v>
      </c>
      <c r="P359" s="4">
        <v>487</v>
      </c>
      <c r="Q359" s="4">
        <v>2</v>
      </c>
      <c r="R359" s="4">
        <v>267</v>
      </c>
      <c r="S359" s="4">
        <v>40</v>
      </c>
    </row>
    <row r="360" spans="1:19" x14ac:dyDescent="0.2">
      <c r="A360" s="4">
        <v>359</v>
      </c>
      <c r="B360" s="4">
        <v>116091</v>
      </c>
      <c r="C360" s="4" t="s">
        <v>486</v>
      </c>
      <c r="D360" s="4">
        <v>2</v>
      </c>
      <c r="E360" s="4" t="s">
        <v>499</v>
      </c>
      <c r="F360" s="4">
        <v>7</v>
      </c>
      <c r="G360" s="4">
        <v>14</v>
      </c>
      <c r="H360" s="4" t="s">
        <v>488</v>
      </c>
      <c r="I360" s="4">
        <v>5206</v>
      </c>
      <c r="J360" s="4">
        <v>8962</v>
      </c>
      <c r="K360" s="4">
        <v>565</v>
      </c>
      <c r="L360" s="4">
        <v>492</v>
      </c>
      <c r="M360" s="4">
        <v>878</v>
      </c>
      <c r="N360" s="4">
        <v>6461</v>
      </c>
      <c r="O360" s="4">
        <v>3708</v>
      </c>
      <c r="P360" s="4">
        <v>414</v>
      </c>
      <c r="Q360" s="4">
        <v>1</v>
      </c>
      <c r="R360" s="4">
        <v>144</v>
      </c>
      <c r="S360" s="4">
        <v>29</v>
      </c>
    </row>
    <row r="361" spans="1:19" x14ac:dyDescent="0.2">
      <c r="A361" s="4">
        <v>360</v>
      </c>
      <c r="B361" s="4">
        <v>116091</v>
      </c>
      <c r="C361" s="4" t="s">
        <v>486</v>
      </c>
      <c r="D361" s="4">
        <v>3</v>
      </c>
      <c r="E361" s="4" t="s">
        <v>499</v>
      </c>
      <c r="F361" s="4">
        <v>7</v>
      </c>
      <c r="G361" s="4">
        <v>2</v>
      </c>
      <c r="H361" s="4" t="s">
        <v>488</v>
      </c>
      <c r="I361" s="4">
        <v>6984</v>
      </c>
      <c r="J361" s="4">
        <v>12066</v>
      </c>
      <c r="K361" s="4">
        <v>780</v>
      </c>
      <c r="L361" s="4">
        <v>631</v>
      </c>
      <c r="M361" s="4">
        <v>1116</v>
      </c>
      <c r="N361" s="4">
        <v>8188</v>
      </c>
      <c r="O361" s="4">
        <v>4776</v>
      </c>
      <c r="P361" s="4">
        <v>570</v>
      </c>
      <c r="Q361" s="4">
        <v>25</v>
      </c>
      <c r="R361" s="4">
        <v>256</v>
      </c>
      <c r="S361" s="4">
        <v>54</v>
      </c>
    </row>
    <row r="362" spans="1:19" x14ac:dyDescent="0.2">
      <c r="A362" s="4">
        <v>361</v>
      </c>
      <c r="B362" s="4">
        <v>116091</v>
      </c>
      <c r="C362" s="4" t="s">
        <v>486</v>
      </c>
      <c r="D362" s="4">
        <v>1</v>
      </c>
      <c r="E362" s="4" t="s">
        <v>499</v>
      </c>
      <c r="F362" s="4">
        <v>6</v>
      </c>
      <c r="G362" s="4">
        <v>9</v>
      </c>
      <c r="H362" s="4" t="s">
        <v>488</v>
      </c>
      <c r="I362" s="4">
        <v>6000</v>
      </c>
      <c r="J362" s="4">
        <v>10300</v>
      </c>
      <c r="K362" s="4">
        <v>577</v>
      </c>
      <c r="L362" s="4">
        <v>539</v>
      </c>
      <c r="M362" s="4">
        <v>886</v>
      </c>
      <c r="N362" s="4">
        <v>7886</v>
      </c>
      <c r="O362" s="4">
        <v>4454</v>
      </c>
      <c r="P362" s="4">
        <v>429</v>
      </c>
      <c r="Q362" s="4">
        <v>3</v>
      </c>
      <c r="R362" s="4">
        <v>72</v>
      </c>
      <c r="S362" s="4">
        <v>24</v>
      </c>
    </row>
    <row r="363" spans="1:19" x14ac:dyDescent="0.2">
      <c r="A363" s="4">
        <v>362</v>
      </c>
      <c r="B363" s="4">
        <v>116091</v>
      </c>
      <c r="C363" s="4" t="s">
        <v>486</v>
      </c>
      <c r="D363" s="4">
        <v>3</v>
      </c>
      <c r="E363" s="4" t="s">
        <v>499</v>
      </c>
      <c r="F363" s="4">
        <v>6</v>
      </c>
      <c r="G363" s="4">
        <v>3</v>
      </c>
      <c r="H363" s="4" t="s">
        <v>488</v>
      </c>
      <c r="I363" s="4">
        <v>3332</v>
      </c>
      <c r="J363" s="4">
        <v>5797</v>
      </c>
      <c r="K363" s="4">
        <v>463</v>
      </c>
      <c r="L363" s="4">
        <v>406</v>
      </c>
      <c r="M363" s="4">
        <v>552</v>
      </c>
      <c r="N363" s="4">
        <v>4347</v>
      </c>
      <c r="O363" s="4">
        <v>2330</v>
      </c>
      <c r="P363" s="4">
        <v>341</v>
      </c>
      <c r="Q363" s="4">
        <v>0</v>
      </c>
      <c r="R363" s="4">
        <v>87</v>
      </c>
      <c r="S363" s="4">
        <v>18</v>
      </c>
    </row>
    <row r="364" spans="1:19" x14ac:dyDescent="0.2">
      <c r="A364" s="4">
        <v>363</v>
      </c>
      <c r="B364" s="4">
        <v>116091</v>
      </c>
      <c r="C364" s="4" t="s">
        <v>489</v>
      </c>
      <c r="D364" s="4">
        <v>2</v>
      </c>
      <c r="E364" s="4" t="s">
        <v>499</v>
      </c>
      <c r="F364" s="4">
        <v>5</v>
      </c>
      <c r="G364" s="4">
        <v>7</v>
      </c>
      <c r="H364" s="4" t="s">
        <v>488</v>
      </c>
      <c r="I364" s="4">
        <v>9232</v>
      </c>
      <c r="J364" s="4">
        <v>16811</v>
      </c>
      <c r="K364" s="4">
        <v>908</v>
      </c>
      <c r="L364" s="4">
        <v>861</v>
      </c>
      <c r="M364" s="4">
        <v>1967</v>
      </c>
      <c r="N364" s="4">
        <v>12996</v>
      </c>
      <c r="O364" s="4">
        <v>7200</v>
      </c>
      <c r="P364" s="4">
        <v>843</v>
      </c>
      <c r="Q364" s="4">
        <v>1</v>
      </c>
      <c r="R364" s="4">
        <v>129</v>
      </c>
      <c r="S364" s="4">
        <v>36</v>
      </c>
    </row>
    <row r="365" spans="1:19" x14ac:dyDescent="0.2">
      <c r="A365" s="4">
        <v>364</v>
      </c>
      <c r="B365" s="4">
        <v>115893</v>
      </c>
      <c r="C365" s="4" t="s">
        <v>486</v>
      </c>
      <c r="D365" s="4">
        <v>3</v>
      </c>
      <c r="E365" s="4" t="s">
        <v>500</v>
      </c>
      <c r="F365" s="4">
        <v>4</v>
      </c>
      <c r="G365" s="4">
        <v>15</v>
      </c>
      <c r="H365" s="4" t="s">
        <v>490</v>
      </c>
      <c r="I365" s="4">
        <v>5212</v>
      </c>
      <c r="J365" s="4">
        <v>9035</v>
      </c>
      <c r="K365" s="4">
        <v>736</v>
      </c>
      <c r="L365" s="4">
        <v>642</v>
      </c>
      <c r="M365" s="4">
        <v>1005</v>
      </c>
      <c r="N365" s="4">
        <v>6258</v>
      </c>
      <c r="O365" s="4">
        <v>3608</v>
      </c>
      <c r="P365" s="4">
        <v>597</v>
      </c>
      <c r="Q365" s="4">
        <v>1</v>
      </c>
      <c r="R365" s="4">
        <v>179</v>
      </c>
      <c r="S365" s="4">
        <v>30</v>
      </c>
    </row>
    <row r="366" spans="1:19" x14ac:dyDescent="0.2">
      <c r="A366" s="4">
        <v>365</v>
      </c>
      <c r="B366" s="4">
        <v>115893</v>
      </c>
      <c r="C366" s="4" t="s">
        <v>486</v>
      </c>
      <c r="D366" s="4">
        <v>1</v>
      </c>
      <c r="E366" s="4" t="s">
        <v>500</v>
      </c>
      <c r="F366" s="4">
        <v>3</v>
      </c>
      <c r="G366" s="4">
        <v>13</v>
      </c>
      <c r="H366" s="4" t="s">
        <v>488</v>
      </c>
      <c r="I366" s="4">
        <v>24264</v>
      </c>
      <c r="J366" s="4">
        <v>51899</v>
      </c>
      <c r="K366" s="4">
        <v>1599</v>
      </c>
      <c r="L366" s="4">
        <v>1485</v>
      </c>
      <c r="M366" s="4">
        <v>3153</v>
      </c>
      <c r="N366" s="4">
        <v>48466</v>
      </c>
      <c r="O366" s="4">
        <v>21928</v>
      </c>
      <c r="P366" s="4">
        <v>1392</v>
      </c>
      <c r="Q366" s="4">
        <v>9</v>
      </c>
      <c r="R366" s="4">
        <v>194</v>
      </c>
      <c r="S366" s="4">
        <v>33</v>
      </c>
    </row>
    <row r="367" spans="1:19" x14ac:dyDescent="0.2">
      <c r="A367" s="4">
        <v>366</v>
      </c>
      <c r="B367" s="4">
        <v>115368</v>
      </c>
      <c r="C367" s="4" t="s">
        <v>486</v>
      </c>
      <c r="D367" s="4">
        <v>3</v>
      </c>
      <c r="E367" s="4" t="s">
        <v>500</v>
      </c>
      <c r="F367" s="4">
        <v>3</v>
      </c>
      <c r="G367" s="4">
        <v>8</v>
      </c>
      <c r="H367" s="4" t="s">
        <v>488</v>
      </c>
      <c r="I367" s="4">
        <v>4280</v>
      </c>
      <c r="J367" s="4">
        <v>7594</v>
      </c>
      <c r="K367" s="4">
        <v>624</v>
      </c>
      <c r="L367" s="4">
        <v>555</v>
      </c>
      <c r="M367" s="4">
        <v>771</v>
      </c>
      <c r="N367" s="4">
        <v>4632</v>
      </c>
      <c r="O367" s="4">
        <v>2530</v>
      </c>
      <c r="P367" s="4">
        <v>497</v>
      </c>
      <c r="Q367" s="4">
        <v>1</v>
      </c>
      <c r="R367" s="4">
        <v>124</v>
      </c>
      <c r="S367" s="4">
        <v>32</v>
      </c>
    </row>
    <row r="368" spans="1:19" x14ac:dyDescent="0.2">
      <c r="A368" s="4">
        <v>367</v>
      </c>
      <c r="B368" s="4">
        <v>115368</v>
      </c>
      <c r="C368" s="4" t="s">
        <v>486</v>
      </c>
      <c r="D368" s="4">
        <v>3</v>
      </c>
      <c r="E368" s="4" t="s">
        <v>500</v>
      </c>
      <c r="F368" s="4">
        <v>2</v>
      </c>
      <c r="G368" s="4">
        <v>13</v>
      </c>
      <c r="H368" s="4" t="s">
        <v>488</v>
      </c>
      <c r="I368" s="4">
        <v>6692</v>
      </c>
      <c r="J368" s="4">
        <v>11859</v>
      </c>
      <c r="K368" s="4">
        <v>905</v>
      </c>
      <c r="L368" s="4">
        <v>742</v>
      </c>
      <c r="M368" s="4">
        <v>1165</v>
      </c>
      <c r="N368" s="4">
        <v>8391</v>
      </c>
      <c r="O368" s="4">
        <v>4692</v>
      </c>
      <c r="P368" s="4">
        <v>737</v>
      </c>
      <c r="Q368" s="4">
        <v>4</v>
      </c>
      <c r="R368" s="4">
        <v>304</v>
      </c>
      <c r="S368" s="4">
        <v>47</v>
      </c>
    </row>
    <row r="369" spans="1:19" x14ac:dyDescent="0.2">
      <c r="A369" s="4">
        <v>368</v>
      </c>
      <c r="B369" s="4">
        <v>115368</v>
      </c>
      <c r="C369" s="4" t="s">
        <v>486</v>
      </c>
      <c r="D369" s="4">
        <v>3</v>
      </c>
      <c r="E369" s="4" t="s">
        <v>500</v>
      </c>
      <c r="F369" s="4">
        <v>2</v>
      </c>
      <c r="G369" s="4">
        <v>2</v>
      </c>
      <c r="H369" s="4" t="s">
        <v>490</v>
      </c>
      <c r="I369" s="4">
        <v>5594</v>
      </c>
      <c r="J369" s="4">
        <v>9586</v>
      </c>
      <c r="K369" s="4">
        <v>739</v>
      </c>
      <c r="L369" s="4">
        <v>670</v>
      </c>
      <c r="M369" s="4">
        <v>1048</v>
      </c>
      <c r="N369" s="4">
        <v>5732</v>
      </c>
      <c r="O369" s="4">
        <v>3256</v>
      </c>
      <c r="P369" s="4">
        <v>555</v>
      </c>
      <c r="Q369" s="4">
        <v>12</v>
      </c>
      <c r="R369" s="4">
        <v>138</v>
      </c>
      <c r="S369" s="4">
        <v>39</v>
      </c>
    </row>
    <row r="370" spans="1:19" x14ac:dyDescent="0.2">
      <c r="A370" s="4">
        <v>369</v>
      </c>
      <c r="B370" s="4">
        <v>115368</v>
      </c>
      <c r="C370" s="4" t="s">
        <v>486</v>
      </c>
      <c r="D370" s="4">
        <v>1</v>
      </c>
      <c r="E370" s="4" t="s">
        <v>500</v>
      </c>
      <c r="F370" s="4">
        <v>1</v>
      </c>
      <c r="G370" s="4">
        <v>2</v>
      </c>
      <c r="H370" s="4" t="s">
        <v>488</v>
      </c>
      <c r="I370" s="4">
        <v>11336</v>
      </c>
      <c r="J370" s="4">
        <v>15350</v>
      </c>
      <c r="K370" s="4">
        <v>583</v>
      </c>
      <c r="L370" s="4">
        <v>547</v>
      </c>
      <c r="M370" s="4">
        <v>724</v>
      </c>
      <c r="N370" s="4">
        <v>13876</v>
      </c>
      <c r="O370" s="4">
        <v>10160</v>
      </c>
      <c r="P370" s="4">
        <v>484</v>
      </c>
      <c r="Q370" s="4">
        <v>4</v>
      </c>
      <c r="R370" s="4">
        <v>41</v>
      </c>
      <c r="S370" s="4">
        <v>9</v>
      </c>
    </row>
    <row r="371" spans="1:19" x14ac:dyDescent="0.2">
      <c r="A371" s="4">
        <v>370</v>
      </c>
      <c r="B371" s="4">
        <v>113028</v>
      </c>
      <c r="C371" s="4" t="s">
        <v>486</v>
      </c>
      <c r="D371" s="4">
        <v>2</v>
      </c>
      <c r="E371" s="4" t="s">
        <v>500</v>
      </c>
      <c r="F371" s="4">
        <v>7</v>
      </c>
      <c r="G371" s="4">
        <v>3</v>
      </c>
      <c r="H371" s="4" t="s">
        <v>490</v>
      </c>
      <c r="I371" s="4">
        <v>5582</v>
      </c>
      <c r="J371" s="4">
        <v>9903</v>
      </c>
      <c r="K371" s="4">
        <v>708</v>
      </c>
      <c r="L371" s="4">
        <v>620</v>
      </c>
      <c r="M371" s="4">
        <v>923</v>
      </c>
      <c r="N371" s="4">
        <v>6315</v>
      </c>
      <c r="O371" s="4">
        <v>3422</v>
      </c>
      <c r="P371" s="4">
        <v>557</v>
      </c>
      <c r="Q371" s="4">
        <v>2</v>
      </c>
      <c r="R371" s="4">
        <v>163</v>
      </c>
      <c r="S371" s="4">
        <v>35</v>
      </c>
    </row>
    <row r="372" spans="1:19" x14ac:dyDescent="0.2">
      <c r="A372" s="4">
        <v>371</v>
      </c>
      <c r="B372" s="4">
        <v>113028</v>
      </c>
      <c r="C372" s="4" t="s">
        <v>486</v>
      </c>
      <c r="D372" s="4">
        <v>1</v>
      </c>
      <c r="E372" s="4" t="s">
        <v>500</v>
      </c>
      <c r="F372" s="4">
        <v>6</v>
      </c>
      <c r="G372" s="4">
        <v>14</v>
      </c>
      <c r="H372" s="4" t="s">
        <v>488</v>
      </c>
      <c r="I372" s="4">
        <v>28352</v>
      </c>
      <c r="J372" s="4">
        <v>55202</v>
      </c>
      <c r="K372" s="4">
        <v>1476</v>
      </c>
      <c r="L372" s="4">
        <v>1242</v>
      </c>
      <c r="M372" s="4">
        <v>1990</v>
      </c>
      <c r="N372" s="4">
        <v>47899</v>
      </c>
      <c r="O372" s="4">
        <v>24512</v>
      </c>
      <c r="P372" s="4">
        <v>1185</v>
      </c>
      <c r="Q372" s="4">
        <v>45</v>
      </c>
      <c r="R372" s="4">
        <v>407</v>
      </c>
      <c r="S372" s="4">
        <v>76</v>
      </c>
    </row>
    <row r="373" spans="1:19" x14ac:dyDescent="0.2">
      <c r="A373" s="4">
        <v>372</v>
      </c>
      <c r="B373" s="4">
        <v>113028</v>
      </c>
      <c r="C373" s="4" t="s">
        <v>489</v>
      </c>
      <c r="D373" s="4">
        <v>2</v>
      </c>
      <c r="E373" s="4" t="s">
        <v>500</v>
      </c>
      <c r="F373" s="4">
        <v>6</v>
      </c>
      <c r="G373" s="4">
        <v>3</v>
      </c>
      <c r="H373" s="4" t="s">
        <v>490</v>
      </c>
      <c r="I373" s="4">
        <v>17912</v>
      </c>
      <c r="J373" s="4">
        <v>34774</v>
      </c>
      <c r="K373" s="4">
        <v>2750</v>
      </c>
      <c r="L373" s="4">
        <v>2567</v>
      </c>
      <c r="M373" s="4">
        <v>6591</v>
      </c>
      <c r="N373" s="4">
        <v>21009</v>
      </c>
      <c r="O373" s="4">
        <v>11408</v>
      </c>
      <c r="P373" s="4">
        <v>2256</v>
      </c>
      <c r="Q373" s="4">
        <v>17</v>
      </c>
      <c r="R373" s="4">
        <v>447</v>
      </c>
      <c r="S373" s="4">
        <v>123</v>
      </c>
    </row>
    <row r="374" spans="1:19" x14ac:dyDescent="0.2">
      <c r="A374" s="4">
        <v>373</v>
      </c>
      <c r="B374" s="4">
        <v>113028</v>
      </c>
      <c r="C374" s="4" t="s">
        <v>491</v>
      </c>
      <c r="D374" s="4">
        <v>1</v>
      </c>
      <c r="E374" s="4" t="s">
        <v>500</v>
      </c>
      <c r="F374" s="4">
        <v>5</v>
      </c>
      <c r="G374" s="4">
        <v>7</v>
      </c>
      <c r="H374" s="4" t="s">
        <v>490</v>
      </c>
      <c r="I374" s="4">
        <v>35360</v>
      </c>
      <c r="J374" s="4">
        <v>45260</v>
      </c>
      <c r="K374" s="4">
        <v>339</v>
      </c>
      <c r="L374" s="4">
        <v>325</v>
      </c>
      <c r="M374" s="4">
        <v>477</v>
      </c>
      <c r="N374" s="4">
        <v>9105</v>
      </c>
      <c r="O374" s="4">
        <v>5472</v>
      </c>
      <c r="P374" s="4">
        <v>156</v>
      </c>
      <c r="Q374" s="4">
        <v>7</v>
      </c>
      <c r="R374" s="4">
        <v>38</v>
      </c>
      <c r="S374" s="4">
        <v>11</v>
      </c>
    </row>
    <row r="375" spans="1:19" x14ac:dyDescent="0.2">
      <c r="A375" s="4">
        <v>374</v>
      </c>
      <c r="B375" s="4">
        <v>113028</v>
      </c>
      <c r="C375" s="4" t="s">
        <v>486</v>
      </c>
      <c r="D375" s="4">
        <v>1</v>
      </c>
      <c r="E375" s="4" t="s">
        <v>500</v>
      </c>
      <c r="F375" s="4">
        <v>5</v>
      </c>
      <c r="G375" s="4">
        <v>5</v>
      </c>
      <c r="H375" s="4" t="s">
        <v>488</v>
      </c>
      <c r="I375" s="4">
        <v>9084</v>
      </c>
      <c r="J375" s="4">
        <v>15194</v>
      </c>
      <c r="K375" s="4">
        <v>962</v>
      </c>
      <c r="L375" s="4">
        <v>916</v>
      </c>
      <c r="M375" s="4">
        <v>1897</v>
      </c>
      <c r="N375" s="4">
        <v>11853</v>
      </c>
      <c r="O375" s="4">
        <v>7024</v>
      </c>
      <c r="P375" s="4">
        <v>758</v>
      </c>
      <c r="Q375" s="4">
        <v>2</v>
      </c>
      <c r="R375" s="4">
        <v>93</v>
      </c>
      <c r="S375" s="4">
        <v>26</v>
      </c>
    </row>
    <row r="376" spans="1:19" x14ac:dyDescent="0.2">
      <c r="A376" s="4">
        <v>375</v>
      </c>
      <c r="B376" s="4">
        <v>113028</v>
      </c>
      <c r="C376" s="4" t="s">
        <v>486</v>
      </c>
      <c r="D376" s="4">
        <v>1</v>
      </c>
      <c r="E376" s="4" t="s">
        <v>500</v>
      </c>
      <c r="F376" s="4">
        <v>4</v>
      </c>
      <c r="G376" s="4">
        <v>12</v>
      </c>
      <c r="H376" s="4" t="s">
        <v>490</v>
      </c>
      <c r="I376" s="4">
        <v>6880</v>
      </c>
      <c r="J376" s="4">
        <v>11736</v>
      </c>
      <c r="K376" s="4">
        <v>671</v>
      </c>
      <c r="L376" s="4">
        <v>639</v>
      </c>
      <c r="M376" s="4">
        <v>889</v>
      </c>
      <c r="N376" s="4">
        <v>9389</v>
      </c>
      <c r="O376" s="4">
        <v>5232</v>
      </c>
      <c r="P376" s="4">
        <v>556</v>
      </c>
      <c r="Q376" s="4">
        <v>0</v>
      </c>
      <c r="R376" s="4">
        <v>59</v>
      </c>
      <c r="S376" s="4">
        <v>16</v>
      </c>
    </row>
    <row r="377" spans="1:19" x14ac:dyDescent="0.2">
      <c r="A377" s="4">
        <v>376</v>
      </c>
      <c r="B377" s="4">
        <v>111620</v>
      </c>
      <c r="C377" s="4" t="s">
        <v>486</v>
      </c>
      <c r="D377" s="4">
        <v>3</v>
      </c>
      <c r="E377" s="4" t="s">
        <v>500</v>
      </c>
      <c r="F377" s="4">
        <v>4</v>
      </c>
      <c r="G377" s="4">
        <v>7</v>
      </c>
      <c r="H377" s="4" t="s">
        <v>490</v>
      </c>
      <c r="I377" s="4">
        <v>12824</v>
      </c>
      <c r="J377" s="4">
        <v>18929</v>
      </c>
      <c r="K377" s="4">
        <v>830</v>
      </c>
      <c r="L377" s="4">
        <v>623</v>
      </c>
      <c r="M377" s="4">
        <v>864</v>
      </c>
      <c r="N377" s="4">
        <v>15678</v>
      </c>
      <c r="O377" s="4">
        <v>10968</v>
      </c>
      <c r="P377" s="4">
        <v>705</v>
      </c>
      <c r="Q377" s="4">
        <v>0</v>
      </c>
      <c r="R377" s="4">
        <v>286</v>
      </c>
      <c r="S377" s="4">
        <v>30</v>
      </c>
    </row>
    <row r="378" spans="1:19" x14ac:dyDescent="0.2">
      <c r="A378" s="4">
        <v>377</v>
      </c>
      <c r="B378" s="4">
        <v>111620</v>
      </c>
      <c r="C378" s="4" t="s">
        <v>486</v>
      </c>
      <c r="D378" s="4">
        <v>3</v>
      </c>
      <c r="E378" s="4" t="s">
        <v>500</v>
      </c>
      <c r="F378" s="4">
        <v>3</v>
      </c>
      <c r="G378" s="4">
        <v>7</v>
      </c>
      <c r="H378" s="4" t="s">
        <v>488</v>
      </c>
      <c r="I378" s="4">
        <v>6596</v>
      </c>
      <c r="J378" s="4">
        <v>9835</v>
      </c>
      <c r="K378" s="4">
        <v>564</v>
      </c>
      <c r="L378" s="4">
        <v>526</v>
      </c>
      <c r="M378" s="4">
        <v>678</v>
      </c>
      <c r="N378" s="4">
        <v>8242</v>
      </c>
      <c r="O378" s="4">
        <v>5352</v>
      </c>
      <c r="P378" s="4">
        <v>456</v>
      </c>
      <c r="Q378" s="4">
        <v>0</v>
      </c>
      <c r="R378" s="4">
        <v>66</v>
      </c>
      <c r="S378" s="4">
        <v>13</v>
      </c>
    </row>
    <row r="379" spans="1:19" x14ac:dyDescent="0.2">
      <c r="A379" s="4">
        <v>378</v>
      </c>
      <c r="B379" s="4">
        <v>111620</v>
      </c>
      <c r="C379" s="4" t="s">
        <v>486</v>
      </c>
      <c r="D379" s="4">
        <v>3</v>
      </c>
      <c r="E379" s="4" t="s">
        <v>500</v>
      </c>
      <c r="F379" s="4">
        <v>2</v>
      </c>
      <c r="G379" s="4">
        <v>13</v>
      </c>
      <c r="H379" s="4" t="s">
        <v>490</v>
      </c>
      <c r="I379" s="4">
        <v>7492</v>
      </c>
      <c r="J379" s="4">
        <v>12414</v>
      </c>
      <c r="K379" s="4">
        <v>838</v>
      </c>
      <c r="L379" s="4">
        <v>713</v>
      </c>
      <c r="M379" s="4">
        <v>1274</v>
      </c>
      <c r="N379" s="4">
        <v>8452</v>
      </c>
      <c r="O379" s="4">
        <v>5024</v>
      </c>
      <c r="P379" s="4">
        <v>670</v>
      </c>
      <c r="Q379" s="4">
        <v>8</v>
      </c>
      <c r="R379" s="4">
        <v>236</v>
      </c>
      <c r="S379" s="4">
        <v>51</v>
      </c>
    </row>
    <row r="380" spans="1:19" x14ac:dyDescent="0.2">
      <c r="A380" s="4">
        <v>379</v>
      </c>
      <c r="B380" s="4">
        <v>111620</v>
      </c>
      <c r="C380" s="4" t="s">
        <v>486</v>
      </c>
      <c r="D380" s="4">
        <v>1</v>
      </c>
      <c r="E380" s="4" t="s">
        <v>500</v>
      </c>
      <c r="F380" s="4">
        <v>2</v>
      </c>
      <c r="G380" s="4">
        <v>6</v>
      </c>
      <c r="H380" s="4" t="s">
        <v>490</v>
      </c>
      <c r="I380" s="4">
        <v>44288</v>
      </c>
      <c r="J380" s="4">
        <v>60918</v>
      </c>
      <c r="K380" s="4">
        <v>1215</v>
      </c>
      <c r="L380" s="4">
        <v>1105</v>
      </c>
      <c r="M380" s="4">
        <v>1746</v>
      </c>
      <c r="N380" s="4">
        <v>22130</v>
      </c>
      <c r="O380" s="4">
        <v>14224</v>
      </c>
      <c r="P380" s="4">
        <v>814</v>
      </c>
      <c r="Q380" s="4">
        <v>2</v>
      </c>
      <c r="R380" s="4">
        <v>152</v>
      </c>
      <c r="S380" s="4">
        <v>11</v>
      </c>
    </row>
    <row r="381" spans="1:19" x14ac:dyDescent="0.2">
      <c r="A381" s="4">
        <v>380</v>
      </c>
      <c r="B381" s="4">
        <v>111620</v>
      </c>
      <c r="C381" s="4" t="s">
        <v>486</v>
      </c>
      <c r="D381" s="4">
        <v>3</v>
      </c>
      <c r="E381" s="4" t="s">
        <v>500</v>
      </c>
      <c r="F381" s="4">
        <v>1</v>
      </c>
      <c r="G381" s="4">
        <v>14</v>
      </c>
      <c r="H381" s="4" t="s">
        <v>490</v>
      </c>
      <c r="I381" s="4">
        <v>105632</v>
      </c>
      <c r="J381" s="4">
        <v>147918</v>
      </c>
      <c r="K381" s="4">
        <v>3984</v>
      </c>
      <c r="L381" s="4">
        <v>2254</v>
      </c>
      <c r="M381" s="4">
        <v>3391</v>
      </c>
      <c r="N381" s="4">
        <v>48575</v>
      </c>
      <c r="O381" s="4">
        <v>27328</v>
      </c>
      <c r="P381" s="4">
        <v>1936</v>
      </c>
      <c r="Q381" s="4">
        <v>51</v>
      </c>
      <c r="R381" s="4">
        <v>1998</v>
      </c>
      <c r="S381" s="4">
        <v>128</v>
      </c>
    </row>
    <row r="382" spans="1:19" x14ac:dyDescent="0.2">
      <c r="A382" s="4">
        <v>381</v>
      </c>
      <c r="B382" s="4">
        <v>111620</v>
      </c>
      <c r="C382" s="4" t="s">
        <v>486</v>
      </c>
      <c r="D382" s="4">
        <v>1</v>
      </c>
      <c r="E382" s="4" t="s">
        <v>500</v>
      </c>
      <c r="F382" s="4">
        <v>7</v>
      </c>
      <c r="G382" s="4">
        <v>14</v>
      </c>
      <c r="H382" s="4" t="s">
        <v>488</v>
      </c>
      <c r="I382" s="4">
        <v>128064</v>
      </c>
      <c r="J382" s="4">
        <v>251269</v>
      </c>
      <c r="K382" s="4">
        <v>1539</v>
      </c>
      <c r="L382" s="4">
        <v>1408</v>
      </c>
      <c r="M382" s="4">
        <v>2506</v>
      </c>
      <c r="N382" s="4">
        <v>84046</v>
      </c>
      <c r="O382" s="4">
        <v>32384</v>
      </c>
      <c r="P382" s="4">
        <v>985</v>
      </c>
      <c r="Q382" s="4">
        <v>8</v>
      </c>
      <c r="R382" s="4">
        <v>186</v>
      </c>
      <c r="S382" s="4">
        <v>18</v>
      </c>
    </row>
    <row r="383" spans="1:19" x14ac:dyDescent="0.2">
      <c r="A383" s="4">
        <v>382</v>
      </c>
      <c r="B383" s="4">
        <v>109670</v>
      </c>
      <c r="C383" s="4" t="s">
        <v>486</v>
      </c>
      <c r="D383" s="4">
        <v>3</v>
      </c>
      <c r="E383" s="4" t="s">
        <v>500</v>
      </c>
      <c r="F383" s="4">
        <v>6</v>
      </c>
      <c r="G383" s="4">
        <v>20</v>
      </c>
      <c r="H383" s="4" t="s">
        <v>488</v>
      </c>
      <c r="I383" s="4">
        <v>5994</v>
      </c>
      <c r="J383" s="4">
        <v>9970</v>
      </c>
      <c r="K383" s="4">
        <v>964</v>
      </c>
      <c r="L383" s="4">
        <v>838</v>
      </c>
      <c r="M383" s="4">
        <v>1254</v>
      </c>
      <c r="N383" s="4">
        <v>6896</v>
      </c>
      <c r="O383" s="4">
        <v>3998</v>
      </c>
      <c r="P383" s="4">
        <v>683</v>
      </c>
      <c r="Q383" s="4">
        <v>11</v>
      </c>
      <c r="R383" s="4">
        <v>235</v>
      </c>
      <c r="S383" s="4">
        <v>34</v>
      </c>
    </row>
    <row r="384" spans="1:19" x14ac:dyDescent="0.2">
      <c r="A384" s="4">
        <v>383</v>
      </c>
      <c r="B384" s="4">
        <v>109670</v>
      </c>
      <c r="C384" s="4" t="s">
        <v>486</v>
      </c>
      <c r="D384" s="4">
        <v>1</v>
      </c>
      <c r="E384" s="4" t="s">
        <v>500</v>
      </c>
      <c r="F384" s="4">
        <v>6</v>
      </c>
      <c r="G384" s="4">
        <v>13</v>
      </c>
      <c r="H384" s="4" t="s">
        <v>488</v>
      </c>
      <c r="I384" s="4">
        <v>6172</v>
      </c>
      <c r="J384" s="4">
        <v>10417</v>
      </c>
      <c r="K384" s="4">
        <v>718</v>
      </c>
      <c r="L384" s="4">
        <v>684</v>
      </c>
      <c r="M384" s="4">
        <v>906</v>
      </c>
      <c r="N384" s="4">
        <v>7692</v>
      </c>
      <c r="O384" s="4">
        <v>4234</v>
      </c>
      <c r="P384" s="4">
        <v>508</v>
      </c>
      <c r="Q384" s="4">
        <v>1</v>
      </c>
      <c r="R384" s="4">
        <v>64</v>
      </c>
      <c r="S384" s="4">
        <v>22</v>
      </c>
    </row>
    <row r="385" spans="1:19" x14ac:dyDescent="0.2">
      <c r="A385" s="4">
        <v>384</v>
      </c>
      <c r="B385" s="4">
        <v>109670</v>
      </c>
      <c r="C385" s="4" t="s">
        <v>486</v>
      </c>
      <c r="D385" s="4">
        <v>3</v>
      </c>
      <c r="E385" s="4" t="s">
        <v>500</v>
      </c>
      <c r="F385" s="4">
        <v>6</v>
      </c>
      <c r="G385" s="4">
        <v>3</v>
      </c>
      <c r="H385" s="4" t="s">
        <v>488</v>
      </c>
      <c r="I385" s="4">
        <v>4986</v>
      </c>
      <c r="J385" s="4">
        <v>8198</v>
      </c>
      <c r="K385" s="4">
        <v>662</v>
      </c>
      <c r="L385" s="4">
        <v>614</v>
      </c>
      <c r="M385" s="4">
        <v>788</v>
      </c>
      <c r="N385" s="4">
        <v>5685</v>
      </c>
      <c r="O385" s="4">
        <v>3230</v>
      </c>
      <c r="P385" s="4">
        <v>469</v>
      </c>
      <c r="Q385" s="4">
        <v>2</v>
      </c>
      <c r="R385" s="4">
        <v>92</v>
      </c>
      <c r="S385" s="4">
        <v>28</v>
      </c>
    </row>
    <row r="386" spans="1:19" x14ac:dyDescent="0.2">
      <c r="A386" s="4">
        <v>385</v>
      </c>
      <c r="B386" s="4">
        <v>109670</v>
      </c>
      <c r="C386" s="4" t="s">
        <v>486</v>
      </c>
      <c r="D386" s="4">
        <v>1</v>
      </c>
      <c r="E386" s="4" t="s">
        <v>500</v>
      </c>
      <c r="F386" s="4">
        <v>5</v>
      </c>
      <c r="G386" s="4">
        <v>13</v>
      </c>
      <c r="H386" s="4" t="s">
        <v>488</v>
      </c>
      <c r="I386" s="4">
        <v>6668</v>
      </c>
      <c r="J386" s="4">
        <v>10701</v>
      </c>
      <c r="K386" s="4">
        <v>669</v>
      </c>
      <c r="L386" s="4">
        <v>642</v>
      </c>
      <c r="M386" s="4">
        <v>943</v>
      </c>
      <c r="N386" s="4">
        <v>7956</v>
      </c>
      <c r="O386" s="4">
        <v>4696</v>
      </c>
      <c r="P386" s="4">
        <v>492</v>
      </c>
      <c r="Q386" s="4">
        <v>3</v>
      </c>
      <c r="R386" s="4">
        <v>53</v>
      </c>
      <c r="S386" s="4">
        <v>13</v>
      </c>
    </row>
    <row r="387" spans="1:19" x14ac:dyDescent="0.2">
      <c r="A387" s="4">
        <v>386</v>
      </c>
      <c r="B387" s="4">
        <v>109670</v>
      </c>
      <c r="C387" s="4" t="s">
        <v>486</v>
      </c>
      <c r="D387" s="4">
        <v>3</v>
      </c>
      <c r="E387" s="4" t="s">
        <v>500</v>
      </c>
      <c r="F387" s="4">
        <v>5</v>
      </c>
      <c r="G387" s="4">
        <v>7</v>
      </c>
      <c r="H387" s="4" t="s">
        <v>490</v>
      </c>
      <c r="I387" s="4">
        <v>5298</v>
      </c>
      <c r="J387" s="4">
        <v>8875</v>
      </c>
      <c r="K387" s="4">
        <v>657</v>
      </c>
      <c r="L387" s="4">
        <v>575</v>
      </c>
      <c r="M387" s="4">
        <v>874</v>
      </c>
      <c r="N387" s="4">
        <v>5640</v>
      </c>
      <c r="O387" s="4">
        <v>3206</v>
      </c>
      <c r="P387" s="4">
        <v>471</v>
      </c>
      <c r="Q387" s="4">
        <v>5</v>
      </c>
      <c r="R387" s="4">
        <v>140</v>
      </c>
      <c r="S387" s="4">
        <v>38</v>
      </c>
    </row>
    <row r="388" spans="1:19" x14ac:dyDescent="0.2">
      <c r="A388" s="4">
        <v>387</v>
      </c>
      <c r="B388" s="4">
        <v>109670</v>
      </c>
      <c r="C388" s="4" t="s">
        <v>486</v>
      </c>
      <c r="D388" s="4">
        <v>1</v>
      </c>
      <c r="E388" s="4" t="s">
        <v>500</v>
      </c>
      <c r="F388" s="4">
        <v>4</v>
      </c>
      <c r="G388" s="4">
        <v>3</v>
      </c>
      <c r="H388" s="4" t="s">
        <v>488</v>
      </c>
      <c r="I388" s="4">
        <v>35008</v>
      </c>
      <c r="J388" s="4">
        <v>45508</v>
      </c>
      <c r="K388" s="4">
        <v>621</v>
      </c>
      <c r="L388" s="4">
        <v>597</v>
      </c>
      <c r="M388" s="4">
        <v>768</v>
      </c>
      <c r="N388" s="4">
        <v>8149</v>
      </c>
      <c r="O388" s="4">
        <v>4864</v>
      </c>
      <c r="P388" s="4">
        <v>389</v>
      </c>
      <c r="Q388" s="4">
        <v>0</v>
      </c>
      <c r="R388" s="4">
        <v>48</v>
      </c>
      <c r="S388" s="4">
        <v>8</v>
      </c>
    </row>
    <row r="389" spans="1:19" x14ac:dyDescent="0.2">
      <c r="A389" s="4">
        <v>388</v>
      </c>
      <c r="B389" s="4">
        <v>109670</v>
      </c>
      <c r="C389" s="4" t="s">
        <v>486</v>
      </c>
      <c r="D389" s="4">
        <v>1</v>
      </c>
      <c r="E389" s="4" t="s">
        <v>500</v>
      </c>
      <c r="F389" s="4">
        <v>3</v>
      </c>
      <c r="G389" s="4">
        <v>13</v>
      </c>
      <c r="H389" s="4" t="s">
        <v>490</v>
      </c>
      <c r="I389" s="4">
        <v>5402</v>
      </c>
      <c r="J389" s="4">
        <v>8891</v>
      </c>
      <c r="K389" s="4">
        <v>700</v>
      </c>
      <c r="L389" s="4">
        <v>633</v>
      </c>
      <c r="M389" s="4">
        <v>1078</v>
      </c>
      <c r="N389" s="4">
        <v>6733</v>
      </c>
      <c r="O389" s="4">
        <v>3992</v>
      </c>
      <c r="P389" s="4">
        <v>514</v>
      </c>
      <c r="Q389" s="4">
        <v>0</v>
      </c>
      <c r="R389" s="4">
        <v>112</v>
      </c>
      <c r="S389" s="4">
        <v>14</v>
      </c>
    </row>
    <row r="390" spans="1:19" x14ac:dyDescent="0.2">
      <c r="A390" s="4">
        <v>389</v>
      </c>
      <c r="B390" s="4">
        <v>109670</v>
      </c>
      <c r="C390" s="4" t="s">
        <v>486</v>
      </c>
      <c r="D390" s="4">
        <v>1</v>
      </c>
      <c r="E390" s="4" t="s">
        <v>500</v>
      </c>
      <c r="F390" s="4">
        <v>3</v>
      </c>
      <c r="G390" s="4">
        <v>8</v>
      </c>
      <c r="H390" s="4" t="s">
        <v>488</v>
      </c>
      <c r="I390" s="4">
        <v>9880</v>
      </c>
      <c r="J390" s="4">
        <v>12695</v>
      </c>
      <c r="K390" s="4">
        <v>524</v>
      </c>
      <c r="L390" s="4">
        <v>497</v>
      </c>
      <c r="M390" s="4">
        <v>658</v>
      </c>
      <c r="N390" s="4">
        <v>7072</v>
      </c>
      <c r="O390" s="4">
        <v>4732</v>
      </c>
      <c r="P390" s="4">
        <v>382</v>
      </c>
      <c r="Q390" s="4">
        <v>0</v>
      </c>
      <c r="R390" s="4">
        <v>35</v>
      </c>
      <c r="S390" s="4">
        <v>5</v>
      </c>
    </row>
    <row r="391" spans="1:19" x14ac:dyDescent="0.2">
      <c r="A391" s="4">
        <v>390</v>
      </c>
      <c r="B391" s="4">
        <v>109670</v>
      </c>
      <c r="C391" s="4" t="s">
        <v>486</v>
      </c>
      <c r="D391" s="4">
        <v>1</v>
      </c>
      <c r="E391" s="4" t="s">
        <v>500</v>
      </c>
      <c r="F391" s="4">
        <v>2</v>
      </c>
      <c r="G391" s="4">
        <v>13</v>
      </c>
      <c r="H391" s="4" t="s">
        <v>488</v>
      </c>
      <c r="I391" s="4">
        <v>3334</v>
      </c>
      <c r="J391" s="4">
        <v>5953</v>
      </c>
      <c r="K391" s="4">
        <v>584</v>
      </c>
      <c r="L391" s="4">
        <v>565</v>
      </c>
      <c r="M391" s="4">
        <v>842</v>
      </c>
      <c r="N391" s="4">
        <v>4954</v>
      </c>
      <c r="O391" s="4">
        <v>2604</v>
      </c>
      <c r="P391" s="4">
        <v>440</v>
      </c>
      <c r="Q391" s="4">
        <v>4</v>
      </c>
      <c r="R391" s="4">
        <v>37</v>
      </c>
      <c r="S391" s="4">
        <v>3</v>
      </c>
    </row>
    <row r="392" spans="1:19" x14ac:dyDescent="0.2">
      <c r="A392" s="4">
        <v>391</v>
      </c>
      <c r="B392" s="4">
        <v>109670</v>
      </c>
      <c r="C392" s="4" t="s">
        <v>486</v>
      </c>
      <c r="D392" s="4">
        <v>3</v>
      </c>
      <c r="E392" s="4" t="s">
        <v>500</v>
      </c>
      <c r="F392" s="4">
        <v>2</v>
      </c>
      <c r="G392" s="4">
        <v>2</v>
      </c>
      <c r="H392" s="4" t="s">
        <v>490</v>
      </c>
      <c r="I392" s="4">
        <v>3130</v>
      </c>
      <c r="J392" s="4">
        <v>5313</v>
      </c>
      <c r="K392" s="4">
        <v>522</v>
      </c>
      <c r="L392" s="4">
        <v>495</v>
      </c>
      <c r="M392" s="4">
        <v>616</v>
      </c>
      <c r="N392" s="4">
        <v>3821</v>
      </c>
      <c r="O392" s="4">
        <v>2112</v>
      </c>
      <c r="P392" s="4">
        <v>385</v>
      </c>
      <c r="Q392" s="4">
        <v>0</v>
      </c>
      <c r="R392" s="4">
        <v>48</v>
      </c>
      <c r="S392" s="4">
        <v>14</v>
      </c>
    </row>
    <row r="393" spans="1:19" x14ac:dyDescent="0.2">
      <c r="A393" s="4">
        <v>392</v>
      </c>
      <c r="B393" s="4">
        <v>109670</v>
      </c>
      <c r="C393" s="4" t="s">
        <v>486</v>
      </c>
      <c r="D393" s="4">
        <v>2</v>
      </c>
      <c r="E393" s="4" t="s">
        <v>500</v>
      </c>
      <c r="F393" s="4">
        <v>1</v>
      </c>
      <c r="G393" s="4">
        <v>13</v>
      </c>
      <c r="H393" s="4" t="s">
        <v>490</v>
      </c>
      <c r="I393" s="4">
        <v>32208</v>
      </c>
      <c r="J393" s="4">
        <v>55696</v>
      </c>
      <c r="K393" s="4">
        <v>1933</v>
      </c>
      <c r="L393" s="4">
        <v>1367</v>
      </c>
      <c r="M393" s="4">
        <v>2123</v>
      </c>
      <c r="N393" s="4">
        <v>43980</v>
      </c>
      <c r="O393" s="4">
        <v>24720</v>
      </c>
      <c r="P393" s="4">
        <v>1568</v>
      </c>
      <c r="Q393" s="4">
        <v>6</v>
      </c>
      <c r="R393" s="4">
        <v>766</v>
      </c>
      <c r="S393" s="4">
        <v>109</v>
      </c>
    </row>
    <row r="394" spans="1:19" x14ac:dyDescent="0.2">
      <c r="A394" s="4">
        <v>393</v>
      </c>
      <c r="B394" s="4">
        <v>109670</v>
      </c>
      <c r="C394" s="4" t="s">
        <v>486</v>
      </c>
      <c r="D394" s="4">
        <v>1</v>
      </c>
      <c r="E394" s="4" t="s">
        <v>500</v>
      </c>
      <c r="F394" s="4">
        <v>1</v>
      </c>
      <c r="G394" s="4">
        <v>2</v>
      </c>
      <c r="H394" s="4" t="s">
        <v>488</v>
      </c>
      <c r="I394" s="4">
        <v>20920</v>
      </c>
      <c r="J394" s="4">
        <v>26026</v>
      </c>
      <c r="K394" s="4">
        <v>705</v>
      </c>
      <c r="L394" s="4">
        <v>642</v>
      </c>
      <c r="M394" s="4">
        <v>913</v>
      </c>
      <c r="N394" s="4">
        <v>13546</v>
      </c>
      <c r="O394" s="4">
        <v>9768</v>
      </c>
      <c r="P394" s="4">
        <v>538</v>
      </c>
      <c r="Q394" s="4">
        <v>1</v>
      </c>
      <c r="R394" s="4">
        <v>96</v>
      </c>
      <c r="S394" s="4">
        <v>18</v>
      </c>
    </row>
    <row r="395" spans="1:19" x14ac:dyDescent="0.2">
      <c r="A395" s="4">
        <v>394</v>
      </c>
      <c r="B395" s="4">
        <v>109670</v>
      </c>
      <c r="C395" s="4" t="s">
        <v>486</v>
      </c>
      <c r="D395" s="4">
        <v>3</v>
      </c>
      <c r="E395" s="4" t="s">
        <v>500</v>
      </c>
      <c r="F395" s="4">
        <v>7</v>
      </c>
      <c r="G395" s="4">
        <v>14</v>
      </c>
      <c r="H395" s="4" t="s">
        <v>488</v>
      </c>
      <c r="I395" s="4">
        <v>3884</v>
      </c>
      <c r="J395" s="4">
        <v>6406</v>
      </c>
      <c r="K395" s="4">
        <v>518</v>
      </c>
      <c r="L395" s="4">
        <v>483</v>
      </c>
      <c r="M395" s="4">
        <v>597</v>
      </c>
      <c r="N395" s="4">
        <v>4747</v>
      </c>
      <c r="O395" s="4">
        <v>2686</v>
      </c>
      <c r="P395" s="4">
        <v>392</v>
      </c>
      <c r="Q395" s="4">
        <v>1</v>
      </c>
      <c r="R395" s="4">
        <v>57</v>
      </c>
      <c r="S395" s="4">
        <v>13</v>
      </c>
    </row>
    <row r="396" spans="1:19" x14ac:dyDescent="0.2">
      <c r="A396" s="4">
        <v>395</v>
      </c>
      <c r="B396" s="4">
        <v>107907</v>
      </c>
      <c r="C396" s="4" t="s">
        <v>486</v>
      </c>
      <c r="D396" s="4">
        <v>3</v>
      </c>
      <c r="E396" s="4" t="s">
        <v>500</v>
      </c>
      <c r="F396" s="4">
        <v>7</v>
      </c>
      <c r="G396" s="4">
        <v>13</v>
      </c>
      <c r="H396" s="4" t="s">
        <v>488</v>
      </c>
      <c r="I396" s="4">
        <v>4240</v>
      </c>
      <c r="J396" s="4">
        <v>7057</v>
      </c>
      <c r="K396" s="4">
        <v>601</v>
      </c>
      <c r="L396" s="4">
        <v>542</v>
      </c>
      <c r="M396" s="4">
        <v>730</v>
      </c>
      <c r="N396" s="4">
        <v>5026</v>
      </c>
      <c r="O396" s="4">
        <v>2868</v>
      </c>
      <c r="P396" s="4">
        <v>461</v>
      </c>
      <c r="Q396" s="4">
        <v>3</v>
      </c>
      <c r="R396" s="4">
        <v>114</v>
      </c>
      <c r="S396" s="4">
        <v>21</v>
      </c>
    </row>
    <row r="397" spans="1:19" x14ac:dyDescent="0.2">
      <c r="A397" s="4">
        <v>396</v>
      </c>
      <c r="B397" s="4">
        <v>107907</v>
      </c>
      <c r="C397" s="4" t="s">
        <v>486</v>
      </c>
      <c r="D397" s="4">
        <v>1</v>
      </c>
      <c r="E397" s="4" t="s">
        <v>500</v>
      </c>
      <c r="F397" s="4">
        <v>6</v>
      </c>
      <c r="G397" s="4">
        <v>9</v>
      </c>
      <c r="H397" s="4" t="s">
        <v>488</v>
      </c>
      <c r="I397" s="4">
        <v>3544</v>
      </c>
      <c r="J397" s="4">
        <v>6156</v>
      </c>
      <c r="K397" s="4">
        <v>509</v>
      </c>
      <c r="L397" s="4">
        <v>482</v>
      </c>
      <c r="M397" s="4">
        <v>701</v>
      </c>
      <c r="N397" s="4">
        <v>5011</v>
      </c>
      <c r="O397" s="4">
        <v>2746</v>
      </c>
      <c r="P397" s="4">
        <v>387</v>
      </c>
      <c r="Q397" s="4">
        <v>1</v>
      </c>
      <c r="R397" s="4">
        <v>51</v>
      </c>
      <c r="S397" s="4">
        <v>6</v>
      </c>
    </row>
    <row r="398" spans="1:19" x14ac:dyDescent="0.2">
      <c r="A398" s="4">
        <v>397</v>
      </c>
      <c r="B398" s="4">
        <v>107907</v>
      </c>
      <c r="C398" s="4" t="s">
        <v>486</v>
      </c>
      <c r="D398" s="4">
        <v>3</v>
      </c>
      <c r="E398" s="4" t="s">
        <v>500</v>
      </c>
      <c r="F398" s="4">
        <v>6</v>
      </c>
      <c r="G398" s="4">
        <v>3</v>
      </c>
      <c r="H398" s="4" t="s">
        <v>490</v>
      </c>
      <c r="I398" s="4">
        <v>3286</v>
      </c>
      <c r="J398" s="4">
        <v>6276</v>
      </c>
      <c r="K398" s="4">
        <v>504</v>
      </c>
      <c r="L398" s="4">
        <v>458</v>
      </c>
      <c r="M398" s="4">
        <v>633</v>
      </c>
      <c r="N398" s="4">
        <v>4010</v>
      </c>
      <c r="O398" s="4">
        <v>2162</v>
      </c>
      <c r="P398" s="4">
        <v>376</v>
      </c>
      <c r="Q398" s="4">
        <v>1</v>
      </c>
      <c r="R398" s="4">
        <v>87</v>
      </c>
      <c r="S398" s="4">
        <v>27</v>
      </c>
    </row>
    <row r="399" spans="1:19" x14ac:dyDescent="0.2">
      <c r="A399" s="4">
        <v>398</v>
      </c>
      <c r="B399" s="4">
        <v>107907</v>
      </c>
      <c r="C399" s="4" t="s">
        <v>486</v>
      </c>
      <c r="D399" s="4">
        <v>1</v>
      </c>
      <c r="E399" s="4" t="s">
        <v>500</v>
      </c>
      <c r="F399" s="4">
        <v>5</v>
      </c>
      <c r="G399" s="4">
        <v>9</v>
      </c>
      <c r="H399" s="4" t="s">
        <v>488</v>
      </c>
      <c r="I399" s="4">
        <v>71360</v>
      </c>
      <c r="J399" s="4">
        <v>110172</v>
      </c>
      <c r="K399" s="4">
        <v>1784</v>
      </c>
      <c r="L399" s="4">
        <v>1732</v>
      </c>
      <c r="M399" s="4">
        <v>3383</v>
      </c>
      <c r="N399" s="4">
        <v>47977</v>
      </c>
      <c r="O399" s="4">
        <v>25888</v>
      </c>
      <c r="P399" s="4">
        <v>1103</v>
      </c>
      <c r="Q399" s="4">
        <v>5</v>
      </c>
      <c r="R399" s="4">
        <v>81</v>
      </c>
      <c r="S399" s="4">
        <v>11</v>
      </c>
    </row>
    <row r="400" spans="1:19" x14ac:dyDescent="0.2">
      <c r="A400" s="4">
        <v>399</v>
      </c>
      <c r="B400" s="4">
        <v>107907</v>
      </c>
      <c r="C400" s="4" t="s">
        <v>486</v>
      </c>
      <c r="D400" s="4">
        <v>3</v>
      </c>
      <c r="E400" s="4" t="s">
        <v>500</v>
      </c>
      <c r="F400" s="4">
        <v>5</v>
      </c>
      <c r="G400" s="4">
        <v>3</v>
      </c>
      <c r="H400" s="4" t="s">
        <v>488</v>
      </c>
      <c r="I400" s="4">
        <v>3824</v>
      </c>
      <c r="J400" s="4">
        <v>6333</v>
      </c>
      <c r="K400" s="4">
        <v>666</v>
      </c>
      <c r="L400" s="4">
        <v>627</v>
      </c>
      <c r="M400" s="4">
        <v>822</v>
      </c>
      <c r="N400" s="4">
        <v>4447</v>
      </c>
      <c r="O400" s="4">
        <v>2604</v>
      </c>
      <c r="P400" s="4">
        <v>462</v>
      </c>
      <c r="Q400" s="4">
        <v>1</v>
      </c>
      <c r="R400" s="4">
        <v>71</v>
      </c>
      <c r="S400" s="4">
        <v>18</v>
      </c>
    </row>
    <row r="401" spans="1:19" x14ac:dyDescent="0.2">
      <c r="A401" s="4">
        <v>400</v>
      </c>
      <c r="B401" s="4">
        <v>107907</v>
      </c>
      <c r="C401" s="4" t="s">
        <v>486</v>
      </c>
      <c r="D401" s="4">
        <v>3</v>
      </c>
      <c r="E401" s="4" t="s">
        <v>500</v>
      </c>
      <c r="F401" s="4">
        <v>4</v>
      </c>
      <c r="G401" s="4">
        <v>13</v>
      </c>
      <c r="H401" s="4" t="s">
        <v>488</v>
      </c>
      <c r="I401" s="4">
        <v>6360</v>
      </c>
      <c r="J401" s="4">
        <v>11079</v>
      </c>
      <c r="K401" s="4">
        <v>715</v>
      </c>
      <c r="L401" s="4">
        <v>631</v>
      </c>
      <c r="M401" s="4">
        <v>1028</v>
      </c>
      <c r="N401" s="4">
        <v>6661</v>
      </c>
      <c r="O401" s="4">
        <v>3864</v>
      </c>
      <c r="P401" s="4">
        <v>505</v>
      </c>
      <c r="Q401" s="4">
        <v>9</v>
      </c>
      <c r="R401" s="4">
        <v>164</v>
      </c>
      <c r="S401" s="4">
        <v>52</v>
      </c>
    </row>
    <row r="402" spans="1:19" x14ac:dyDescent="0.2">
      <c r="A402" s="4">
        <v>401</v>
      </c>
      <c r="B402" s="4">
        <v>107907</v>
      </c>
      <c r="C402" s="4" t="s">
        <v>486</v>
      </c>
      <c r="D402" s="4">
        <v>3</v>
      </c>
      <c r="E402" s="4" t="s">
        <v>500</v>
      </c>
      <c r="F402" s="4">
        <v>4</v>
      </c>
      <c r="G402" s="4">
        <v>5</v>
      </c>
      <c r="H402" s="4" t="s">
        <v>490</v>
      </c>
      <c r="I402" s="4">
        <v>3714</v>
      </c>
      <c r="J402" s="4">
        <v>6385</v>
      </c>
      <c r="K402" s="4">
        <v>537</v>
      </c>
      <c r="L402" s="4">
        <v>481</v>
      </c>
      <c r="M402" s="4">
        <v>645</v>
      </c>
      <c r="N402" s="4">
        <v>4441</v>
      </c>
      <c r="O402" s="4">
        <v>2512</v>
      </c>
      <c r="P402" s="4">
        <v>395</v>
      </c>
      <c r="Q402" s="4">
        <v>5</v>
      </c>
      <c r="R402" s="4">
        <v>91</v>
      </c>
      <c r="S402" s="4">
        <v>26</v>
      </c>
    </row>
    <row r="403" spans="1:19" x14ac:dyDescent="0.2">
      <c r="A403" s="4">
        <v>402</v>
      </c>
      <c r="B403" s="4">
        <v>107907</v>
      </c>
      <c r="C403" s="4" t="s">
        <v>486</v>
      </c>
      <c r="D403" s="4">
        <v>1</v>
      </c>
      <c r="E403" s="4" t="s">
        <v>500</v>
      </c>
      <c r="F403" s="4">
        <v>3</v>
      </c>
      <c r="G403" s="4">
        <v>13</v>
      </c>
      <c r="H403" s="4" t="s">
        <v>490</v>
      </c>
      <c r="I403" s="4">
        <v>46192</v>
      </c>
      <c r="J403" s="4">
        <v>80227</v>
      </c>
      <c r="K403" s="4">
        <v>1364</v>
      </c>
      <c r="L403" s="4">
        <v>1096</v>
      </c>
      <c r="M403" s="4">
        <v>1697</v>
      </c>
      <c r="N403" s="4">
        <v>32842</v>
      </c>
      <c r="O403" s="4">
        <v>16960</v>
      </c>
      <c r="P403" s="4">
        <v>762</v>
      </c>
      <c r="Q403" s="4">
        <v>9</v>
      </c>
      <c r="R403" s="4">
        <v>329</v>
      </c>
      <c r="S403" s="4">
        <v>38</v>
      </c>
    </row>
    <row r="404" spans="1:19" x14ac:dyDescent="0.2">
      <c r="A404" s="4">
        <v>403</v>
      </c>
      <c r="B404" s="4">
        <v>107907</v>
      </c>
      <c r="C404" s="4" t="s">
        <v>486</v>
      </c>
      <c r="D404" s="4">
        <v>1</v>
      </c>
      <c r="E404" s="4" t="s">
        <v>500</v>
      </c>
      <c r="F404" s="4">
        <v>3</v>
      </c>
      <c r="G404" s="4">
        <v>4</v>
      </c>
      <c r="H404" s="4" t="s">
        <v>490</v>
      </c>
      <c r="I404" s="4">
        <v>39568</v>
      </c>
      <c r="J404" s="4">
        <v>47128</v>
      </c>
      <c r="K404" s="4">
        <v>741</v>
      </c>
      <c r="L404" s="4">
        <v>652</v>
      </c>
      <c r="M404" s="4">
        <v>957</v>
      </c>
      <c r="N404" s="4">
        <v>22022</v>
      </c>
      <c r="O404" s="4">
        <v>16096</v>
      </c>
      <c r="P404" s="4">
        <v>519</v>
      </c>
      <c r="Q404" s="4">
        <v>4</v>
      </c>
      <c r="R404" s="4">
        <v>128</v>
      </c>
      <c r="S404" s="4">
        <v>17</v>
      </c>
    </row>
    <row r="405" spans="1:19" x14ac:dyDescent="0.2">
      <c r="A405" s="4">
        <v>404</v>
      </c>
      <c r="B405" s="4">
        <v>107907</v>
      </c>
      <c r="C405" s="4" t="s">
        <v>491</v>
      </c>
      <c r="D405" s="4">
        <v>1</v>
      </c>
      <c r="E405" s="4" t="s">
        <v>500</v>
      </c>
      <c r="F405" s="4">
        <v>2</v>
      </c>
      <c r="G405" s="4">
        <v>6</v>
      </c>
      <c r="H405" s="4" t="s">
        <v>488</v>
      </c>
      <c r="I405" s="4">
        <v>70912</v>
      </c>
      <c r="J405" s="4">
        <v>94172</v>
      </c>
      <c r="K405" s="4">
        <v>1374</v>
      </c>
      <c r="L405" s="4">
        <v>1106</v>
      </c>
      <c r="M405" s="4">
        <v>1267</v>
      </c>
      <c r="N405" s="4">
        <v>42338</v>
      </c>
      <c r="O405" s="4">
        <v>27232</v>
      </c>
      <c r="P405" s="4">
        <v>788</v>
      </c>
      <c r="Q405" s="4">
        <v>1</v>
      </c>
      <c r="R405" s="4">
        <v>379</v>
      </c>
      <c r="S405" s="4">
        <v>40</v>
      </c>
    </row>
    <row r="406" spans="1:19" x14ac:dyDescent="0.2">
      <c r="A406" s="4">
        <v>405</v>
      </c>
      <c r="B406" s="4">
        <v>107907</v>
      </c>
      <c r="C406" s="4" t="s">
        <v>486</v>
      </c>
      <c r="D406" s="4">
        <v>3</v>
      </c>
      <c r="E406" s="4" t="s">
        <v>500</v>
      </c>
      <c r="F406" s="4">
        <v>1</v>
      </c>
      <c r="G406" s="4">
        <v>3</v>
      </c>
      <c r="H406" s="4" t="s">
        <v>488</v>
      </c>
      <c r="I406" s="4">
        <v>4552</v>
      </c>
      <c r="J406" s="4">
        <v>7253</v>
      </c>
      <c r="K406" s="4">
        <v>471</v>
      </c>
      <c r="L406" s="4">
        <v>444</v>
      </c>
      <c r="M406" s="4">
        <v>569</v>
      </c>
      <c r="N406" s="4">
        <v>4440</v>
      </c>
      <c r="O406" s="4">
        <v>2664</v>
      </c>
      <c r="P406" s="4">
        <v>316</v>
      </c>
      <c r="Q406" s="4">
        <v>1</v>
      </c>
      <c r="R406" s="4">
        <v>52</v>
      </c>
      <c r="S406" s="4">
        <v>24</v>
      </c>
    </row>
    <row r="407" spans="1:19" x14ac:dyDescent="0.2">
      <c r="A407" s="4">
        <v>406</v>
      </c>
      <c r="B407" s="4">
        <v>107907</v>
      </c>
      <c r="C407" s="4" t="s">
        <v>486</v>
      </c>
      <c r="D407" s="4">
        <v>3</v>
      </c>
      <c r="E407" s="4" t="s">
        <v>500</v>
      </c>
      <c r="F407" s="4">
        <v>7</v>
      </c>
      <c r="G407" s="4">
        <v>10</v>
      </c>
      <c r="H407" s="4" t="s">
        <v>488</v>
      </c>
      <c r="I407" s="4">
        <v>4390</v>
      </c>
      <c r="J407" s="4">
        <v>7004</v>
      </c>
      <c r="K407" s="4">
        <v>484</v>
      </c>
      <c r="L407" s="4">
        <v>453</v>
      </c>
      <c r="M407" s="4">
        <v>602</v>
      </c>
      <c r="N407" s="4">
        <v>4607</v>
      </c>
      <c r="O407" s="4">
        <v>2862</v>
      </c>
      <c r="P407" s="4">
        <v>347</v>
      </c>
      <c r="Q407" s="4">
        <v>1</v>
      </c>
      <c r="R407" s="4">
        <v>63</v>
      </c>
      <c r="S407" s="4">
        <v>26</v>
      </c>
    </row>
    <row r="408" spans="1:19" x14ac:dyDescent="0.2">
      <c r="A408" s="4">
        <v>407</v>
      </c>
      <c r="B408" s="4">
        <v>107907</v>
      </c>
      <c r="C408" s="4" t="s">
        <v>486</v>
      </c>
      <c r="D408" s="4">
        <v>3</v>
      </c>
      <c r="E408" s="4" t="s">
        <v>500</v>
      </c>
      <c r="F408" s="4">
        <v>7</v>
      </c>
      <c r="G408" s="4">
        <v>3</v>
      </c>
      <c r="H408" s="4" t="s">
        <v>488</v>
      </c>
      <c r="I408" s="4">
        <v>4770</v>
      </c>
      <c r="J408" s="4">
        <v>7716</v>
      </c>
      <c r="K408" s="4">
        <v>494</v>
      </c>
      <c r="L408" s="4">
        <v>455</v>
      </c>
      <c r="M408" s="4">
        <v>632</v>
      </c>
      <c r="N408" s="4">
        <v>5040</v>
      </c>
      <c r="O408" s="4">
        <v>3114</v>
      </c>
      <c r="P408" s="4">
        <v>344</v>
      </c>
      <c r="Q408" s="4">
        <v>2</v>
      </c>
      <c r="R408" s="4">
        <v>97</v>
      </c>
      <c r="S408" s="4">
        <v>25</v>
      </c>
    </row>
    <row r="409" spans="1:19" x14ac:dyDescent="0.2">
      <c r="A409" s="4">
        <v>408</v>
      </c>
      <c r="B409" s="4">
        <v>106928</v>
      </c>
      <c r="C409" s="4" t="s">
        <v>486</v>
      </c>
      <c r="D409" s="4">
        <v>3</v>
      </c>
      <c r="E409" s="4" t="s">
        <v>500</v>
      </c>
      <c r="F409" s="4">
        <v>6</v>
      </c>
      <c r="G409" s="4">
        <v>9</v>
      </c>
      <c r="H409" s="4" t="s">
        <v>490</v>
      </c>
      <c r="I409" s="4">
        <v>2970</v>
      </c>
      <c r="J409" s="4">
        <v>4649</v>
      </c>
      <c r="K409" s="4">
        <v>421</v>
      </c>
      <c r="L409" s="4">
        <v>390</v>
      </c>
      <c r="M409" s="4">
        <v>544</v>
      </c>
      <c r="N409" s="4">
        <v>3346</v>
      </c>
      <c r="O409" s="4">
        <v>2044</v>
      </c>
      <c r="P409" s="4">
        <v>301</v>
      </c>
      <c r="Q409" s="4">
        <v>2</v>
      </c>
      <c r="R409" s="4">
        <v>56</v>
      </c>
      <c r="S409" s="4">
        <v>9</v>
      </c>
    </row>
    <row r="410" spans="1:19" x14ac:dyDescent="0.2">
      <c r="A410" s="4">
        <v>409</v>
      </c>
      <c r="B410" s="4">
        <v>106928</v>
      </c>
      <c r="C410" s="4" t="s">
        <v>491</v>
      </c>
      <c r="D410" s="4">
        <v>1</v>
      </c>
      <c r="E410" s="4" t="s">
        <v>500</v>
      </c>
      <c r="F410" s="4">
        <v>6</v>
      </c>
      <c r="G410" s="4">
        <v>4</v>
      </c>
      <c r="H410" s="4" t="s">
        <v>488</v>
      </c>
      <c r="I410" s="4">
        <v>34192</v>
      </c>
      <c r="J410" s="4">
        <v>42092</v>
      </c>
      <c r="K410" s="4">
        <v>338</v>
      </c>
      <c r="L410" s="4">
        <v>322</v>
      </c>
      <c r="M410" s="4">
        <v>389</v>
      </c>
      <c r="N410" s="4">
        <v>22907</v>
      </c>
      <c r="O410" s="4">
        <v>16464</v>
      </c>
      <c r="P410" s="4">
        <v>230</v>
      </c>
      <c r="Q410" s="4">
        <v>1</v>
      </c>
      <c r="R410" s="4">
        <v>36</v>
      </c>
      <c r="S410" s="4">
        <v>7</v>
      </c>
    </row>
    <row r="411" spans="1:19" x14ac:dyDescent="0.2">
      <c r="A411" s="4">
        <v>410</v>
      </c>
      <c r="B411" s="4">
        <v>106928</v>
      </c>
      <c r="C411" s="4" t="s">
        <v>486</v>
      </c>
      <c r="D411" s="4">
        <v>2</v>
      </c>
      <c r="E411" s="4" t="s">
        <v>500</v>
      </c>
      <c r="F411" s="4">
        <v>5</v>
      </c>
      <c r="G411" s="4">
        <v>13</v>
      </c>
      <c r="H411" s="4" t="s">
        <v>488</v>
      </c>
      <c r="I411" s="4">
        <v>5302</v>
      </c>
      <c r="J411" s="4">
        <v>8769</v>
      </c>
      <c r="K411" s="4">
        <v>624</v>
      </c>
      <c r="L411" s="4">
        <v>566</v>
      </c>
      <c r="M411" s="4">
        <v>979</v>
      </c>
      <c r="N411" s="4">
        <v>6021</v>
      </c>
      <c r="O411" s="4">
        <v>3606</v>
      </c>
      <c r="P411" s="4">
        <v>441</v>
      </c>
      <c r="Q411" s="4">
        <v>4</v>
      </c>
      <c r="R411" s="4">
        <v>138</v>
      </c>
      <c r="S411" s="4">
        <v>26</v>
      </c>
    </row>
    <row r="412" spans="1:19" x14ac:dyDescent="0.2">
      <c r="A412" s="4">
        <v>411</v>
      </c>
      <c r="B412" s="4">
        <v>106928</v>
      </c>
      <c r="C412" s="4" t="s">
        <v>486</v>
      </c>
      <c r="D412" s="4">
        <v>2</v>
      </c>
      <c r="E412" s="4" t="s">
        <v>500</v>
      </c>
      <c r="F412" s="4">
        <v>5</v>
      </c>
      <c r="G412" s="4">
        <v>3</v>
      </c>
      <c r="H412" s="4" t="s">
        <v>488</v>
      </c>
      <c r="I412" s="4">
        <v>5560</v>
      </c>
      <c r="J412" s="4">
        <v>9301</v>
      </c>
      <c r="K412" s="4">
        <v>642</v>
      </c>
      <c r="L412" s="4">
        <v>586</v>
      </c>
      <c r="M412" s="4">
        <v>984</v>
      </c>
      <c r="N412" s="4">
        <v>6600</v>
      </c>
      <c r="O412" s="4">
        <v>3916</v>
      </c>
      <c r="P412" s="4">
        <v>463</v>
      </c>
      <c r="Q412" s="4">
        <v>7</v>
      </c>
      <c r="R412" s="4">
        <v>142</v>
      </c>
      <c r="S412" s="4">
        <v>24</v>
      </c>
    </row>
    <row r="413" spans="1:19" x14ac:dyDescent="0.2">
      <c r="A413" s="4">
        <v>412</v>
      </c>
      <c r="B413" s="4">
        <v>106928</v>
      </c>
      <c r="C413" s="4" t="s">
        <v>486</v>
      </c>
      <c r="D413" s="4">
        <v>3</v>
      </c>
      <c r="E413" s="4" t="s">
        <v>500</v>
      </c>
      <c r="F413" s="4">
        <v>4</v>
      </c>
      <c r="G413" s="4">
        <v>13</v>
      </c>
      <c r="H413" s="4" t="s">
        <v>488</v>
      </c>
      <c r="I413" s="4">
        <v>4406</v>
      </c>
      <c r="J413" s="4">
        <v>6769</v>
      </c>
      <c r="K413" s="4">
        <v>477</v>
      </c>
      <c r="L413" s="4">
        <v>433</v>
      </c>
      <c r="M413" s="4">
        <v>571</v>
      </c>
      <c r="N413" s="4">
        <v>4550</v>
      </c>
      <c r="O413" s="4">
        <v>2830</v>
      </c>
      <c r="P413" s="4">
        <v>335</v>
      </c>
      <c r="Q413" s="4">
        <v>1</v>
      </c>
      <c r="R413" s="4">
        <v>75</v>
      </c>
      <c r="S413" s="4">
        <v>15</v>
      </c>
    </row>
    <row r="414" spans="1:19" x14ac:dyDescent="0.2">
      <c r="A414" s="4">
        <v>413</v>
      </c>
      <c r="B414" s="4">
        <v>106928</v>
      </c>
      <c r="C414" s="4" t="s">
        <v>486</v>
      </c>
      <c r="D414" s="4">
        <v>1</v>
      </c>
      <c r="E414" s="4" t="s">
        <v>500</v>
      </c>
      <c r="F414" s="4">
        <v>4</v>
      </c>
      <c r="G414" s="4">
        <v>3</v>
      </c>
      <c r="H414" s="4" t="s">
        <v>490</v>
      </c>
      <c r="I414" s="4">
        <v>5290</v>
      </c>
      <c r="J414" s="4">
        <v>8132</v>
      </c>
      <c r="K414" s="4">
        <v>612</v>
      </c>
      <c r="L414" s="4">
        <v>570</v>
      </c>
      <c r="M414" s="4">
        <v>857</v>
      </c>
      <c r="N414" s="4">
        <v>6032</v>
      </c>
      <c r="O414" s="4">
        <v>3794</v>
      </c>
      <c r="P414" s="4">
        <v>454</v>
      </c>
      <c r="Q414" s="4">
        <v>1</v>
      </c>
      <c r="R414" s="4">
        <v>89</v>
      </c>
      <c r="S414" s="4">
        <v>14</v>
      </c>
    </row>
    <row r="415" spans="1:19" x14ac:dyDescent="0.2">
      <c r="A415" s="4">
        <v>414</v>
      </c>
      <c r="B415" s="4">
        <v>104070</v>
      </c>
      <c r="C415" s="4" t="s">
        <v>486</v>
      </c>
      <c r="D415" s="4">
        <v>1</v>
      </c>
      <c r="E415" s="4" t="s">
        <v>501</v>
      </c>
      <c r="F415" s="4">
        <v>5</v>
      </c>
      <c r="G415" s="4">
        <v>14</v>
      </c>
      <c r="H415" s="4" t="s">
        <v>490</v>
      </c>
      <c r="I415" s="4">
        <v>3696</v>
      </c>
      <c r="J415" s="4">
        <v>5824</v>
      </c>
      <c r="K415" s="4">
        <v>517</v>
      </c>
      <c r="L415" s="4">
        <v>474</v>
      </c>
      <c r="M415" s="4">
        <v>742</v>
      </c>
      <c r="N415" s="4">
        <v>4166</v>
      </c>
      <c r="O415" s="4">
        <v>2650</v>
      </c>
      <c r="P415" s="4">
        <v>391</v>
      </c>
      <c r="Q415" s="4">
        <v>2</v>
      </c>
      <c r="R415" s="4">
        <v>63</v>
      </c>
      <c r="S415" s="4">
        <v>16</v>
      </c>
    </row>
    <row r="416" spans="1:19" x14ac:dyDescent="0.2">
      <c r="A416" s="4">
        <v>415</v>
      </c>
      <c r="B416" s="4">
        <v>104070</v>
      </c>
      <c r="C416" s="4" t="s">
        <v>486</v>
      </c>
      <c r="D416" s="4">
        <v>1</v>
      </c>
      <c r="E416" s="4" t="s">
        <v>501</v>
      </c>
      <c r="F416" s="4">
        <v>4</v>
      </c>
      <c r="G416" s="4">
        <v>14</v>
      </c>
      <c r="H416" s="4" t="s">
        <v>490</v>
      </c>
      <c r="I416" s="4">
        <v>6030</v>
      </c>
      <c r="J416" s="4">
        <v>9579</v>
      </c>
      <c r="K416" s="4">
        <v>735</v>
      </c>
      <c r="L416" s="4">
        <v>659</v>
      </c>
      <c r="M416" s="4">
        <v>1448</v>
      </c>
      <c r="N416" s="4">
        <v>6956</v>
      </c>
      <c r="O416" s="4">
        <v>4418</v>
      </c>
      <c r="P416" s="4">
        <v>572</v>
      </c>
      <c r="Q416" s="4">
        <v>3</v>
      </c>
      <c r="R416" s="4">
        <v>176</v>
      </c>
      <c r="S416" s="4">
        <v>29</v>
      </c>
    </row>
    <row r="417" spans="1:19" x14ac:dyDescent="0.2">
      <c r="A417" s="4">
        <v>416</v>
      </c>
      <c r="B417" s="4">
        <v>104070</v>
      </c>
      <c r="C417" s="4" t="s">
        <v>486</v>
      </c>
      <c r="D417" s="4">
        <v>1</v>
      </c>
      <c r="E417" s="4" t="s">
        <v>501</v>
      </c>
      <c r="F417" s="4">
        <v>4</v>
      </c>
      <c r="G417" s="4">
        <v>7</v>
      </c>
      <c r="H417" s="4" t="s">
        <v>488</v>
      </c>
      <c r="I417" s="4">
        <v>49632</v>
      </c>
      <c r="J417" s="4">
        <v>1110282</v>
      </c>
      <c r="K417" s="4">
        <v>1653</v>
      </c>
      <c r="L417" s="4">
        <v>1480</v>
      </c>
      <c r="M417" s="4">
        <v>2567</v>
      </c>
      <c r="N417" s="4">
        <v>1107833</v>
      </c>
      <c r="O417" s="4">
        <v>48368</v>
      </c>
      <c r="P417" s="4">
        <v>1513</v>
      </c>
      <c r="Q417" s="4">
        <v>7</v>
      </c>
      <c r="R417" s="4">
        <v>227</v>
      </c>
      <c r="S417" s="4">
        <v>15</v>
      </c>
    </row>
    <row r="418" spans="1:19" x14ac:dyDescent="0.2">
      <c r="A418" s="4">
        <v>417</v>
      </c>
      <c r="B418" s="4">
        <v>104070</v>
      </c>
      <c r="C418" s="4" t="s">
        <v>489</v>
      </c>
      <c r="D418" s="4">
        <v>1</v>
      </c>
      <c r="E418" s="4" t="s">
        <v>501</v>
      </c>
      <c r="F418" s="4">
        <v>3</v>
      </c>
      <c r="G418" s="4">
        <v>15</v>
      </c>
      <c r="H418" s="4" t="s">
        <v>488</v>
      </c>
      <c r="I418" s="4">
        <v>9120</v>
      </c>
      <c r="J418" s="4">
        <v>14759</v>
      </c>
      <c r="K418" s="4">
        <v>951</v>
      </c>
      <c r="L418" s="4">
        <v>937</v>
      </c>
      <c r="M418" s="4">
        <v>1290</v>
      </c>
      <c r="N418" s="4">
        <v>13246</v>
      </c>
      <c r="O418" s="4">
        <v>8004</v>
      </c>
      <c r="P418" s="4">
        <v>924</v>
      </c>
      <c r="Q418" s="4">
        <v>3</v>
      </c>
      <c r="R418" s="4">
        <v>25</v>
      </c>
      <c r="S418" s="4">
        <v>6</v>
      </c>
    </row>
    <row r="419" spans="1:19" x14ac:dyDescent="0.2">
      <c r="A419" s="4">
        <v>418</v>
      </c>
      <c r="B419" s="4">
        <v>104070</v>
      </c>
      <c r="C419" s="4" t="s">
        <v>486</v>
      </c>
      <c r="D419" s="4">
        <v>1</v>
      </c>
      <c r="E419" s="4" t="s">
        <v>501</v>
      </c>
      <c r="F419" s="4">
        <v>3</v>
      </c>
      <c r="G419" s="4">
        <v>10</v>
      </c>
      <c r="H419" s="4" t="s">
        <v>488</v>
      </c>
      <c r="I419" s="4">
        <v>1874</v>
      </c>
      <c r="J419" s="4">
        <v>2474</v>
      </c>
      <c r="K419" s="4">
        <v>25</v>
      </c>
      <c r="L419" s="4">
        <v>25</v>
      </c>
      <c r="M419" s="4">
        <v>31</v>
      </c>
      <c r="N419" s="4">
        <v>1483</v>
      </c>
      <c r="O419" s="4">
        <v>1062</v>
      </c>
      <c r="P419" s="4">
        <v>15</v>
      </c>
      <c r="Q419" s="4">
        <v>0</v>
      </c>
      <c r="R419" s="4">
        <v>0</v>
      </c>
      <c r="S419" s="4">
        <v>0</v>
      </c>
    </row>
    <row r="420" spans="1:19" x14ac:dyDescent="0.2">
      <c r="A420" s="4">
        <v>419</v>
      </c>
      <c r="B420" s="4">
        <v>102112</v>
      </c>
      <c r="C420" s="4" t="s">
        <v>486</v>
      </c>
      <c r="D420" s="4">
        <v>1</v>
      </c>
      <c r="E420" s="4" t="s">
        <v>501</v>
      </c>
      <c r="F420" s="4">
        <v>3</v>
      </c>
      <c r="G420" s="4">
        <v>10</v>
      </c>
      <c r="H420" s="4" t="s">
        <v>488</v>
      </c>
      <c r="I420" s="4">
        <v>4122</v>
      </c>
      <c r="J420" s="4">
        <v>7073</v>
      </c>
      <c r="K420" s="4">
        <v>466</v>
      </c>
      <c r="L420" s="4">
        <v>455</v>
      </c>
      <c r="M420" s="4">
        <v>609</v>
      </c>
      <c r="N420" s="4">
        <v>5827</v>
      </c>
      <c r="O420" s="4">
        <v>3302</v>
      </c>
      <c r="P420" s="4">
        <v>361</v>
      </c>
      <c r="Q420" s="4">
        <v>1</v>
      </c>
      <c r="R420" s="4">
        <v>27</v>
      </c>
      <c r="S420" s="4">
        <v>11</v>
      </c>
    </row>
    <row r="421" spans="1:19" x14ac:dyDescent="0.2">
      <c r="A421" s="4">
        <v>420</v>
      </c>
      <c r="B421" s="4">
        <v>102112</v>
      </c>
      <c r="C421" s="4" t="s">
        <v>486</v>
      </c>
      <c r="D421" s="4">
        <v>1</v>
      </c>
      <c r="E421" s="4" t="s">
        <v>501</v>
      </c>
      <c r="F421" s="4">
        <v>3</v>
      </c>
      <c r="G421" s="4">
        <v>4</v>
      </c>
      <c r="H421" s="4" t="s">
        <v>488</v>
      </c>
      <c r="I421" s="4">
        <v>5080</v>
      </c>
      <c r="J421" s="4">
        <v>8238</v>
      </c>
      <c r="K421" s="4">
        <v>523</v>
      </c>
      <c r="L421" s="4">
        <v>505</v>
      </c>
      <c r="M421" s="4">
        <v>727</v>
      </c>
      <c r="N421" s="4">
        <v>6630</v>
      </c>
      <c r="O421" s="4">
        <v>3892</v>
      </c>
      <c r="P421" s="4">
        <v>403</v>
      </c>
      <c r="Q421" s="4">
        <v>0</v>
      </c>
      <c r="R421" s="4">
        <v>39</v>
      </c>
      <c r="S421" s="4">
        <v>14</v>
      </c>
    </row>
    <row r="422" spans="1:19" x14ac:dyDescent="0.2">
      <c r="A422" s="4">
        <v>421</v>
      </c>
      <c r="B422" s="4">
        <v>102112</v>
      </c>
      <c r="C422" s="4" t="s">
        <v>486</v>
      </c>
      <c r="D422" s="4">
        <v>1</v>
      </c>
      <c r="E422" s="4" t="s">
        <v>501</v>
      </c>
      <c r="F422" s="4">
        <v>2</v>
      </c>
      <c r="G422" s="4">
        <v>12</v>
      </c>
      <c r="H422" s="4" t="s">
        <v>488</v>
      </c>
      <c r="I422" s="4">
        <v>4068</v>
      </c>
      <c r="J422" s="4">
        <v>7333</v>
      </c>
      <c r="K422" s="4">
        <v>538</v>
      </c>
      <c r="L422" s="4">
        <v>513</v>
      </c>
      <c r="M422" s="4">
        <v>934</v>
      </c>
      <c r="N422" s="4">
        <v>5914</v>
      </c>
      <c r="O422" s="4">
        <v>3198</v>
      </c>
      <c r="P422" s="4">
        <v>402</v>
      </c>
      <c r="Q422" s="4">
        <v>0</v>
      </c>
      <c r="R422" s="4">
        <v>61</v>
      </c>
      <c r="S422" s="4">
        <v>13</v>
      </c>
    </row>
    <row r="423" spans="1:19" x14ac:dyDescent="0.2">
      <c r="A423" s="4">
        <v>422</v>
      </c>
      <c r="B423" s="4">
        <v>102112</v>
      </c>
      <c r="C423" s="4" t="s">
        <v>486</v>
      </c>
      <c r="D423" s="4">
        <v>1</v>
      </c>
      <c r="E423" s="4" t="s">
        <v>501</v>
      </c>
      <c r="F423" s="4">
        <v>2</v>
      </c>
      <c r="G423" s="4">
        <v>3</v>
      </c>
      <c r="H423" s="4" t="s">
        <v>488</v>
      </c>
      <c r="I423" s="4">
        <v>3272</v>
      </c>
      <c r="J423" s="4">
        <v>6079</v>
      </c>
      <c r="K423" s="4">
        <v>463</v>
      </c>
      <c r="L423" s="4">
        <v>446</v>
      </c>
      <c r="M423" s="4">
        <v>653</v>
      </c>
      <c r="N423" s="4">
        <v>5079</v>
      </c>
      <c r="O423" s="4">
        <v>2644</v>
      </c>
      <c r="P423" s="4">
        <v>357</v>
      </c>
      <c r="Q423" s="4">
        <v>0</v>
      </c>
      <c r="R423" s="4">
        <v>32</v>
      </c>
      <c r="S423" s="4">
        <v>7</v>
      </c>
    </row>
    <row r="424" spans="1:19" x14ac:dyDescent="0.2">
      <c r="A424" s="4">
        <v>423</v>
      </c>
      <c r="B424" s="4">
        <v>102112</v>
      </c>
      <c r="C424" s="4" t="s">
        <v>486</v>
      </c>
      <c r="D424" s="4">
        <v>1</v>
      </c>
      <c r="E424" s="4" t="s">
        <v>501</v>
      </c>
      <c r="F424" s="4">
        <v>1</v>
      </c>
      <c r="G424" s="4">
        <v>19</v>
      </c>
      <c r="H424" s="4" t="s">
        <v>488</v>
      </c>
      <c r="I424" s="4">
        <v>238</v>
      </c>
      <c r="J424" s="4">
        <v>570</v>
      </c>
      <c r="K424" s="4">
        <v>143</v>
      </c>
      <c r="L424" s="4">
        <v>142</v>
      </c>
      <c r="M424" s="4">
        <v>834</v>
      </c>
      <c r="N424" s="4">
        <v>567</v>
      </c>
      <c r="O424" s="4">
        <v>236</v>
      </c>
      <c r="P424" s="4">
        <v>99</v>
      </c>
      <c r="Q424" s="4">
        <v>0</v>
      </c>
      <c r="R424" s="4">
        <v>2</v>
      </c>
      <c r="S424" s="4">
        <v>0</v>
      </c>
    </row>
    <row r="425" spans="1:19" x14ac:dyDescent="0.2">
      <c r="A425" s="4">
        <v>424</v>
      </c>
      <c r="B425" s="4">
        <v>102112</v>
      </c>
      <c r="C425" s="4" t="s">
        <v>486</v>
      </c>
      <c r="D425" s="4">
        <v>1</v>
      </c>
      <c r="E425" s="4" t="s">
        <v>501</v>
      </c>
      <c r="F425" s="4">
        <v>1</v>
      </c>
      <c r="G425" s="4">
        <v>18</v>
      </c>
      <c r="H425" s="4" t="s">
        <v>488</v>
      </c>
      <c r="I425" s="4">
        <v>3358</v>
      </c>
      <c r="J425" s="4">
        <v>5900</v>
      </c>
      <c r="K425" s="4">
        <v>541</v>
      </c>
      <c r="L425" s="4">
        <v>507</v>
      </c>
      <c r="M425" s="4">
        <v>4550</v>
      </c>
      <c r="N425" s="4">
        <v>4650</v>
      </c>
      <c r="O425" s="4">
        <v>2800</v>
      </c>
      <c r="P425" s="4">
        <v>344</v>
      </c>
      <c r="Q425" s="4">
        <v>8</v>
      </c>
      <c r="R425" s="4">
        <v>109</v>
      </c>
      <c r="S425" s="4">
        <v>3</v>
      </c>
    </row>
    <row r="426" spans="1:19" x14ac:dyDescent="0.2">
      <c r="A426" s="4">
        <v>425</v>
      </c>
      <c r="B426" s="4">
        <v>102112</v>
      </c>
      <c r="C426" s="4" t="s">
        <v>486</v>
      </c>
      <c r="D426" s="4">
        <v>1</v>
      </c>
      <c r="E426" s="4" t="s">
        <v>501</v>
      </c>
      <c r="F426" s="4">
        <v>1</v>
      </c>
      <c r="G426" s="4">
        <v>18</v>
      </c>
      <c r="H426" s="4" t="s">
        <v>488</v>
      </c>
      <c r="I426" s="4">
        <v>6400</v>
      </c>
      <c r="J426" s="4">
        <v>11941</v>
      </c>
      <c r="K426" s="4">
        <v>735</v>
      </c>
      <c r="L426" s="4">
        <v>726</v>
      </c>
      <c r="M426" s="4">
        <v>8415</v>
      </c>
      <c r="N426" s="4">
        <v>10987</v>
      </c>
      <c r="O426" s="4">
        <v>5916</v>
      </c>
      <c r="P426" s="4">
        <v>628</v>
      </c>
      <c r="Q426" s="4">
        <v>0</v>
      </c>
      <c r="R426" s="4">
        <v>32</v>
      </c>
      <c r="S426" s="4">
        <v>6</v>
      </c>
    </row>
    <row r="427" spans="1:19" x14ac:dyDescent="0.2">
      <c r="A427" s="4">
        <v>426</v>
      </c>
      <c r="B427" s="4">
        <v>102112</v>
      </c>
      <c r="C427" s="4" t="s">
        <v>491</v>
      </c>
      <c r="D427" s="4">
        <v>3</v>
      </c>
      <c r="E427" s="4" t="s">
        <v>501</v>
      </c>
      <c r="F427" s="4">
        <v>1</v>
      </c>
      <c r="G427" s="4">
        <v>3</v>
      </c>
      <c r="H427" s="4" t="s">
        <v>488</v>
      </c>
      <c r="I427" s="4">
        <v>6876</v>
      </c>
      <c r="J427" s="4">
        <v>10885</v>
      </c>
      <c r="K427" s="4">
        <v>282</v>
      </c>
      <c r="L427" s="4">
        <v>245</v>
      </c>
      <c r="M427" s="4">
        <v>337</v>
      </c>
      <c r="N427" s="4">
        <v>9403</v>
      </c>
      <c r="O427" s="4">
        <v>5752</v>
      </c>
      <c r="P427" s="4">
        <v>259</v>
      </c>
      <c r="Q427" s="4">
        <v>2</v>
      </c>
      <c r="R427" s="4">
        <v>68</v>
      </c>
      <c r="S427" s="4">
        <v>15</v>
      </c>
    </row>
    <row r="428" spans="1:19" x14ac:dyDescent="0.2">
      <c r="A428" s="4">
        <v>427</v>
      </c>
      <c r="B428" s="4">
        <v>100732</v>
      </c>
      <c r="C428" s="4" t="s">
        <v>486</v>
      </c>
      <c r="D428" s="4">
        <v>1</v>
      </c>
      <c r="E428" s="4" t="s">
        <v>501</v>
      </c>
      <c r="F428" s="4">
        <v>7</v>
      </c>
      <c r="G428" s="4">
        <v>18</v>
      </c>
      <c r="H428" s="4" t="s">
        <v>488</v>
      </c>
      <c r="I428" s="4">
        <v>391</v>
      </c>
      <c r="J428" s="4">
        <v>746</v>
      </c>
      <c r="K428" s="4">
        <v>131</v>
      </c>
      <c r="L428" s="4">
        <v>130</v>
      </c>
      <c r="M428" s="4">
        <v>766</v>
      </c>
      <c r="N428" s="4">
        <v>723</v>
      </c>
      <c r="O428" s="4">
        <v>380</v>
      </c>
      <c r="P428" s="4">
        <v>93</v>
      </c>
      <c r="Q428" s="4">
        <v>0</v>
      </c>
      <c r="R428" s="4">
        <v>6</v>
      </c>
      <c r="S428" s="4">
        <v>1</v>
      </c>
    </row>
    <row r="429" spans="1:19" x14ac:dyDescent="0.2">
      <c r="A429" s="4">
        <v>428</v>
      </c>
      <c r="B429" s="4">
        <v>100732</v>
      </c>
      <c r="C429" s="4" t="s">
        <v>486</v>
      </c>
      <c r="D429" s="4">
        <v>1</v>
      </c>
      <c r="E429" s="4" t="s">
        <v>501</v>
      </c>
      <c r="F429" s="4">
        <v>7</v>
      </c>
      <c r="G429" s="4">
        <v>17</v>
      </c>
      <c r="H429" s="4" t="s">
        <v>488</v>
      </c>
      <c r="I429" s="4">
        <v>10844</v>
      </c>
      <c r="J429" s="4">
        <v>22468</v>
      </c>
      <c r="K429" s="4">
        <v>1409</v>
      </c>
      <c r="L429" s="4">
        <v>1339</v>
      </c>
      <c r="M429" s="4">
        <v>11064</v>
      </c>
      <c r="N429" s="4">
        <v>18310</v>
      </c>
      <c r="O429" s="4">
        <v>8848</v>
      </c>
      <c r="P429" s="4">
        <v>1086</v>
      </c>
      <c r="Q429" s="4">
        <v>4</v>
      </c>
      <c r="R429" s="4">
        <v>213</v>
      </c>
      <c r="S429" s="4">
        <v>13</v>
      </c>
    </row>
    <row r="430" spans="1:19" x14ac:dyDescent="0.2">
      <c r="A430" s="4">
        <v>429</v>
      </c>
      <c r="B430" s="4">
        <v>100732</v>
      </c>
      <c r="C430" s="4" t="s">
        <v>486</v>
      </c>
      <c r="D430" s="4">
        <v>1</v>
      </c>
      <c r="E430" s="4" t="s">
        <v>501</v>
      </c>
      <c r="F430" s="4">
        <v>7</v>
      </c>
      <c r="G430" s="4">
        <v>15</v>
      </c>
      <c r="H430" s="4" t="s">
        <v>488</v>
      </c>
      <c r="I430" s="4">
        <v>5132</v>
      </c>
      <c r="J430" s="4">
        <v>9067</v>
      </c>
      <c r="K430" s="4">
        <v>398</v>
      </c>
      <c r="L430" s="4">
        <v>398</v>
      </c>
      <c r="M430" s="4">
        <v>1690</v>
      </c>
      <c r="N430" s="4">
        <v>9065</v>
      </c>
      <c r="O430" s="4">
        <v>5132</v>
      </c>
      <c r="P430" s="4">
        <v>393</v>
      </c>
      <c r="Q430" s="4">
        <v>0</v>
      </c>
      <c r="R430" s="4">
        <v>2</v>
      </c>
      <c r="S430" s="4">
        <v>0</v>
      </c>
    </row>
    <row r="431" spans="1:19" x14ac:dyDescent="0.2">
      <c r="A431" s="4">
        <v>430</v>
      </c>
      <c r="B431" s="4">
        <v>100732</v>
      </c>
      <c r="C431" s="4" t="s">
        <v>486</v>
      </c>
      <c r="D431" s="4">
        <v>1</v>
      </c>
      <c r="E431" s="4" t="s">
        <v>501</v>
      </c>
      <c r="F431" s="4">
        <v>7</v>
      </c>
      <c r="G431" s="4">
        <v>15</v>
      </c>
      <c r="H431" s="4" t="s">
        <v>488</v>
      </c>
      <c r="I431" s="4">
        <v>3772</v>
      </c>
      <c r="J431" s="4">
        <v>6971</v>
      </c>
      <c r="K431" s="4">
        <v>144</v>
      </c>
      <c r="L431" s="4">
        <v>144</v>
      </c>
      <c r="M431" s="4">
        <v>1033</v>
      </c>
      <c r="N431" s="4">
        <v>6932</v>
      </c>
      <c r="O431" s="4">
        <v>3758</v>
      </c>
      <c r="P431" s="4">
        <v>140</v>
      </c>
      <c r="Q431" s="4">
        <v>0</v>
      </c>
      <c r="R431" s="4">
        <v>3</v>
      </c>
      <c r="S431" s="4">
        <v>0</v>
      </c>
    </row>
    <row r="432" spans="1:19" x14ac:dyDescent="0.2">
      <c r="A432" s="4">
        <v>431</v>
      </c>
      <c r="B432" s="4">
        <v>100732</v>
      </c>
      <c r="C432" s="4" t="s">
        <v>491</v>
      </c>
      <c r="D432" s="4">
        <v>1</v>
      </c>
      <c r="E432" s="4" t="s">
        <v>501</v>
      </c>
      <c r="F432" s="4">
        <v>7</v>
      </c>
      <c r="G432" s="4">
        <v>14</v>
      </c>
      <c r="H432" s="4" t="s">
        <v>488</v>
      </c>
      <c r="I432" s="4">
        <v>2933</v>
      </c>
      <c r="J432" s="4">
        <v>5144</v>
      </c>
      <c r="K432" s="4">
        <v>24</v>
      </c>
      <c r="L432" s="4">
        <v>23</v>
      </c>
      <c r="M432" s="4">
        <v>26</v>
      </c>
      <c r="N432" s="4">
        <v>3972</v>
      </c>
      <c r="O432" s="4">
        <v>2012</v>
      </c>
      <c r="P432" s="4">
        <v>19</v>
      </c>
      <c r="Q432" s="4">
        <v>0</v>
      </c>
      <c r="R432" s="4">
        <v>6</v>
      </c>
      <c r="S432" s="4">
        <v>0</v>
      </c>
    </row>
    <row r="433" spans="1:19" x14ac:dyDescent="0.2">
      <c r="A433" s="4">
        <v>432</v>
      </c>
      <c r="B433" s="4">
        <v>100732</v>
      </c>
      <c r="C433" s="4" t="s">
        <v>486</v>
      </c>
      <c r="D433" s="4">
        <v>1</v>
      </c>
      <c r="E433" s="4" t="s">
        <v>501</v>
      </c>
      <c r="F433" s="4">
        <v>7</v>
      </c>
      <c r="G433" s="4">
        <v>12</v>
      </c>
      <c r="H433" s="4" t="s">
        <v>488</v>
      </c>
      <c r="I433" s="4">
        <v>4094</v>
      </c>
      <c r="J433" s="4">
        <v>7469</v>
      </c>
      <c r="K433" s="4">
        <v>206</v>
      </c>
      <c r="L433" s="4">
        <v>203</v>
      </c>
      <c r="M433" s="4">
        <v>1420</v>
      </c>
      <c r="N433" s="4">
        <v>7451</v>
      </c>
      <c r="O433" s="4">
        <v>4088</v>
      </c>
      <c r="P433" s="4">
        <v>200</v>
      </c>
      <c r="Q433" s="4">
        <v>0</v>
      </c>
      <c r="R433" s="4">
        <v>4</v>
      </c>
      <c r="S433" s="4">
        <v>0</v>
      </c>
    </row>
    <row r="434" spans="1:19" x14ac:dyDescent="0.2">
      <c r="A434" s="4">
        <v>433</v>
      </c>
      <c r="B434" s="4">
        <v>100732</v>
      </c>
      <c r="C434" s="4" t="s">
        <v>486</v>
      </c>
      <c r="D434" s="4">
        <v>1</v>
      </c>
      <c r="E434" s="4" t="s">
        <v>501</v>
      </c>
      <c r="F434" s="4">
        <v>6</v>
      </c>
      <c r="G434" s="4">
        <v>17</v>
      </c>
      <c r="H434" s="4" t="s">
        <v>488</v>
      </c>
      <c r="I434" s="4">
        <v>452</v>
      </c>
      <c r="J434" s="4">
        <v>726</v>
      </c>
      <c r="K434" s="4">
        <v>186</v>
      </c>
      <c r="L434" s="4">
        <v>184</v>
      </c>
      <c r="M434" s="4">
        <v>889</v>
      </c>
      <c r="N434" s="4">
        <v>721</v>
      </c>
      <c r="O434" s="4">
        <v>450</v>
      </c>
      <c r="P434" s="4">
        <v>114</v>
      </c>
      <c r="Q434" s="4">
        <v>0</v>
      </c>
      <c r="R434" s="4">
        <v>4</v>
      </c>
      <c r="S434" s="4">
        <v>1</v>
      </c>
    </row>
    <row r="435" spans="1:19" x14ac:dyDescent="0.2">
      <c r="A435" s="4">
        <v>434</v>
      </c>
      <c r="B435" s="4">
        <v>100732</v>
      </c>
      <c r="C435" s="4" t="s">
        <v>486</v>
      </c>
      <c r="D435" s="4">
        <v>1</v>
      </c>
      <c r="E435" s="4" t="s">
        <v>501</v>
      </c>
      <c r="F435" s="4">
        <v>6</v>
      </c>
      <c r="G435" s="4">
        <v>17</v>
      </c>
      <c r="H435" s="4" t="s">
        <v>488</v>
      </c>
      <c r="I435" s="4">
        <v>11420</v>
      </c>
      <c r="J435" s="4">
        <v>23855</v>
      </c>
      <c r="K435" s="4">
        <v>1411</v>
      </c>
      <c r="L435" s="4">
        <v>1342</v>
      </c>
      <c r="M435" s="4">
        <v>8049</v>
      </c>
      <c r="N435" s="4">
        <v>16634</v>
      </c>
      <c r="O435" s="4">
        <v>8032</v>
      </c>
      <c r="P435" s="4">
        <v>865</v>
      </c>
      <c r="Q435" s="4">
        <v>12</v>
      </c>
      <c r="R435" s="4">
        <v>211</v>
      </c>
      <c r="S435" s="4">
        <v>14</v>
      </c>
    </row>
    <row r="436" spans="1:19" x14ac:dyDescent="0.2">
      <c r="A436" s="4">
        <v>435</v>
      </c>
      <c r="B436" s="4">
        <v>100732</v>
      </c>
      <c r="C436" s="4" t="s">
        <v>486</v>
      </c>
      <c r="D436" s="4">
        <v>1</v>
      </c>
      <c r="E436" s="4" t="s">
        <v>501</v>
      </c>
      <c r="F436" s="4">
        <v>6</v>
      </c>
      <c r="G436" s="4">
        <v>15</v>
      </c>
      <c r="H436" s="4" t="s">
        <v>488</v>
      </c>
      <c r="I436" s="4">
        <v>5704</v>
      </c>
      <c r="J436" s="4">
        <v>10510</v>
      </c>
      <c r="K436" s="4">
        <v>452</v>
      </c>
      <c r="L436" s="4">
        <v>450</v>
      </c>
      <c r="M436" s="4">
        <v>2895</v>
      </c>
      <c r="N436" s="4">
        <v>9348</v>
      </c>
      <c r="O436" s="4">
        <v>5388</v>
      </c>
      <c r="P436" s="4">
        <v>361</v>
      </c>
      <c r="Q436" s="4">
        <v>1</v>
      </c>
      <c r="R436" s="4">
        <v>15</v>
      </c>
      <c r="S436" s="4">
        <v>1</v>
      </c>
    </row>
    <row r="437" spans="1:19" x14ac:dyDescent="0.2">
      <c r="A437" s="4">
        <v>436</v>
      </c>
      <c r="B437" s="4">
        <v>100732</v>
      </c>
      <c r="C437" s="4" t="s">
        <v>486</v>
      </c>
      <c r="D437" s="4">
        <v>1</v>
      </c>
      <c r="E437" s="4" t="s">
        <v>501</v>
      </c>
      <c r="F437" s="4">
        <v>6</v>
      </c>
      <c r="G437" s="4">
        <v>15</v>
      </c>
      <c r="H437" s="4" t="s">
        <v>488</v>
      </c>
      <c r="I437" s="4">
        <v>7192</v>
      </c>
      <c r="J437" s="4">
        <v>12811</v>
      </c>
      <c r="K437" s="4">
        <v>587</v>
      </c>
      <c r="L437" s="4">
        <v>554</v>
      </c>
      <c r="M437" s="4">
        <v>3941</v>
      </c>
      <c r="N437" s="4">
        <v>11519</v>
      </c>
      <c r="O437" s="4">
        <v>6616</v>
      </c>
      <c r="P437" s="4">
        <v>472</v>
      </c>
      <c r="Q437" s="4">
        <v>11</v>
      </c>
      <c r="R437" s="4">
        <v>95</v>
      </c>
      <c r="S437" s="4">
        <v>4</v>
      </c>
    </row>
    <row r="438" spans="1:19" x14ac:dyDescent="0.2">
      <c r="A438" s="4">
        <v>437</v>
      </c>
      <c r="B438" s="4">
        <v>100732</v>
      </c>
      <c r="C438" s="4" t="s">
        <v>486</v>
      </c>
      <c r="D438" s="4">
        <v>1</v>
      </c>
      <c r="E438" s="4" t="s">
        <v>501</v>
      </c>
      <c r="F438" s="4">
        <v>6</v>
      </c>
      <c r="G438" s="4">
        <v>13</v>
      </c>
      <c r="H438" s="4" t="s">
        <v>490</v>
      </c>
      <c r="I438" s="4">
        <v>9604</v>
      </c>
      <c r="J438" s="4">
        <v>16557</v>
      </c>
      <c r="K438" s="4">
        <v>1061</v>
      </c>
      <c r="L438" s="4">
        <v>1037</v>
      </c>
      <c r="M438" s="4">
        <v>9614</v>
      </c>
      <c r="N438" s="4">
        <v>13618</v>
      </c>
      <c r="O438" s="4">
        <v>7984</v>
      </c>
      <c r="P438" s="4">
        <v>705</v>
      </c>
      <c r="Q438" s="4">
        <v>16</v>
      </c>
      <c r="R438" s="4">
        <v>127</v>
      </c>
      <c r="S438" s="4">
        <v>0</v>
      </c>
    </row>
    <row r="439" spans="1:19" x14ac:dyDescent="0.2">
      <c r="A439" s="4">
        <v>438</v>
      </c>
      <c r="B439" s="4">
        <v>100732</v>
      </c>
      <c r="C439" s="4" t="s">
        <v>486</v>
      </c>
      <c r="D439" s="4">
        <v>1</v>
      </c>
      <c r="E439" s="4" t="s">
        <v>501</v>
      </c>
      <c r="F439" s="4">
        <v>6</v>
      </c>
      <c r="G439" s="4">
        <v>10</v>
      </c>
      <c r="H439" s="4" t="s">
        <v>488</v>
      </c>
      <c r="I439" s="4">
        <v>122944</v>
      </c>
      <c r="J439" s="4">
        <v>457509</v>
      </c>
      <c r="K439" s="4">
        <v>1373</v>
      </c>
      <c r="L439" s="4">
        <v>1268</v>
      </c>
      <c r="M439" s="4">
        <v>2106</v>
      </c>
      <c r="N439" s="4">
        <v>72846</v>
      </c>
      <c r="O439" s="4">
        <v>13184</v>
      </c>
      <c r="P439" s="4">
        <v>475</v>
      </c>
      <c r="Q439" s="4">
        <v>0</v>
      </c>
      <c r="R439" s="4">
        <v>136</v>
      </c>
      <c r="S439" s="4">
        <v>13</v>
      </c>
    </row>
    <row r="440" spans="1:19" x14ac:dyDescent="0.2">
      <c r="A440" s="4">
        <v>439</v>
      </c>
      <c r="B440" s="4">
        <v>98195</v>
      </c>
      <c r="C440" s="4" t="s">
        <v>491</v>
      </c>
      <c r="D440" s="4">
        <v>2</v>
      </c>
      <c r="E440" s="4" t="s">
        <v>501</v>
      </c>
      <c r="F440" s="4">
        <v>6</v>
      </c>
      <c r="G440" s="4">
        <v>6</v>
      </c>
      <c r="H440" s="4" t="s">
        <v>488</v>
      </c>
      <c r="I440" s="4">
        <v>5730</v>
      </c>
      <c r="J440" s="4">
        <v>10083</v>
      </c>
      <c r="K440" s="4">
        <v>103</v>
      </c>
      <c r="L440" s="4">
        <v>71</v>
      </c>
      <c r="M440" s="4">
        <v>97</v>
      </c>
      <c r="N440" s="4">
        <v>8964</v>
      </c>
      <c r="O440" s="4">
        <v>4830</v>
      </c>
      <c r="P440" s="4">
        <v>92</v>
      </c>
      <c r="Q440" s="4">
        <v>2</v>
      </c>
      <c r="R440" s="4">
        <v>32</v>
      </c>
      <c r="S440" s="4">
        <v>15</v>
      </c>
    </row>
    <row r="441" spans="1:19" x14ac:dyDescent="0.2">
      <c r="A441" s="4">
        <v>440</v>
      </c>
      <c r="B441" s="4">
        <v>98195</v>
      </c>
      <c r="C441" s="4" t="s">
        <v>486</v>
      </c>
      <c r="D441" s="4">
        <v>1</v>
      </c>
      <c r="E441" s="4" t="s">
        <v>501</v>
      </c>
      <c r="F441" s="4">
        <v>6</v>
      </c>
      <c r="G441" s="4">
        <v>3</v>
      </c>
      <c r="H441" s="4" t="s">
        <v>488</v>
      </c>
      <c r="I441" s="4">
        <v>4898</v>
      </c>
      <c r="J441" s="4">
        <v>7960</v>
      </c>
      <c r="K441" s="4">
        <v>560</v>
      </c>
      <c r="L441" s="4">
        <v>528</v>
      </c>
      <c r="M441" s="4">
        <v>719</v>
      </c>
      <c r="N441" s="4">
        <v>6380</v>
      </c>
      <c r="O441" s="4">
        <v>3730</v>
      </c>
      <c r="P441" s="4">
        <v>363</v>
      </c>
      <c r="Q441" s="4">
        <v>1</v>
      </c>
      <c r="R441" s="4">
        <v>76</v>
      </c>
      <c r="S441" s="4">
        <v>9</v>
      </c>
    </row>
    <row r="442" spans="1:19" x14ac:dyDescent="0.2">
      <c r="A442" s="4">
        <v>441</v>
      </c>
      <c r="B442" s="4">
        <v>98195</v>
      </c>
      <c r="C442" s="4" t="s">
        <v>486</v>
      </c>
      <c r="D442" s="4">
        <v>1</v>
      </c>
      <c r="E442" s="4" t="s">
        <v>501</v>
      </c>
      <c r="F442" s="4">
        <v>5</v>
      </c>
      <c r="G442" s="4">
        <v>10</v>
      </c>
      <c r="H442" s="4" t="s">
        <v>488</v>
      </c>
      <c r="I442" s="4">
        <v>4118</v>
      </c>
      <c r="J442" s="4">
        <v>7355</v>
      </c>
      <c r="K442" s="4">
        <v>546</v>
      </c>
      <c r="L442" s="4">
        <v>526</v>
      </c>
      <c r="M442" s="4">
        <v>675</v>
      </c>
      <c r="N442" s="4">
        <v>6423</v>
      </c>
      <c r="O442" s="4">
        <v>3466</v>
      </c>
      <c r="P442" s="4">
        <v>379</v>
      </c>
      <c r="Q442" s="4">
        <v>1</v>
      </c>
      <c r="R442" s="4">
        <v>28</v>
      </c>
      <c r="S442" s="4">
        <v>7</v>
      </c>
    </row>
    <row r="443" spans="1:19" x14ac:dyDescent="0.2">
      <c r="A443" s="4">
        <v>442</v>
      </c>
      <c r="B443" s="4">
        <v>98195</v>
      </c>
      <c r="C443" s="4" t="s">
        <v>486</v>
      </c>
      <c r="D443" s="4">
        <v>1</v>
      </c>
      <c r="E443" s="4" t="s">
        <v>501</v>
      </c>
      <c r="F443" s="4">
        <v>5</v>
      </c>
      <c r="G443" s="4">
        <v>4</v>
      </c>
      <c r="H443" s="4" t="s">
        <v>490</v>
      </c>
      <c r="I443" s="4">
        <v>1845</v>
      </c>
      <c r="J443" s="4">
        <v>2670</v>
      </c>
      <c r="K443" s="4">
        <v>9</v>
      </c>
      <c r="L443" s="4">
        <v>9</v>
      </c>
      <c r="M443" s="4">
        <v>9</v>
      </c>
      <c r="N443" s="4">
        <v>1614</v>
      </c>
      <c r="O443" s="4">
        <v>1008</v>
      </c>
      <c r="P443" s="4">
        <v>9</v>
      </c>
      <c r="Q443" s="4">
        <v>0</v>
      </c>
      <c r="R443" s="4">
        <v>0</v>
      </c>
      <c r="S443" s="4">
        <v>0</v>
      </c>
    </row>
    <row r="444" spans="1:19" x14ac:dyDescent="0.2">
      <c r="A444" s="4">
        <v>443</v>
      </c>
      <c r="B444" s="4">
        <v>98195</v>
      </c>
      <c r="C444" s="4" t="s">
        <v>486</v>
      </c>
      <c r="D444" s="4">
        <v>3</v>
      </c>
      <c r="E444" s="4" t="s">
        <v>501</v>
      </c>
      <c r="F444" s="4">
        <v>4</v>
      </c>
      <c r="G444" s="4">
        <v>13</v>
      </c>
      <c r="H444" s="4" t="s">
        <v>488</v>
      </c>
      <c r="I444" s="4">
        <v>34480</v>
      </c>
      <c r="J444" s="4">
        <v>191207</v>
      </c>
      <c r="K444" s="4">
        <v>1591</v>
      </c>
      <c r="L444" s="4">
        <v>1156</v>
      </c>
      <c r="M444" s="4">
        <v>1926</v>
      </c>
      <c r="N444" s="4">
        <v>184270</v>
      </c>
      <c r="O444" s="4">
        <v>30720</v>
      </c>
      <c r="P444" s="4">
        <v>1292</v>
      </c>
      <c r="Q444" s="4">
        <v>10</v>
      </c>
      <c r="R444" s="4">
        <v>664</v>
      </c>
      <c r="S444" s="4">
        <v>97</v>
      </c>
    </row>
    <row r="445" spans="1:19" x14ac:dyDescent="0.2">
      <c r="A445" s="4">
        <v>444</v>
      </c>
      <c r="B445" s="4">
        <v>96749</v>
      </c>
      <c r="C445" s="4" t="s">
        <v>486</v>
      </c>
      <c r="D445" s="4">
        <v>3</v>
      </c>
      <c r="E445" s="4" t="s">
        <v>501</v>
      </c>
      <c r="F445" s="4">
        <v>2</v>
      </c>
      <c r="G445" s="4">
        <v>9</v>
      </c>
      <c r="H445" s="4" t="s">
        <v>488</v>
      </c>
      <c r="I445" s="4">
        <v>5338</v>
      </c>
      <c r="J445" s="4">
        <v>9940</v>
      </c>
      <c r="K445" s="4">
        <v>589</v>
      </c>
      <c r="L445" s="4">
        <v>556</v>
      </c>
      <c r="M445" s="4">
        <v>715</v>
      </c>
      <c r="N445" s="4">
        <v>8146</v>
      </c>
      <c r="O445" s="4">
        <v>3920</v>
      </c>
      <c r="P445" s="4">
        <v>363</v>
      </c>
      <c r="Q445" s="4">
        <v>1</v>
      </c>
      <c r="R445" s="4">
        <v>62</v>
      </c>
      <c r="S445" s="4">
        <v>10</v>
      </c>
    </row>
    <row r="446" spans="1:19" x14ac:dyDescent="0.2">
      <c r="A446" s="4">
        <v>445</v>
      </c>
      <c r="B446" s="4">
        <v>96749</v>
      </c>
      <c r="C446" s="4" t="s">
        <v>486</v>
      </c>
      <c r="D446" s="4">
        <v>2</v>
      </c>
      <c r="E446" s="4" t="s">
        <v>501</v>
      </c>
      <c r="F446" s="4">
        <v>2</v>
      </c>
      <c r="G446" s="4">
        <v>5</v>
      </c>
      <c r="H446" s="4" t="s">
        <v>488</v>
      </c>
      <c r="I446" s="4">
        <v>5312</v>
      </c>
      <c r="J446" s="4">
        <v>9411</v>
      </c>
      <c r="K446" s="4">
        <v>603</v>
      </c>
      <c r="L446" s="4">
        <v>582</v>
      </c>
      <c r="M446" s="4">
        <v>795</v>
      </c>
      <c r="N446" s="4">
        <v>7034</v>
      </c>
      <c r="O446" s="4">
        <v>3588</v>
      </c>
      <c r="P446" s="4">
        <v>345</v>
      </c>
      <c r="Q446" s="4">
        <v>0</v>
      </c>
      <c r="R446" s="4">
        <v>48</v>
      </c>
      <c r="S446" s="4">
        <v>20</v>
      </c>
    </row>
    <row r="447" spans="1:19" x14ac:dyDescent="0.2">
      <c r="A447" s="4">
        <v>446</v>
      </c>
      <c r="B447" s="4">
        <v>96749</v>
      </c>
      <c r="C447" s="4" t="s">
        <v>486</v>
      </c>
      <c r="D447" s="4">
        <v>1</v>
      </c>
      <c r="E447" s="4" t="s">
        <v>501</v>
      </c>
      <c r="F447" s="4">
        <v>1</v>
      </c>
      <c r="G447" s="4">
        <v>13</v>
      </c>
      <c r="H447" s="4" t="s">
        <v>490</v>
      </c>
      <c r="I447" s="4">
        <v>4412</v>
      </c>
      <c r="J447" s="4">
        <v>8070</v>
      </c>
      <c r="K447" s="4">
        <v>711</v>
      </c>
      <c r="L447" s="4">
        <v>678</v>
      </c>
      <c r="M447" s="4">
        <v>926</v>
      </c>
      <c r="N447" s="4">
        <v>6937</v>
      </c>
      <c r="O447" s="4">
        <v>3478</v>
      </c>
      <c r="P447" s="4">
        <v>346</v>
      </c>
      <c r="Q447" s="4">
        <v>1</v>
      </c>
      <c r="R447" s="4">
        <v>55</v>
      </c>
      <c r="S447" s="4">
        <v>7</v>
      </c>
    </row>
    <row r="448" spans="1:19" x14ac:dyDescent="0.2">
      <c r="A448" s="4">
        <v>447</v>
      </c>
      <c r="B448" s="4">
        <v>96749</v>
      </c>
      <c r="C448" s="4" t="s">
        <v>486</v>
      </c>
      <c r="D448" s="4">
        <v>1</v>
      </c>
      <c r="E448" s="4" t="s">
        <v>501</v>
      </c>
      <c r="F448" s="4">
        <v>1</v>
      </c>
      <c r="G448" s="4">
        <v>2</v>
      </c>
      <c r="H448" s="4" t="s">
        <v>490</v>
      </c>
      <c r="I448" s="4">
        <v>98816</v>
      </c>
      <c r="J448" s="4">
        <v>125026</v>
      </c>
      <c r="K448" s="4">
        <v>11452</v>
      </c>
      <c r="L448" s="4">
        <v>11328</v>
      </c>
      <c r="M448" s="4">
        <v>18115</v>
      </c>
      <c r="N448" s="4">
        <v>16682</v>
      </c>
      <c r="O448" s="4">
        <v>10336</v>
      </c>
      <c r="P448" s="4">
        <v>1356</v>
      </c>
      <c r="Q448" s="4">
        <v>10</v>
      </c>
      <c r="R448" s="4">
        <v>197</v>
      </c>
      <c r="S448" s="4">
        <v>21</v>
      </c>
    </row>
    <row r="449" spans="1:19" x14ac:dyDescent="0.2">
      <c r="A449" s="4">
        <v>448</v>
      </c>
      <c r="B449" s="4">
        <v>96749</v>
      </c>
      <c r="C449" s="4" t="s">
        <v>486</v>
      </c>
      <c r="D449" s="4">
        <v>1</v>
      </c>
      <c r="E449" s="4" t="s">
        <v>501</v>
      </c>
      <c r="F449" s="4">
        <v>7</v>
      </c>
      <c r="G449" s="4">
        <v>10</v>
      </c>
      <c r="H449" s="4" t="s">
        <v>490</v>
      </c>
      <c r="I449" s="4">
        <v>7220</v>
      </c>
      <c r="J449" s="4">
        <v>12735</v>
      </c>
      <c r="K449" s="4">
        <v>2348</v>
      </c>
      <c r="L449" s="4">
        <v>2300</v>
      </c>
      <c r="M449" s="4">
        <v>3311</v>
      </c>
      <c r="N449" s="4">
        <v>9837</v>
      </c>
      <c r="O449" s="4">
        <v>5296</v>
      </c>
      <c r="P449" s="4">
        <v>642</v>
      </c>
      <c r="Q449" s="4">
        <v>6</v>
      </c>
      <c r="R449" s="4">
        <v>88</v>
      </c>
      <c r="S449" s="4">
        <v>24</v>
      </c>
    </row>
    <row r="450" spans="1:19" x14ac:dyDescent="0.2">
      <c r="A450" s="4">
        <v>449</v>
      </c>
      <c r="B450" s="4">
        <v>96749</v>
      </c>
      <c r="C450" s="4" t="s">
        <v>486</v>
      </c>
      <c r="D450" s="4">
        <v>1</v>
      </c>
      <c r="E450" s="4" t="s">
        <v>501</v>
      </c>
      <c r="F450" s="4">
        <v>7</v>
      </c>
      <c r="G450" s="4">
        <v>5</v>
      </c>
      <c r="H450" s="4" t="s">
        <v>490</v>
      </c>
      <c r="I450" s="4">
        <v>14320</v>
      </c>
      <c r="J450" s="4">
        <v>21958</v>
      </c>
      <c r="K450" s="4">
        <v>1850</v>
      </c>
      <c r="L450" s="4">
        <v>1819</v>
      </c>
      <c r="M450" s="4">
        <v>2170</v>
      </c>
      <c r="N450" s="4">
        <v>9579</v>
      </c>
      <c r="O450" s="4">
        <v>4664</v>
      </c>
      <c r="P450" s="4">
        <v>413</v>
      </c>
      <c r="Q450" s="4">
        <v>2</v>
      </c>
      <c r="R450" s="4">
        <v>59</v>
      </c>
      <c r="S450" s="4">
        <v>6</v>
      </c>
    </row>
    <row r="451" spans="1:19" x14ac:dyDescent="0.2">
      <c r="A451" s="4">
        <v>450</v>
      </c>
      <c r="B451" s="4">
        <v>93684</v>
      </c>
      <c r="C451" s="4" t="s">
        <v>486</v>
      </c>
      <c r="D451" s="4">
        <v>1</v>
      </c>
      <c r="E451" s="4" t="s">
        <v>502</v>
      </c>
      <c r="F451" s="4">
        <v>6</v>
      </c>
      <c r="G451" s="4">
        <v>13</v>
      </c>
      <c r="H451" s="4" t="s">
        <v>490</v>
      </c>
      <c r="I451" s="4">
        <v>27056</v>
      </c>
      <c r="J451" s="4">
        <v>162816</v>
      </c>
      <c r="K451" s="4">
        <v>2299</v>
      </c>
      <c r="L451" s="4">
        <v>2127</v>
      </c>
      <c r="M451" s="4">
        <v>2737</v>
      </c>
      <c r="N451" s="4">
        <v>160270</v>
      </c>
      <c r="O451" s="4">
        <v>25424</v>
      </c>
      <c r="P451" s="4">
        <v>1146</v>
      </c>
      <c r="Q451" s="4">
        <v>6</v>
      </c>
      <c r="R451" s="4">
        <v>234</v>
      </c>
      <c r="S451" s="4">
        <v>26</v>
      </c>
    </row>
    <row r="452" spans="1:19" x14ac:dyDescent="0.2">
      <c r="A452" s="4">
        <v>451</v>
      </c>
      <c r="B452" s="4">
        <v>93577</v>
      </c>
      <c r="C452" s="4" t="s">
        <v>486</v>
      </c>
      <c r="D452" s="4">
        <v>1</v>
      </c>
      <c r="E452" s="4" t="s">
        <v>502</v>
      </c>
      <c r="F452" s="4">
        <v>6</v>
      </c>
      <c r="G452" s="4">
        <v>6</v>
      </c>
      <c r="H452" s="4" t="s">
        <v>488</v>
      </c>
      <c r="I452" s="4">
        <v>20528</v>
      </c>
      <c r="J452" s="4">
        <v>33000</v>
      </c>
      <c r="K452" s="4">
        <v>1876</v>
      </c>
      <c r="L452" s="4">
        <v>1800</v>
      </c>
      <c r="M452" s="4">
        <v>2654</v>
      </c>
      <c r="N452" s="4">
        <v>14636</v>
      </c>
      <c r="O452" s="4">
        <v>7632</v>
      </c>
      <c r="P452" s="4">
        <v>656</v>
      </c>
      <c r="Q452" s="4">
        <v>3</v>
      </c>
      <c r="R452" s="4">
        <v>148</v>
      </c>
      <c r="S452" s="4">
        <v>21</v>
      </c>
    </row>
    <row r="453" spans="1:19" x14ac:dyDescent="0.2">
      <c r="A453" s="4">
        <v>452</v>
      </c>
      <c r="B453" s="4">
        <v>93470</v>
      </c>
      <c r="C453" s="4" t="s">
        <v>486</v>
      </c>
      <c r="D453" s="4">
        <v>1</v>
      </c>
      <c r="E453" s="4" t="s">
        <v>502</v>
      </c>
      <c r="F453" s="4">
        <v>5</v>
      </c>
      <c r="G453" s="4">
        <v>12</v>
      </c>
      <c r="H453" s="4" t="s">
        <v>488</v>
      </c>
      <c r="I453" s="4">
        <v>6416</v>
      </c>
      <c r="J453" s="4">
        <v>11459</v>
      </c>
      <c r="K453" s="4">
        <v>1362</v>
      </c>
      <c r="L453" s="4">
        <v>1313</v>
      </c>
      <c r="M453" s="4">
        <v>1652</v>
      </c>
      <c r="N453" s="4">
        <v>9122</v>
      </c>
      <c r="O453" s="4">
        <v>4716</v>
      </c>
      <c r="P453" s="4">
        <v>497</v>
      </c>
      <c r="Q453" s="4">
        <v>0</v>
      </c>
      <c r="R453" s="4">
        <v>96</v>
      </c>
      <c r="S453" s="4">
        <v>29</v>
      </c>
    </row>
    <row r="454" spans="1:19" x14ac:dyDescent="0.2">
      <c r="A454" s="4">
        <v>453</v>
      </c>
      <c r="B454" s="4">
        <v>93363</v>
      </c>
      <c r="C454" s="4" t="s">
        <v>486</v>
      </c>
      <c r="D454" s="4">
        <v>1</v>
      </c>
      <c r="E454" s="4" t="s">
        <v>502</v>
      </c>
      <c r="F454" s="4">
        <v>5</v>
      </c>
      <c r="G454" s="4">
        <v>6</v>
      </c>
      <c r="H454" s="4" t="s">
        <v>488</v>
      </c>
      <c r="I454" s="4">
        <v>5786</v>
      </c>
      <c r="J454" s="4">
        <v>10634</v>
      </c>
      <c r="K454" s="4">
        <v>1237</v>
      </c>
      <c r="L454" s="4">
        <v>1218</v>
      </c>
      <c r="M454" s="4">
        <v>1526</v>
      </c>
      <c r="N454" s="4">
        <v>9103</v>
      </c>
      <c r="O454" s="4">
        <v>4764</v>
      </c>
      <c r="P454" s="4">
        <v>483</v>
      </c>
      <c r="Q454" s="4">
        <v>4</v>
      </c>
      <c r="R454" s="4">
        <v>49</v>
      </c>
      <c r="S454" s="4">
        <v>15</v>
      </c>
    </row>
    <row r="455" spans="1:19" x14ac:dyDescent="0.2">
      <c r="A455" s="4">
        <v>454</v>
      </c>
      <c r="B455" s="4">
        <v>93256</v>
      </c>
      <c r="C455" s="4" t="s">
        <v>486</v>
      </c>
      <c r="D455" s="4">
        <v>3</v>
      </c>
      <c r="E455" s="4" t="s">
        <v>502</v>
      </c>
      <c r="F455" s="4">
        <v>4</v>
      </c>
      <c r="G455" s="4">
        <v>12</v>
      </c>
      <c r="H455" s="4" t="s">
        <v>488</v>
      </c>
      <c r="I455" s="4">
        <v>5878</v>
      </c>
      <c r="J455" s="4">
        <v>10508</v>
      </c>
      <c r="K455" s="4">
        <v>1132</v>
      </c>
      <c r="L455" s="4">
        <v>1087</v>
      </c>
      <c r="M455" s="4">
        <v>1380</v>
      </c>
      <c r="N455" s="4">
        <v>8471</v>
      </c>
      <c r="O455" s="4">
        <v>4528</v>
      </c>
      <c r="P455" s="4">
        <v>446</v>
      </c>
      <c r="Q455" s="4">
        <v>3</v>
      </c>
      <c r="R455" s="4">
        <v>98</v>
      </c>
      <c r="S455" s="4">
        <v>27</v>
      </c>
    </row>
    <row r="456" spans="1:19" x14ac:dyDescent="0.2">
      <c r="A456" s="4">
        <v>455</v>
      </c>
      <c r="B456" s="4">
        <v>93149</v>
      </c>
      <c r="C456" s="4" t="s">
        <v>486</v>
      </c>
      <c r="D456" s="4">
        <v>3</v>
      </c>
      <c r="E456" s="4" t="s">
        <v>502</v>
      </c>
      <c r="F456" s="4">
        <v>4</v>
      </c>
      <c r="G456" s="4">
        <v>3</v>
      </c>
      <c r="H456" s="4" t="s">
        <v>488</v>
      </c>
      <c r="I456" s="4">
        <v>9528</v>
      </c>
      <c r="J456" s="4">
        <v>16535</v>
      </c>
      <c r="K456" s="4">
        <v>1383</v>
      </c>
      <c r="L456" s="4">
        <v>1288</v>
      </c>
      <c r="M456" s="4">
        <v>1834</v>
      </c>
      <c r="N456" s="4">
        <v>11276</v>
      </c>
      <c r="O456" s="4">
        <v>6260</v>
      </c>
      <c r="P456" s="4">
        <v>630</v>
      </c>
      <c r="Q456" s="4">
        <v>14</v>
      </c>
      <c r="R456" s="4">
        <v>198</v>
      </c>
      <c r="S456" s="4">
        <v>70</v>
      </c>
    </row>
    <row r="457" spans="1:19" x14ac:dyDescent="0.2">
      <c r="A457" s="4">
        <v>456</v>
      </c>
      <c r="B457" s="4">
        <v>93042</v>
      </c>
      <c r="C457" s="4" t="s">
        <v>486</v>
      </c>
      <c r="D457" s="4">
        <v>3</v>
      </c>
      <c r="E457" s="4" t="s">
        <v>502</v>
      </c>
      <c r="F457" s="4">
        <v>3</v>
      </c>
      <c r="G457" s="4">
        <v>13</v>
      </c>
      <c r="H457" s="4" t="s">
        <v>488</v>
      </c>
      <c r="I457" s="4">
        <v>8500</v>
      </c>
      <c r="J457" s="4">
        <v>14157</v>
      </c>
      <c r="K457" s="4">
        <v>1095</v>
      </c>
      <c r="L457" s="4">
        <v>1029</v>
      </c>
      <c r="M457" s="4">
        <v>1422</v>
      </c>
      <c r="N457" s="4">
        <v>9670</v>
      </c>
      <c r="O457" s="4">
        <v>5640</v>
      </c>
      <c r="P457" s="4">
        <v>465</v>
      </c>
      <c r="Q457" s="4">
        <v>5</v>
      </c>
      <c r="R457" s="4">
        <v>159</v>
      </c>
      <c r="S457" s="4">
        <v>53</v>
      </c>
    </row>
    <row r="458" spans="1:19" x14ac:dyDescent="0.2">
      <c r="A458" s="4">
        <v>457</v>
      </c>
      <c r="B458" s="4">
        <v>92935</v>
      </c>
      <c r="C458" s="4" t="s">
        <v>486</v>
      </c>
      <c r="D458" s="4">
        <v>1</v>
      </c>
      <c r="E458" s="4" t="s">
        <v>502</v>
      </c>
      <c r="F458" s="4">
        <v>3</v>
      </c>
      <c r="G458" s="4">
        <v>9</v>
      </c>
      <c r="H458" s="4" t="s">
        <v>490</v>
      </c>
      <c r="I458" s="4">
        <v>3796</v>
      </c>
      <c r="J458" s="4">
        <v>6737</v>
      </c>
      <c r="K458" s="4">
        <v>949</v>
      </c>
      <c r="L458" s="4">
        <v>940</v>
      </c>
      <c r="M458" s="4">
        <v>1192</v>
      </c>
      <c r="N458" s="4">
        <v>5249</v>
      </c>
      <c r="O458" s="4">
        <v>2694</v>
      </c>
      <c r="P458" s="4">
        <v>398</v>
      </c>
      <c r="Q458" s="4">
        <v>1</v>
      </c>
      <c r="R458" s="4">
        <v>22</v>
      </c>
      <c r="S458" s="4">
        <v>6</v>
      </c>
    </row>
    <row r="459" spans="1:19" x14ac:dyDescent="0.2">
      <c r="A459" s="4">
        <v>458</v>
      </c>
      <c r="B459" s="4">
        <v>92828</v>
      </c>
      <c r="C459" s="4" t="s">
        <v>486</v>
      </c>
      <c r="D459" s="4">
        <v>1</v>
      </c>
      <c r="E459" s="4" t="s">
        <v>502</v>
      </c>
      <c r="F459" s="4">
        <v>3</v>
      </c>
      <c r="G459" s="4">
        <v>6</v>
      </c>
      <c r="H459" s="4" t="s">
        <v>488</v>
      </c>
      <c r="I459" s="4">
        <v>28128</v>
      </c>
      <c r="J459" s="4">
        <v>42940</v>
      </c>
      <c r="K459" s="4">
        <v>2283</v>
      </c>
      <c r="L459" s="4">
        <v>2190</v>
      </c>
      <c r="M459" s="4">
        <v>3400</v>
      </c>
      <c r="N459" s="4">
        <v>9183</v>
      </c>
      <c r="O459" s="4">
        <v>4560</v>
      </c>
      <c r="P459" s="4">
        <v>621</v>
      </c>
      <c r="Q459" s="4">
        <v>6</v>
      </c>
      <c r="R459" s="4">
        <v>154</v>
      </c>
      <c r="S459" s="4">
        <v>18</v>
      </c>
    </row>
    <row r="460" spans="1:19" x14ac:dyDescent="0.2">
      <c r="A460" s="4">
        <v>459</v>
      </c>
      <c r="B460" s="4">
        <v>92721</v>
      </c>
      <c r="C460" s="4" t="s">
        <v>486</v>
      </c>
      <c r="D460" s="4">
        <v>3</v>
      </c>
      <c r="E460" s="4" t="s">
        <v>502</v>
      </c>
      <c r="F460" s="4">
        <v>2</v>
      </c>
      <c r="G460" s="4">
        <v>13</v>
      </c>
      <c r="H460" s="4" t="s">
        <v>488</v>
      </c>
      <c r="I460" s="4">
        <v>7228</v>
      </c>
      <c r="J460" s="4">
        <v>12627</v>
      </c>
      <c r="K460" s="4">
        <v>1239</v>
      </c>
      <c r="L460" s="4">
        <v>1189</v>
      </c>
      <c r="M460" s="4">
        <v>1612</v>
      </c>
      <c r="N460" s="4">
        <v>9781</v>
      </c>
      <c r="O460" s="4">
        <v>5348</v>
      </c>
      <c r="P460" s="4">
        <v>606</v>
      </c>
      <c r="Q460" s="4">
        <v>5</v>
      </c>
      <c r="R460" s="4">
        <v>128</v>
      </c>
      <c r="S460" s="4">
        <v>32</v>
      </c>
    </row>
    <row r="461" spans="1:19" x14ac:dyDescent="0.2">
      <c r="A461" s="4">
        <v>460</v>
      </c>
      <c r="B461" s="4">
        <v>92614</v>
      </c>
      <c r="C461" s="4" t="s">
        <v>486</v>
      </c>
      <c r="D461" s="4">
        <v>2</v>
      </c>
      <c r="E461" s="4" t="s">
        <v>502</v>
      </c>
      <c r="F461" s="4">
        <v>2</v>
      </c>
      <c r="G461" s="4">
        <v>3</v>
      </c>
      <c r="H461" s="4" t="s">
        <v>490</v>
      </c>
      <c r="I461" s="4">
        <v>5290</v>
      </c>
      <c r="J461" s="4">
        <v>9100</v>
      </c>
      <c r="K461" s="4">
        <v>1053</v>
      </c>
      <c r="L461" s="4">
        <v>994</v>
      </c>
      <c r="M461" s="4">
        <v>1326</v>
      </c>
      <c r="N461" s="4">
        <v>6285</v>
      </c>
      <c r="O461" s="4">
        <v>3578</v>
      </c>
      <c r="P461" s="4">
        <v>441</v>
      </c>
      <c r="Q461" s="4">
        <v>2</v>
      </c>
      <c r="R461" s="4">
        <v>129</v>
      </c>
      <c r="S461" s="4">
        <v>32</v>
      </c>
    </row>
    <row r="462" spans="1:19" x14ac:dyDescent="0.2">
      <c r="A462" s="4">
        <v>461</v>
      </c>
      <c r="B462" s="4">
        <v>92507</v>
      </c>
      <c r="C462" s="4" t="s">
        <v>486</v>
      </c>
      <c r="D462" s="4">
        <v>3</v>
      </c>
      <c r="E462" s="4" t="s">
        <v>502</v>
      </c>
      <c r="F462" s="4">
        <v>1</v>
      </c>
      <c r="G462" s="4">
        <v>13</v>
      </c>
      <c r="H462" s="4" t="s">
        <v>488</v>
      </c>
      <c r="I462" s="4">
        <v>55520</v>
      </c>
      <c r="J462" s="4">
        <v>665792</v>
      </c>
      <c r="K462" s="4">
        <v>4544</v>
      </c>
      <c r="L462" s="4">
        <v>3586</v>
      </c>
      <c r="M462" s="4">
        <v>6624</v>
      </c>
      <c r="N462" s="4">
        <v>648611</v>
      </c>
      <c r="O462" s="4">
        <v>47488</v>
      </c>
      <c r="P462" s="4">
        <v>3430</v>
      </c>
      <c r="Q462" s="4">
        <v>146</v>
      </c>
      <c r="R462" s="4">
        <v>1546</v>
      </c>
      <c r="S462" s="4">
        <v>181</v>
      </c>
    </row>
    <row r="463" spans="1:19" x14ac:dyDescent="0.2">
      <c r="A463" s="4">
        <v>462</v>
      </c>
      <c r="B463" s="4">
        <v>92400</v>
      </c>
      <c r="C463" s="4" t="s">
        <v>486</v>
      </c>
      <c r="D463" s="4">
        <v>1</v>
      </c>
      <c r="E463" s="4" t="s">
        <v>502</v>
      </c>
      <c r="F463" s="4">
        <v>1</v>
      </c>
      <c r="G463" s="4">
        <v>4</v>
      </c>
      <c r="H463" s="4" t="s">
        <v>488</v>
      </c>
      <c r="I463" s="4">
        <v>5880</v>
      </c>
      <c r="J463" s="4">
        <v>10115</v>
      </c>
      <c r="K463" s="4">
        <v>1291</v>
      </c>
      <c r="L463" s="4">
        <v>1264</v>
      </c>
      <c r="M463" s="4">
        <v>1878</v>
      </c>
      <c r="N463" s="4">
        <v>8536</v>
      </c>
      <c r="O463" s="4">
        <v>4884</v>
      </c>
      <c r="P463" s="4">
        <v>706</v>
      </c>
      <c r="Q463" s="4">
        <v>5</v>
      </c>
      <c r="R463" s="4">
        <v>79</v>
      </c>
      <c r="S463" s="4">
        <v>11</v>
      </c>
    </row>
    <row r="464" spans="1:19" x14ac:dyDescent="0.2">
      <c r="A464" s="4">
        <v>463</v>
      </c>
      <c r="B464" s="4">
        <v>92293</v>
      </c>
      <c r="C464" s="4" t="s">
        <v>486</v>
      </c>
      <c r="D464" s="4">
        <v>3</v>
      </c>
      <c r="E464" s="4" t="s">
        <v>502</v>
      </c>
      <c r="F464" s="4">
        <v>7</v>
      </c>
      <c r="G464" s="4">
        <v>13</v>
      </c>
      <c r="H464" s="4" t="s">
        <v>490</v>
      </c>
      <c r="I464" s="4">
        <v>10040</v>
      </c>
      <c r="J464" s="4">
        <v>17029</v>
      </c>
      <c r="K464" s="4">
        <v>1429</v>
      </c>
      <c r="L464" s="4">
        <v>1346</v>
      </c>
      <c r="M464" s="4">
        <v>2022</v>
      </c>
      <c r="N464" s="4">
        <v>11744</v>
      </c>
      <c r="O464" s="4">
        <v>6964</v>
      </c>
      <c r="P464" s="4">
        <v>742</v>
      </c>
      <c r="Q464" s="4">
        <v>19</v>
      </c>
      <c r="R464" s="4">
        <v>214</v>
      </c>
      <c r="S464" s="4">
        <v>78</v>
      </c>
    </row>
    <row r="465" spans="1:19" x14ac:dyDescent="0.2">
      <c r="A465" s="4">
        <v>464</v>
      </c>
      <c r="B465" s="4">
        <v>92186</v>
      </c>
      <c r="C465" s="4" t="s">
        <v>486</v>
      </c>
      <c r="D465" s="4">
        <v>3</v>
      </c>
      <c r="E465" s="4" t="s">
        <v>502</v>
      </c>
      <c r="F465" s="4">
        <v>7</v>
      </c>
      <c r="G465" s="4">
        <v>2</v>
      </c>
      <c r="H465" s="4" t="s">
        <v>490</v>
      </c>
      <c r="I465" s="4">
        <v>153536</v>
      </c>
      <c r="J465" s="4">
        <v>497910</v>
      </c>
      <c r="K465" s="4">
        <v>1713</v>
      </c>
      <c r="L465" s="4">
        <v>1633</v>
      </c>
      <c r="M465" s="4">
        <v>2493</v>
      </c>
      <c r="N465" s="4">
        <v>8907</v>
      </c>
      <c r="O465" s="4">
        <v>5696</v>
      </c>
      <c r="P465" s="4">
        <v>593</v>
      </c>
      <c r="Q465" s="4">
        <v>8</v>
      </c>
      <c r="R465" s="4">
        <v>134</v>
      </c>
      <c r="S465" s="4">
        <v>34</v>
      </c>
    </row>
    <row r="466" spans="1:19" x14ac:dyDescent="0.2">
      <c r="A466" s="4">
        <v>465</v>
      </c>
      <c r="B466" s="4">
        <v>92079</v>
      </c>
      <c r="C466" s="4" t="s">
        <v>486</v>
      </c>
      <c r="D466" s="4">
        <v>1</v>
      </c>
      <c r="E466" s="4" t="s">
        <v>502</v>
      </c>
      <c r="F466" s="4">
        <v>6</v>
      </c>
      <c r="G466" s="4">
        <v>13</v>
      </c>
      <c r="H466" s="4" t="s">
        <v>488</v>
      </c>
      <c r="I466" s="4">
        <v>158208</v>
      </c>
      <c r="J466" s="4">
        <v>453213</v>
      </c>
      <c r="K466" s="4">
        <v>2482</v>
      </c>
      <c r="L466" s="4">
        <v>2319</v>
      </c>
      <c r="M466" s="4">
        <v>3412</v>
      </c>
      <c r="N466" s="4">
        <v>81938</v>
      </c>
      <c r="O466" s="4">
        <v>20608</v>
      </c>
      <c r="P466" s="4">
        <v>1034</v>
      </c>
      <c r="Q466" s="4">
        <v>9</v>
      </c>
      <c r="R466" s="4">
        <v>268</v>
      </c>
      <c r="S466" s="4">
        <v>36</v>
      </c>
    </row>
    <row r="467" spans="1:19" x14ac:dyDescent="0.2">
      <c r="A467" s="4">
        <v>466</v>
      </c>
      <c r="B467" s="4">
        <v>91972</v>
      </c>
      <c r="C467" s="4" t="s">
        <v>486</v>
      </c>
      <c r="D467" s="4">
        <v>3</v>
      </c>
      <c r="E467" s="4" t="s">
        <v>502</v>
      </c>
      <c r="F467" s="4">
        <v>6</v>
      </c>
      <c r="G467" s="4">
        <v>3</v>
      </c>
      <c r="H467" s="4" t="s">
        <v>488</v>
      </c>
      <c r="I467" s="4">
        <v>6484</v>
      </c>
      <c r="J467" s="4">
        <v>10832</v>
      </c>
      <c r="K467" s="4">
        <v>1166</v>
      </c>
      <c r="L467" s="4">
        <v>1115</v>
      </c>
      <c r="M467" s="4">
        <v>1441</v>
      </c>
      <c r="N467" s="4">
        <v>7316</v>
      </c>
      <c r="O467" s="4">
        <v>4280</v>
      </c>
      <c r="P467" s="4">
        <v>583</v>
      </c>
      <c r="Q467" s="4">
        <v>4</v>
      </c>
      <c r="R467" s="4">
        <v>128</v>
      </c>
      <c r="S467" s="4">
        <v>38</v>
      </c>
    </row>
    <row r="468" spans="1:19" x14ac:dyDescent="0.2">
      <c r="A468" s="4">
        <v>467</v>
      </c>
      <c r="B468" s="4">
        <v>91865</v>
      </c>
      <c r="C468" s="4" t="s">
        <v>486</v>
      </c>
      <c r="D468" s="4">
        <v>2</v>
      </c>
      <c r="E468" s="4" t="s">
        <v>502</v>
      </c>
      <c r="F468" s="4">
        <v>5</v>
      </c>
      <c r="G468" s="4">
        <v>13</v>
      </c>
      <c r="H468" s="4" t="s">
        <v>490</v>
      </c>
      <c r="I468" s="4">
        <v>4840</v>
      </c>
      <c r="J468" s="4">
        <v>7466</v>
      </c>
      <c r="K468" s="4">
        <v>949</v>
      </c>
      <c r="L468" s="4">
        <v>923</v>
      </c>
      <c r="M468" s="4">
        <v>1116</v>
      </c>
      <c r="N468" s="4">
        <v>5362</v>
      </c>
      <c r="O468" s="4">
        <v>3370</v>
      </c>
      <c r="P468" s="4">
        <v>447</v>
      </c>
      <c r="Q468" s="4">
        <v>3</v>
      </c>
      <c r="R468" s="4">
        <v>47</v>
      </c>
      <c r="S468" s="4">
        <v>21</v>
      </c>
    </row>
    <row r="469" spans="1:19" x14ac:dyDescent="0.2">
      <c r="A469" s="4">
        <v>468</v>
      </c>
      <c r="B469" s="4">
        <v>91758</v>
      </c>
      <c r="C469" s="4" t="s">
        <v>486</v>
      </c>
      <c r="D469" s="4">
        <v>2</v>
      </c>
      <c r="E469" s="4" t="s">
        <v>502</v>
      </c>
      <c r="F469" s="4">
        <v>5</v>
      </c>
      <c r="G469" s="4">
        <v>3</v>
      </c>
      <c r="H469" s="4" t="s">
        <v>490</v>
      </c>
      <c r="I469" s="4">
        <v>15880</v>
      </c>
      <c r="J469" s="4">
        <v>51571</v>
      </c>
      <c r="K469" s="4">
        <v>1188</v>
      </c>
      <c r="L469" s="4">
        <v>1071</v>
      </c>
      <c r="M469" s="4">
        <v>1410</v>
      </c>
      <c r="N469" s="4">
        <v>47976</v>
      </c>
      <c r="O469" s="4">
        <v>13560</v>
      </c>
      <c r="P469" s="4">
        <v>677</v>
      </c>
      <c r="Q469" s="4">
        <v>1</v>
      </c>
      <c r="R469" s="4">
        <v>200</v>
      </c>
      <c r="S469" s="4">
        <v>37</v>
      </c>
    </row>
    <row r="470" spans="1:19" x14ac:dyDescent="0.2">
      <c r="A470" s="4">
        <v>469</v>
      </c>
      <c r="B470" s="4">
        <v>91651</v>
      </c>
      <c r="C470" s="4" t="s">
        <v>486</v>
      </c>
      <c r="D470" s="4">
        <v>1</v>
      </c>
      <c r="E470" s="4" t="s">
        <v>502</v>
      </c>
      <c r="F470" s="4">
        <v>4</v>
      </c>
      <c r="G470" s="4">
        <v>12</v>
      </c>
      <c r="H470" s="4" t="s">
        <v>488</v>
      </c>
      <c r="I470" s="4">
        <v>15288</v>
      </c>
      <c r="J470" s="4">
        <v>31467</v>
      </c>
      <c r="K470" s="4">
        <v>1573</v>
      </c>
      <c r="L470" s="4">
        <v>1401</v>
      </c>
      <c r="M470" s="4">
        <v>2110</v>
      </c>
      <c r="N470" s="4">
        <v>28247</v>
      </c>
      <c r="O470" s="4">
        <v>13312</v>
      </c>
      <c r="P470" s="4">
        <v>1052</v>
      </c>
      <c r="Q470" s="4">
        <v>5</v>
      </c>
      <c r="R470" s="4">
        <v>264</v>
      </c>
      <c r="S470" s="4">
        <v>36</v>
      </c>
    </row>
    <row r="471" spans="1:19" x14ac:dyDescent="0.2">
      <c r="A471" s="4">
        <v>470</v>
      </c>
      <c r="B471" s="4">
        <v>91544</v>
      </c>
      <c r="C471" s="4" t="s">
        <v>486</v>
      </c>
      <c r="D471" s="4">
        <v>3</v>
      </c>
      <c r="E471" s="4" t="s">
        <v>502</v>
      </c>
      <c r="F471" s="4">
        <v>4</v>
      </c>
      <c r="G471" s="4">
        <v>3</v>
      </c>
      <c r="H471" s="4" t="s">
        <v>488</v>
      </c>
      <c r="I471" s="4">
        <v>9528</v>
      </c>
      <c r="J471" s="4">
        <v>16779</v>
      </c>
      <c r="K471" s="4">
        <v>1245</v>
      </c>
      <c r="L471" s="4">
        <v>1175</v>
      </c>
      <c r="M471" s="4">
        <v>1725</v>
      </c>
      <c r="N471" s="4">
        <v>11885</v>
      </c>
      <c r="O471" s="4">
        <v>6672</v>
      </c>
      <c r="P471" s="4">
        <v>729</v>
      </c>
      <c r="Q471" s="4">
        <v>10</v>
      </c>
      <c r="R471" s="4">
        <v>193</v>
      </c>
      <c r="S471" s="4">
        <v>61</v>
      </c>
    </row>
    <row r="472" spans="1:19" x14ac:dyDescent="0.2">
      <c r="A472" s="4">
        <v>471</v>
      </c>
      <c r="B472" s="4">
        <v>91437</v>
      </c>
      <c r="C472" s="4" t="s">
        <v>491</v>
      </c>
      <c r="D472" s="4">
        <v>1</v>
      </c>
      <c r="E472" s="4" t="s">
        <v>502</v>
      </c>
      <c r="F472" s="4">
        <v>3</v>
      </c>
      <c r="G472" s="4">
        <v>13</v>
      </c>
      <c r="H472" s="4" t="s">
        <v>488</v>
      </c>
      <c r="I472" s="4">
        <v>9356</v>
      </c>
      <c r="J472" s="4">
        <v>14986</v>
      </c>
      <c r="K472" s="4">
        <v>448</v>
      </c>
      <c r="L472" s="4">
        <v>381</v>
      </c>
      <c r="M472" s="4">
        <v>505</v>
      </c>
      <c r="N472" s="4">
        <v>13919</v>
      </c>
      <c r="O472" s="4">
        <v>8460</v>
      </c>
      <c r="P472" s="4">
        <v>392</v>
      </c>
      <c r="Q472" s="4">
        <v>4</v>
      </c>
      <c r="R472" s="4">
        <v>114</v>
      </c>
      <c r="S472" s="4">
        <v>13</v>
      </c>
    </row>
    <row r="473" spans="1:19" x14ac:dyDescent="0.2">
      <c r="A473" s="4">
        <v>472</v>
      </c>
      <c r="B473" s="4">
        <v>91330</v>
      </c>
      <c r="C473" s="4" t="s">
        <v>486</v>
      </c>
      <c r="D473" s="4">
        <v>3</v>
      </c>
      <c r="E473" s="4" t="s">
        <v>502</v>
      </c>
      <c r="F473" s="4">
        <v>3</v>
      </c>
      <c r="G473" s="4">
        <v>3</v>
      </c>
      <c r="H473" s="4" t="s">
        <v>488</v>
      </c>
      <c r="I473" s="4">
        <v>7732</v>
      </c>
      <c r="J473" s="4">
        <v>13264</v>
      </c>
      <c r="K473" s="4">
        <v>1066</v>
      </c>
      <c r="L473" s="4">
        <v>1002</v>
      </c>
      <c r="M473" s="4">
        <v>1336</v>
      </c>
      <c r="N473" s="4">
        <v>8753</v>
      </c>
      <c r="O473" s="4">
        <v>4880</v>
      </c>
      <c r="P473" s="4">
        <v>570</v>
      </c>
      <c r="Q473" s="4">
        <v>7</v>
      </c>
      <c r="R473" s="4">
        <v>160</v>
      </c>
      <c r="S473" s="4">
        <v>57</v>
      </c>
    </row>
    <row r="474" spans="1:19" x14ac:dyDescent="0.2">
      <c r="A474" s="4">
        <v>473</v>
      </c>
      <c r="B474" s="4">
        <v>91223</v>
      </c>
      <c r="C474" s="4" t="s">
        <v>486</v>
      </c>
      <c r="D474" s="4">
        <v>1</v>
      </c>
      <c r="E474" s="4" t="s">
        <v>502</v>
      </c>
      <c r="F474" s="4">
        <v>2</v>
      </c>
      <c r="G474" s="4">
        <v>13</v>
      </c>
      <c r="H474" s="4" t="s">
        <v>488</v>
      </c>
      <c r="I474" s="4">
        <v>5240</v>
      </c>
      <c r="J474" s="4">
        <v>8893</v>
      </c>
      <c r="K474" s="4">
        <v>857</v>
      </c>
      <c r="L474" s="4">
        <v>837</v>
      </c>
      <c r="M474" s="4">
        <v>1020</v>
      </c>
      <c r="N474" s="4">
        <v>7420</v>
      </c>
      <c r="O474" s="4">
        <v>4232</v>
      </c>
      <c r="P474" s="4">
        <v>466</v>
      </c>
      <c r="Q474" s="4">
        <v>0</v>
      </c>
      <c r="R474" s="4">
        <v>46</v>
      </c>
      <c r="S474" s="4">
        <v>15</v>
      </c>
    </row>
    <row r="475" spans="1:19" x14ac:dyDescent="0.2">
      <c r="A475" s="4">
        <v>474</v>
      </c>
      <c r="B475" s="4">
        <v>91116</v>
      </c>
      <c r="C475" s="4" t="s">
        <v>486</v>
      </c>
      <c r="D475" s="4">
        <v>3</v>
      </c>
      <c r="E475" s="4" t="s">
        <v>502</v>
      </c>
      <c r="F475" s="4">
        <v>2</v>
      </c>
      <c r="G475" s="4">
        <v>4</v>
      </c>
      <c r="H475" s="4" t="s">
        <v>490</v>
      </c>
      <c r="I475" s="4">
        <v>7132</v>
      </c>
      <c r="J475" s="4">
        <v>12060</v>
      </c>
      <c r="K475" s="4">
        <v>1004</v>
      </c>
      <c r="L475" s="4">
        <v>944</v>
      </c>
      <c r="M475" s="4">
        <v>1226</v>
      </c>
      <c r="N475" s="4">
        <v>8294</v>
      </c>
      <c r="O475" s="4">
        <v>4736</v>
      </c>
      <c r="P475" s="4">
        <v>576</v>
      </c>
      <c r="Q475" s="4">
        <v>4</v>
      </c>
      <c r="R475" s="4">
        <v>136</v>
      </c>
      <c r="S475" s="4">
        <v>42</v>
      </c>
    </row>
    <row r="476" spans="1:19" x14ac:dyDescent="0.2">
      <c r="A476" s="4">
        <v>475</v>
      </c>
      <c r="B476" s="4">
        <v>91009</v>
      </c>
      <c r="C476" s="4" t="s">
        <v>486</v>
      </c>
      <c r="D476" s="4">
        <v>1</v>
      </c>
      <c r="E476" s="4" t="s">
        <v>502</v>
      </c>
      <c r="F476" s="4">
        <v>1</v>
      </c>
      <c r="G476" s="4">
        <v>12</v>
      </c>
      <c r="H476" s="4" t="s">
        <v>488</v>
      </c>
      <c r="I476" s="4">
        <v>21928</v>
      </c>
      <c r="J476" s="4">
        <v>39641</v>
      </c>
      <c r="K476" s="4">
        <v>1512</v>
      </c>
      <c r="L476" s="4">
        <v>1479</v>
      </c>
      <c r="M476" s="4">
        <v>1837</v>
      </c>
      <c r="N476" s="4">
        <v>6338</v>
      </c>
      <c r="O476" s="4">
        <v>3672</v>
      </c>
      <c r="P476" s="4">
        <v>497</v>
      </c>
      <c r="Q476" s="4">
        <v>0</v>
      </c>
      <c r="R476" s="4">
        <v>73</v>
      </c>
      <c r="S476" s="4">
        <v>13</v>
      </c>
    </row>
    <row r="477" spans="1:19" x14ac:dyDescent="0.2">
      <c r="A477" s="4">
        <v>476</v>
      </c>
      <c r="B477" s="4">
        <v>86909</v>
      </c>
      <c r="C477" s="4" t="s">
        <v>486</v>
      </c>
      <c r="D477" s="4">
        <v>3</v>
      </c>
      <c r="E477" s="4" t="s">
        <v>503</v>
      </c>
      <c r="F477" s="4">
        <v>6</v>
      </c>
      <c r="G477" s="4">
        <v>16</v>
      </c>
      <c r="H477" s="4" t="s">
        <v>490</v>
      </c>
      <c r="I477" s="4">
        <v>5754</v>
      </c>
      <c r="J477" s="4">
        <v>9238</v>
      </c>
      <c r="K477" s="4">
        <v>1179</v>
      </c>
      <c r="L477" s="4">
        <v>1143</v>
      </c>
      <c r="M477" s="4">
        <v>1452</v>
      </c>
      <c r="N477" s="4">
        <v>6101</v>
      </c>
      <c r="O477" s="4">
        <v>3546</v>
      </c>
      <c r="P477" s="4">
        <v>420</v>
      </c>
      <c r="Q477" s="4">
        <v>0</v>
      </c>
      <c r="R477" s="4">
        <v>65</v>
      </c>
      <c r="S477" s="4">
        <v>19</v>
      </c>
    </row>
    <row r="478" spans="1:19" x14ac:dyDescent="0.2">
      <c r="A478" s="4">
        <v>477</v>
      </c>
      <c r="B478" s="4">
        <v>86909</v>
      </c>
      <c r="C478" s="4" t="s">
        <v>486</v>
      </c>
      <c r="D478" s="4">
        <v>1</v>
      </c>
      <c r="E478" s="4" t="s">
        <v>503</v>
      </c>
      <c r="F478" s="4">
        <v>6</v>
      </c>
      <c r="G478" s="4">
        <v>10</v>
      </c>
      <c r="H478" s="4" t="s">
        <v>490</v>
      </c>
      <c r="I478" s="4">
        <v>37088</v>
      </c>
      <c r="J478" s="4">
        <v>10966</v>
      </c>
      <c r="K478" s="4">
        <v>2728</v>
      </c>
      <c r="L478" s="4">
        <v>2288</v>
      </c>
      <c r="M478" s="4">
        <v>3183</v>
      </c>
      <c r="N478" s="4">
        <v>66311</v>
      </c>
      <c r="O478" s="4">
        <v>34352</v>
      </c>
      <c r="P478" s="4">
        <v>2021</v>
      </c>
      <c r="Q478" s="4">
        <v>7</v>
      </c>
      <c r="R478" s="4">
        <v>579</v>
      </c>
      <c r="S478" s="4">
        <v>47</v>
      </c>
    </row>
    <row r="479" spans="1:19" x14ac:dyDescent="0.2">
      <c r="A479" s="4">
        <v>478</v>
      </c>
      <c r="B479" s="4">
        <v>86909</v>
      </c>
      <c r="C479" s="4" t="s">
        <v>491</v>
      </c>
      <c r="D479" s="4">
        <v>1</v>
      </c>
      <c r="E479" s="4" t="s">
        <v>503</v>
      </c>
      <c r="F479" s="4">
        <v>6</v>
      </c>
      <c r="G479" s="4">
        <v>4</v>
      </c>
      <c r="H479" s="4" t="s">
        <v>488</v>
      </c>
      <c r="I479" s="4">
        <v>39600</v>
      </c>
      <c r="J479" s="4">
        <v>7927</v>
      </c>
      <c r="K479" s="4">
        <v>572</v>
      </c>
      <c r="L479" s="4">
        <v>496</v>
      </c>
      <c r="M479" s="4">
        <v>581</v>
      </c>
      <c r="N479" s="4">
        <v>12522</v>
      </c>
      <c r="O479" s="4">
        <v>8176</v>
      </c>
      <c r="P479" s="4">
        <v>167</v>
      </c>
      <c r="Q479" s="4">
        <v>1</v>
      </c>
      <c r="R479" s="4">
        <v>101</v>
      </c>
      <c r="S479" s="4">
        <v>5</v>
      </c>
    </row>
    <row r="480" spans="1:19" x14ac:dyDescent="0.2">
      <c r="A480" s="4">
        <v>479</v>
      </c>
      <c r="B480" s="4">
        <v>86909</v>
      </c>
      <c r="C480" s="4" t="s">
        <v>486</v>
      </c>
      <c r="D480" s="4">
        <v>3</v>
      </c>
      <c r="E480" s="4" t="s">
        <v>503</v>
      </c>
      <c r="F480" s="4">
        <v>5</v>
      </c>
      <c r="G480" s="4">
        <v>13</v>
      </c>
      <c r="H480" s="4" t="s">
        <v>488</v>
      </c>
      <c r="I480" s="4">
        <v>5536</v>
      </c>
      <c r="J480" s="4">
        <v>8745</v>
      </c>
      <c r="K480" s="4">
        <v>1141</v>
      </c>
      <c r="L480" s="4">
        <v>1099</v>
      </c>
      <c r="M480" s="4">
        <v>1461</v>
      </c>
      <c r="N480" s="4">
        <v>5225</v>
      </c>
      <c r="O480" s="4">
        <v>3098</v>
      </c>
      <c r="P480" s="4">
        <v>483</v>
      </c>
      <c r="Q480" s="4">
        <v>1</v>
      </c>
      <c r="R480" s="4">
        <v>74</v>
      </c>
      <c r="S480" s="4">
        <v>31</v>
      </c>
    </row>
    <row r="481" spans="1:19" x14ac:dyDescent="0.2">
      <c r="A481" s="4">
        <v>480</v>
      </c>
      <c r="B481" s="4">
        <v>86909</v>
      </c>
      <c r="C481" s="4" t="s">
        <v>486</v>
      </c>
      <c r="D481" s="4">
        <v>3</v>
      </c>
      <c r="E481" s="4" t="s">
        <v>503</v>
      </c>
      <c r="F481" s="4">
        <v>5</v>
      </c>
      <c r="G481" s="4">
        <v>4</v>
      </c>
      <c r="H481" s="4" t="s">
        <v>488</v>
      </c>
      <c r="I481" s="4">
        <v>6056</v>
      </c>
      <c r="J481" s="4">
        <v>10325</v>
      </c>
      <c r="K481" s="4">
        <v>1117</v>
      </c>
      <c r="L481" s="4">
        <v>1078</v>
      </c>
      <c r="M481" s="4">
        <v>1427</v>
      </c>
      <c r="N481" s="4">
        <v>6823</v>
      </c>
      <c r="O481" s="4">
        <v>3788</v>
      </c>
      <c r="P481" s="4">
        <v>487</v>
      </c>
      <c r="Q481" s="4">
        <v>7</v>
      </c>
      <c r="R481" s="4">
        <v>84</v>
      </c>
      <c r="S481" s="4">
        <v>36</v>
      </c>
    </row>
    <row r="482" spans="1:19" x14ac:dyDescent="0.2">
      <c r="A482" s="4">
        <v>481</v>
      </c>
      <c r="B482" s="4">
        <v>86909</v>
      </c>
      <c r="C482" s="4" t="s">
        <v>486</v>
      </c>
      <c r="D482" s="4">
        <v>2</v>
      </c>
      <c r="E482" s="4" t="s">
        <v>503</v>
      </c>
      <c r="F482" s="4">
        <v>4</v>
      </c>
      <c r="G482" s="4">
        <v>11</v>
      </c>
      <c r="H482" s="4" t="s">
        <v>488</v>
      </c>
      <c r="I482" s="4">
        <v>11484</v>
      </c>
      <c r="J482" s="4">
        <v>20696</v>
      </c>
      <c r="K482" s="4">
        <v>1762</v>
      </c>
      <c r="L482" s="4">
        <v>1635</v>
      </c>
      <c r="M482" s="4">
        <v>2741</v>
      </c>
      <c r="N482" s="4">
        <v>8774</v>
      </c>
      <c r="O482" s="4">
        <v>5124</v>
      </c>
      <c r="P482" s="4">
        <v>722</v>
      </c>
      <c r="Q482" s="4">
        <v>56</v>
      </c>
      <c r="R482" s="4">
        <v>360</v>
      </c>
      <c r="S482" s="4">
        <v>99</v>
      </c>
    </row>
    <row r="483" spans="1:19" x14ac:dyDescent="0.2">
      <c r="A483" s="4">
        <v>482</v>
      </c>
      <c r="B483" s="4">
        <v>86491</v>
      </c>
      <c r="C483" s="4" t="s">
        <v>491</v>
      </c>
      <c r="D483" s="4">
        <v>1</v>
      </c>
      <c r="E483" s="4" t="s">
        <v>503</v>
      </c>
      <c r="F483" s="4">
        <v>4</v>
      </c>
      <c r="G483" s="4">
        <v>4</v>
      </c>
      <c r="H483" s="4" t="s">
        <v>490</v>
      </c>
      <c r="I483" s="4">
        <v>4938</v>
      </c>
      <c r="J483" s="4">
        <v>7910</v>
      </c>
      <c r="K483" s="4">
        <v>66</v>
      </c>
      <c r="L483" s="4">
        <v>63</v>
      </c>
      <c r="M483" s="4">
        <v>70</v>
      </c>
      <c r="N483" s="4">
        <v>6625</v>
      </c>
      <c r="O483" s="4">
        <v>3804</v>
      </c>
      <c r="P483" s="4">
        <v>59</v>
      </c>
      <c r="Q483" s="4">
        <v>0</v>
      </c>
      <c r="R483" s="4">
        <v>5</v>
      </c>
      <c r="S483" s="4">
        <v>2</v>
      </c>
    </row>
    <row r="484" spans="1:19" x14ac:dyDescent="0.2">
      <c r="A484" s="4">
        <v>483</v>
      </c>
      <c r="B484" s="4">
        <v>86491</v>
      </c>
      <c r="C484" s="4" t="s">
        <v>486</v>
      </c>
      <c r="D484" s="4">
        <v>3</v>
      </c>
      <c r="E484" s="4" t="s">
        <v>503</v>
      </c>
      <c r="F484" s="4">
        <v>3</v>
      </c>
      <c r="G484" s="4">
        <v>10</v>
      </c>
      <c r="H484" s="4" t="s">
        <v>488</v>
      </c>
      <c r="I484" s="4">
        <v>66784</v>
      </c>
      <c r="J484" s="4">
        <v>9456</v>
      </c>
      <c r="K484" s="4">
        <v>2969</v>
      </c>
      <c r="L484" s="4">
        <v>2833</v>
      </c>
      <c r="M484" s="4">
        <v>3645</v>
      </c>
      <c r="N484" s="4">
        <v>17809</v>
      </c>
      <c r="O484" s="4">
        <v>11328</v>
      </c>
      <c r="P484" s="4">
        <v>801</v>
      </c>
      <c r="Q484" s="4">
        <v>3</v>
      </c>
      <c r="R484" s="4">
        <v>187</v>
      </c>
      <c r="S484" s="4">
        <v>36</v>
      </c>
    </row>
    <row r="485" spans="1:19" x14ac:dyDescent="0.2">
      <c r="A485" s="4">
        <v>484</v>
      </c>
      <c r="B485" s="4">
        <v>86491</v>
      </c>
      <c r="C485" s="4" t="s">
        <v>486</v>
      </c>
      <c r="D485" s="4">
        <v>2</v>
      </c>
      <c r="E485" s="4" t="s">
        <v>503</v>
      </c>
      <c r="F485" s="4">
        <v>3</v>
      </c>
      <c r="G485" s="4">
        <v>3</v>
      </c>
      <c r="H485" s="4" t="s">
        <v>488</v>
      </c>
      <c r="I485" s="4">
        <v>5526</v>
      </c>
      <c r="J485" s="4">
        <v>8779</v>
      </c>
      <c r="K485" s="4">
        <v>1096</v>
      </c>
      <c r="L485" s="4">
        <v>1058</v>
      </c>
      <c r="M485" s="4">
        <v>1399</v>
      </c>
      <c r="N485" s="4">
        <v>5732</v>
      </c>
      <c r="O485" s="4">
        <v>3412</v>
      </c>
      <c r="P485" s="4">
        <v>453</v>
      </c>
      <c r="Q485" s="4">
        <v>2</v>
      </c>
      <c r="R485" s="4">
        <v>69</v>
      </c>
      <c r="S485" s="4">
        <v>26</v>
      </c>
    </row>
    <row r="486" spans="1:19" x14ac:dyDescent="0.2">
      <c r="A486" s="4">
        <v>485</v>
      </c>
      <c r="B486" s="4">
        <v>86491</v>
      </c>
      <c r="C486" s="4" t="s">
        <v>486</v>
      </c>
      <c r="D486" s="4">
        <v>3</v>
      </c>
      <c r="E486" s="4" t="s">
        <v>503</v>
      </c>
      <c r="F486" s="4">
        <v>2</v>
      </c>
      <c r="G486" s="4">
        <v>7</v>
      </c>
      <c r="H486" s="4" t="s">
        <v>488</v>
      </c>
      <c r="I486" s="4">
        <v>5040</v>
      </c>
      <c r="J486" s="4">
        <v>8367</v>
      </c>
      <c r="K486" s="4">
        <v>1062</v>
      </c>
      <c r="L486" s="4">
        <v>1023</v>
      </c>
      <c r="M486" s="4">
        <v>1348</v>
      </c>
      <c r="N486" s="4">
        <v>5485</v>
      </c>
      <c r="O486" s="4">
        <v>3068</v>
      </c>
      <c r="P486" s="4">
        <v>437</v>
      </c>
      <c r="Q486" s="4">
        <v>2</v>
      </c>
      <c r="R486" s="4">
        <v>82</v>
      </c>
      <c r="S486" s="4">
        <v>24</v>
      </c>
    </row>
    <row r="487" spans="1:19" x14ac:dyDescent="0.2">
      <c r="A487" s="4">
        <v>486</v>
      </c>
      <c r="B487" s="4">
        <v>86491</v>
      </c>
      <c r="C487" s="4" t="s">
        <v>491</v>
      </c>
      <c r="D487" s="4">
        <v>1</v>
      </c>
      <c r="E487" s="4" t="s">
        <v>503</v>
      </c>
      <c r="F487" s="4">
        <v>2</v>
      </c>
      <c r="G487" s="4">
        <v>2</v>
      </c>
      <c r="H487" s="4" t="s">
        <v>488</v>
      </c>
      <c r="I487" s="4">
        <v>5168</v>
      </c>
      <c r="J487" s="4">
        <v>8371</v>
      </c>
      <c r="K487" s="4">
        <v>66</v>
      </c>
      <c r="L487" s="4">
        <v>59</v>
      </c>
      <c r="M487" s="4">
        <v>71</v>
      </c>
      <c r="N487" s="4">
        <v>7041</v>
      </c>
      <c r="O487" s="4">
        <v>3996</v>
      </c>
      <c r="P487" s="4">
        <v>58</v>
      </c>
      <c r="Q487" s="4">
        <v>0</v>
      </c>
      <c r="R487" s="4">
        <v>12</v>
      </c>
      <c r="S487" s="4">
        <v>2</v>
      </c>
    </row>
    <row r="488" spans="1:19" x14ac:dyDescent="0.2">
      <c r="A488" s="4">
        <v>487</v>
      </c>
      <c r="B488" s="4">
        <v>85979</v>
      </c>
      <c r="C488" s="4" t="s">
        <v>486</v>
      </c>
      <c r="D488" s="4">
        <v>3</v>
      </c>
      <c r="E488" s="4" t="s">
        <v>503</v>
      </c>
      <c r="F488" s="4">
        <v>1</v>
      </c>
      <c r="G488" s="4">
        <v>12</v>
      </c>
      <c r="H488" s="4" t="s">
        <v>488</v>
      </c>
      <c r="I488" s="4">
        <v>5034</v>
      </c>
      <c r="J488" s="4">
        <v>8030</v>
      </c>
      <c r="K488" s="4">
        <v>1020</v>
      </c>
      <c r="L488" s="4">
        <v>993</v>
      </c>
      <c r="M488" s="4">
        <v>1243</v>
      </c>
      <c r="N488" s="4">
        <v>5340</v>
      </c>
      <c r="O488" s="4">
        <v>3094</v>
      </c>
      <c r="P488" s="4">
        <v>440</v>
      </c>
      <c r="Q488" s="4">
        <v>2</v>
      </c>
      <c r="R488" s="4">
        <v>56</v>
      </c>
      <c r="S488" s="4">
        <v>25</v>
      </c>
    </row>
    <row r="489" spans="1:19" x14ac:dyDescent="0.2">
      <c r="A489" s="4">
        <v>488</v>
      </c>
      <c r="B489" s="4">
        <v>85979</v>
      </c>
      <c r="C489" s="4" t="s">
        <v>486</v>
      </c>
      <c r="D489" s="4">
        <v>3</v>
      </c>
      <c r="E489" s="4" t="s">
        <v>503</v>
      </c>
      <c r="F489" s="4">
        <v>1</v>
      </c>
      <c r="G489" s="4">
        <v>2</v>
      </c>
      <c r="H489" s="4" t="s">
        <v>488</v>
      </c>
      <c r="I489" s="4">
        <v>4908</v>
      </c>
      <c r="J489" s="4">
        <v>7491</v>
      </c>
      <c r="K489" s="4">
        <v>957</v>
      </c>
      <c r="L489" s="4">
        <v>937</v>
      </c>
      <c r="M489" s="4">
        <v>1153</v>
      </c>
      <c r="N489" s="4">
        <v>4642</v>
      </c>
      <c r="O489" s="4">
        <v>2842</v>
      </c>
      <c r="P489" s="4">
        <v>393</v>
      </c>
      <c r="Q489" s="4">
        <v>1</v>
      </c>
      <c r="R489" s="4">
        <v>44</v>
      </c>
      <c r="S489" s="4">
        <v>21</v>
      </c>
    </row>
    <row r="490" spans="1:19" x14ac:dyDescent="0.2">
      <c r="A490" s="4">
        <v>489</v>
      </c>
      <c r="B490" s="4">
        <v>85979</v>
      </c>
      <c r="C490" s="4" t="s">
        <v>486</v>
      </c>
      <c r="D490" s="4">
        <v>3</v>
      </c>
      <c r="E490" s="4" t="s">
        <v>503</v>
      </c>
      <c r="F490" s="4">
        <v>7</v>
      </c>
      <c r="G490" s="4">
        <v>10</v>
      </c>
      <c r="H490" s="4" t="s">
        <v>488</v>
      </c>
      <c r="I490" s="4">
        <v>9700</v>
      </c>
      <c r="J490" s="4">
        <v>17442</v>
      </c>
      <c r="K490" s="4">
        <v>1407</v>
      </c>
      <c r="L490" s="4">
        <v>1271</v>
      </c>
      <c r="M490" s="4">
        <v>2007</v>
      </c>
      <c r="N490" s="4">
        <v>8872</v>
      </c>
      <c r="O490" s="4">
        <v>4876</v>
      </c>
      <c r="P490" s="4">
        <v>660</v>
      </c>
      <c r="Q490" s="4">
        <v>21</v>
      </c>
      <c r="R490" s="4">
        <v>277</v>
      </c>
      <c r="S490" s="4">
        <v>80</v>
      </c>
    </row>
    <row r="491" spans="1:19" x14ac:dyDescent="0.2">
      <c r="A491" s="4">
        <v>490</v>
      </c>
      <c r="B491" s="4">
        <v>85979</v>
      </c>
      <c r="C491" s="4" t="s">
        <v>486</v>
      </c>
      <c r="D491" s="4">
        <v>3</v>
      </c>
      <c r="E491" s="4" t="s">
        <v>503</v>
      </c>
      <c r="F491" s="4">
        <v>7</v>
      </c>
      <c r="G491" s="4">
        <v>2</v>
      </c>
      <c r="H491" s="4" t="s">
        <v>488</v>
      </c>
      <c r="I491" s="4">
        <v>4800</v>
      </c>
      <c r="J491" s="4">
        <v>7754</v>
      </c>
      <c r="K491" s="4">
        <v>975</v>
      </c>
      <c r="L491" s="4">
        <v>938</v>
      </c>
      <c r="M491" s="4">
        <v>1278</v>
      </c>
      <c r="N491" s="4">
        <v>4932</v>
      </c>
      <c r="O491" s="4">
        <v>2820</v>
      </c>
      <c r="P491" s="4">
        <v>432</v>
      </c>
      <c r="Q491" s="4">
        <v>1</v>
      </c>
      <c r="R491" s="4">
        <v>74</v>
      </c>
      <c r="S491" s="4">
        <v>28</v>
      </c>
    </row>
    <row r="492" spans="1:19" x14ac:dyDescent="0.2">
      <c r="A492" s="4">
        <v>491</v>
      </c>
      <c r="B492" s="4">
        <v>85979</v>
      </c>
      <c r="C492" s="4" t="s">
        <v>486</v>
      </c>
      <c r="D492" s="4">
        <v>3</v>
      </c>
      <c r="E492" s="4" t="s">
        <v>503</v>
      </c>
      <c r="F492" s="4">
        <v>6</v>
      </c>
      <c r="G492" s="4">
        <v>11</v>
      </c>
      <c r="H492" s="4" t="s">
        <v>488</v>
      </c>
      <c r="I492" s="4">
        <v>5280</v>
      </c>
      <c r="J492" s="4">
        <v>8703</v>
      </c>
      <c r="K492" s="4">
        <v>951</v>
      </c>
      <c r="L492" s="4">
        <v>911</v>
      </c>
      <c r="M492" s="4">
        <v>1237</v>
      </c>
      <c r="N492" s="4">
        <v>5757</v>
      </c>
      <c r="O492" s="4">
        <v>3300</v>
      </c>
      <c r="P492" s="4">
        <v>431</v>
      </c>
      <c r="Q492" s="4">
        <v>1</v>
      </c>
      <c r="R492" s="4">
        <v>79</v>
      </c>
      <c r="S492" s="4">
        <v>30</v>
      </c>
    </row>
    <row r="493" spans="1:19" x14ac:dyDescent="0.2">
      <c r="A493" s="4">
        <v>492</v>
      </c>
      <c r="B493" s="4">
        <v>85979</v>
      </c>
      <c r="C493" s="4" t="s">
        <v>486</v>
      </c>
      <c r="D493" s="4">
        <v>3</v>
      </c>
      <c r="E493" s="4" t="s">
        <v>503</v>
      </c>
      <c r="F493" s="4">
        <v>6</v>
      </c>
      <c r="G493" s="4">
        <v>3</v>
      </c>
      <c r="H493" s="4" t="s">
        <v>490</v>
      </c>
      <c r="I493" s="4">
        <v>6184</v>
      </c>
      <c r="J493" s="4">
        <v>10228</v>
      </c>
      <c r="K493" s="4">
        <v>956</v>
      </c>
      <c r="L493" s="4">
        <v>901</v>
      </c>
      <c r="M493" s="4">
        <v>1140</v>
      </c>
      <c r="N493" s="4">
        <v>6085</v>
      </c>
      <c r="O493" s="4">
        <v>3502</v>
      </c>
      <c r="P493" s="4">
        <v>437</v>
      </c>
      <c r="Q493" s="4">
        <v>1</v>
      </c>
      <c r="R493" s="4">
        <v>105</v>
      </c>
      <c r="S493" s="4">
        <v>46</v>
      </c>
    </row>
    <row r="494" spans="1:19" x14ac:dyDescent="0.2">
      <c r="A494" s="4">
        <v>493</v>
      </c>
      <c r="B494" s="4">
        <v>85979</v>
      </c>
      <c r="C494" s="4" t="s">
        <v>491</v>
      </c>
      <c r="D494" s="4">
        <v>1</v>
      </c>
      <c r="E494" s="4" t="s">
        <v>503</v>
      </c>
      <c r="F494" s="4">
        <v>5</v>
      </c>
      <c r="G494" s="4">
        <v>11</v>
      </c>
      <c r="H494" s="4" t="s">
        <v>488</v>
      </c>
      <c r="I494" s="4">
        <v>45920</v>
      </c>
      <c r="J494" s="4">
        <v>5808</v>
      </c>
      <c r="K494" s="4">
        <v>753</v>
      </c>
      <c r="L494" s="4">
        <v>655</v>
      </c>
      <c r="M494" s="4">
        <v>763</v>
      </c>
      <c r="N494" s="4">
        <v>15766</v>
      </c>
      <c r="O494" s="4">
        <v>10720</v>
      </c>
      <c r="P494" s="4">
        <v>220</v>
      </c>
      <c r="Q494" s="4">
        <v>0</v>
      </c>
      <c r="R494" s="4">
        <v>128</v>
      </c>
      <c r="S494" s="4">
        <v>9</v>
      </c>
    </row>
    <row r="495" spans="1:19" x14ac:dyDescent="0.2">
      <c r="A495" s="4">
        <v>494</v>
      </c>
      <c r="B495" s="4">
        <v>85093</v>
      </c>
      <c r="C495" s="4" t="s">
        <v>486</v>
      </c>
      <c r="D495" s="4">
        <v>3</v>
      </c>
      <c r="E495" s="4" t="s">
        <v>503</v>
      </c>
      <c r="F495" s="4">
        <v>1</v>
      </c>
      <c r="G495" s="4">
        <v>2</v>
      </c>
      <c r="H495" s="4" t="s">
        <v>488</v>
      </c>
      <c r="I495" s="4">
        <v>8412</v>
      </c>
      <c r="J495" s="4">
        <v>13960</v>
      </c>
      <c r="K495" s="4">
        <v>1179</v>
      </c>
      <c r="L495" s="4">
        <v>1111</v>
      </c>
      <c r="M495" s="4">
        <v>1632</v>
      </c>
      <c r="N495" s="4">
        <v>8632</v>
      </c>
      <c r="O495" s="4">
        <v>5348</v>
      </c>
      <c r="P495" s="4">
        <v>699</v>
      </c>
      <c r="Q495" s="4">
        <v>17</v>
      </c>
      <c r="R495" s="4">
        <v>185</v>
      </c>
      <c r="S495" s="4">
        <v>55</v>
      </c>
    </row>
    <row r="496" spans="1:19" x14ac:dyDescent="0.2">
      <c r="A496" s="4">
        <v>495</v>
      </c>
      <c r="B496" s="4">
        <v>85093</v>
      </c>
      <c r="C496" s="4" t="s">
        <v>486</v>
      </c>
      <c r="D496" s="4">
        <v>3</v>
      </c>
      <c r="E496" s="4" t="s">
        <v>503</v>
      </c>
      <c r="F496" s="4">
        <v>7</v>
      </c>
      <c r="G496" s="4">
        <v>10</v>
      </c>
      <c r="H496" s="4" t="s">
        <v>488</v>
      </c>
      <c r="I496" s="4">
        <v>5400</v>
      </c>
      <c r="J496" s="4">
        <v>9218</v>
      </c>
      <c r="K496" s="4">
        <v>810</v>
      </c>
      <c r="L496" s="4">
        <v>756</v>
      </c>
      <c r="M496" s="4">
        <v>1003</v>
      </c>
      <c r="N496" s="4">
        <v>5654</v>
      </c>
      <c r="O496" s="4">
        <v>3230</v>
      </c>
      <c r="P496" s="4">
        <v>422</v>
      </c>
      <c r="Q496" s="4">
        <v>10</v>
      </c>
      <c r="R496" s="4">
        <v>125</v>
      </c>
      <c r="S496" s="4">
        <v>41</v>
      </c>
    </row>
    <row r="497" spans="1:19" x14ac:dyDescent="0.2">
      <c r="A497" s="4">
        <v>496</v>
      </c>
      <c r="B497" s="4">
        <v>85093</v>
      </c>
      <c r="C497" s="4" t="s">
        <v>486</v>
      </c>
      <c r="D497" s="4">
        <v>3</v>
      </c>
      <c r="E497" s="4" t="s">
        <v>503</v>
      </c>
      <c r="F497" s="4">
        <v>7</v>
      </c>
      <c r="G497" s="4">
        <v>2</v>
      </c>
      <c r="H497" s="4" t="s">
        <v>488</v>
      </c>
      <c r="I497" s="4">
        <v>4684</v>
      </c>
      <c r="J497" s="4">
        <v>7536</v>
      </c>
      <c r="K497" s="4">
        <v>733</v>
      </c>
      <c r="L497" s="4">
        <v>708</v>
      </c>
      <c r="M497" s="4">
        <v>985</v>
      </c>
      <c r="N497" s="4">
        <v>4750</v>
      </c>
      <c r="O497" s="4">
        <v>2876</v>
      </c>
      <c r="P497" s="4">
        <v>392</v>
      </c>
      <c r="Q497" s="4">
        <v>5</v>
      </c>
      <c r="R497" s="4">
        <v>53</v>
      </c>
      <c r="S497" s="4">
        <v>26</v>
      </c>
    </row>
    <row r="498" spans="1:19" x14ac:dyDescent="0.2">
      <c r="A498" s="4">
        <v>497</v>
      </c>
      <c r="B498" s="4">
        <v>81370</v>
      </c>
      <c r="C498" s="4" t="s">
        <v>486</v>
      </c>
      <c r="D498" s="4">
        <v>2</v>
      </c>
      <c r="E498" s="4" t="s">
        <v>503</v>
      </c>
      <c r="F498" s="4">
        <v>5</v>
      </c>
      <c r="G498" s="4">
        <v>8</v>
      </c>
      <c r="H498" s="4" t="s">
        <v>488</v>
      </c>
      <c r="I498" s="4">
        <v>3480</v>
      </c>
      <c r="J498" s="4">
        <v>6229</v>
      </c>
      <c r="K498" s="4">
        <v>537</v>
      </c>
      <c r="L498" s="4">
        <v>508</v>
      </c>
      <c r="M498" s="4">
        <v>687</v>
      </c>
      <c r="N498" s="4">
        <v>3961</v>
      </c>
      <c r="O498" s="4">
        <v>2104</v>
      </c>
      <c r="P498" s="4">
        <v>301</v>
      </c>
      <c r="Q498" s="4">
        <v>0</v>
      </c>
      <c r="R498" s="4">
        <v>53</v>
      </c>
      <c r="S498" s="4">
        <v>22</v>
      </c>
    </row>
    <row r="499" spans="1:19" x14ac:dyDescent="0.2">
      <c r="A499" s="4">
        <v>498</v>
      </c>
      <c r="B499" s="4">
        <v>81370</v>
      </c>
      <c r="C499" s="4" t="s">
        <v>486</v>
      </c>
      <c r="D499" s="4">
        <v>1</v>
      </c>
      <c r="E499" s="4" t="s">
        <v>503</v>
      </c>
      <c r="F499" s="4">
        <v>5</v>
      </c>
      <c r="G499" s="4">
        <v>2</v>
      </c>
      <c r="H499" s="4" t="s">
        <v>488</v>
      </c>
      <c r="I499" s="4">
        <v>3778</v>
      </c>
      <c r="J499" s="4">
        <v>7216</v>
      </c>
      <c r="K499" s="4">
        <v>625</v>
      </c>
      <c r="L499" s="4">
        <v>572</v>
      </c>
      <c r="M499" s="4">
        <v>795</v>
      </c>
      <c r="N499" s="4">
        <v>4742</v>
      </c>
      <c r="O499" s="4">
        <v>2388</v>
      </c>
      <c r="P499" s="4">
        <v>363</v>
      </c>
      <c r="Q499" s="4">
        <v>4</v>
      </c>
      <c r="R499" s="4">
        <v>93</v>
      </c>
      <c r="S499" s="4">
        <v>18</v>
      </c>
    </row>
    <row r="500" spans="1:19" x14ac:dyDescent="0.2">
      <c r="A500" s="4">
        <v>499</v>
      </c>
      <c r="B500" s="4">
        <v>81370</v>
      </c>
      <c r="C500" s="4" t="s">
        <v>486</v>
      </c>
      <c r="D500" s="4">
        <v>3</v>
      </c>
      <c r="E500" s="4" t="s">
        <v>503</v>
      </c>
      <c r="F500" s="4">
        <v>4</v>
      </c>
      <c r="G500" s="4">
        <v>11</v>
      </c>
      <c r="H500" s="4" t="s">
        <v>488</v>
      </c>
      <c r="I500" s="4">
        <v>4156</v>
      </c>
      <c r="J500" s="4">
        <v>7564</v>
      </c>
      <c r="K500" s="4">
        <v>626</v>
      </c>
      <c r="L500" s="4">
        <v>574</v>
      </c>
      <c r="M500" s="4">
        <v>832</v>
      </c>
      <c r="N500" s="4">
        <v>4534</v>
      </c>
      <c r="O500" s="4">
        <v>2452</v>
      </c>
      <c r="P500" s="4">
        <v>370</v>
      </c>
      <c r="Q500" s="4">
        <v>7</v>
      </c>
      <c r="R500" s="4">
        <v>91</v>
      </c>
      <c r="S500" s="4">
        <v>38</v>
      </c>
    </row>
    <row r="501" spans="1:19" x14ac:dyDescent="0.2">
      <c r="A501" s="4">
        <v>500</v>
      </c>
      <c r="B501" s="4">
        <v>81370</v>
      </c>
      <c r="C501" s="4" t="s">
        <v>486</v>
      </c>
      <c r="D501" s="4">
        <v>2</v>
      </c>
      <c r="E501" s="4" t="s">
        <v>503</v>
      </c>
      <c r="F501" s="4">
        <v>4</v>
      </c>
      <c r="G501" s="4">
        <v>4</v>
      </c>
      <c r="H501" s="4" t="s">
        <v>488</v>
      </c>
      <c r="I501" s="4">
        <v>4188</v>
      </c>
      <c r="J501" s="4">
        <v>7292</v>
      </c>
      <c r="K501" s="4">
        <v>564</v>
      </c>
      <c r="L501" s="4">
        <v>524</v>
      </c>
      <c r="M501" s="4">
        <v>743</v>
      </c>
      <c r="N501" s="4">
        <v>3861</v>
      </c>
      <c r="O501" s="4">
        <v>2200</v>
      </c>
      <c r="P501" s="4">
        <v>316</v>
      </c>
      <c r="Q501" s="4">
        <v>0</v>
      </c>
      <c r="R501" s="4">
        <v>91</v>
      </c>
      <c r="S501" s="4">
        <v>28</v>
      </c>
    </row>
    <row r="1000" spans="648:648" ht="16" x14ac:dyDescent="0.2">
      <c r="XX1000" s="41">
        <v>53310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BA4BC-09EC-CD4E-939E-4D7DB2118E84}">
  <sheetPr>
    <tabColor theme="9"/>
  </sheetPr>
  <dimension ref="A1:XX1000"/>
  <sheetViews>
    <sheetView workbookViewId="0"/>
  </sheetViews>
  <sheetFormatPr baseColWidth="10" defaultColWidth="8.83203125" defaultRowHeight="15" x14ac:dyDescent="0.2"/>
  <cols>
    <col min="1" max="1" width="12.1640625" style="4" bestFit="1" customWidth="1"/>
    <col min="2" max="2" width="20.33203125" style="4" bestFit="1" customWidth="1"/>
    <col min="3" max="4" width="14.1640625" style="4" bestFit="1" customWidth="1"/>
    <col min="5" max="16384" width="8.83203125" style="4"/>
  </cols>
  <sheetData>
    <row r="1" spans="1:2" x14ac:dyDescent="0.2">
      <c r="A1" s="4" t="s">
        <v>471</v>
      </c>
      <c r="B1" s="4" t="s">
        <v>487</v>
      </c>
    </row>
    <row r="3" spans="1:2" x14ac:dyDescent="0.2">
      <c r="A3" s="4" t="s">
        <v>426</v>
      </c>
      <c r="B3" s="4" t="s">
        <v>504</v>
      </c>
    </row>
    <row r="4" spans="1:2" x14ac:dyDescent="0.2">
      <c r="A4" s="15" t="s">
        <v>491</v>
      </c>
      <c r="B4" s="4">
        <v>392</v>
      </c>
    </row>
    <row r="5" spans="1:2" x14ac:dyDescent="0.2">
      <c r="A5" s="50" t="s">
        <v>488</v>
      </c>
      <c r="B5" s="4">
        <v>64</v>
      </c>
    </row>
    <row r="6" spans="1:2" x14ac:dyDescent="0.2">
      <c r="A6" s="50" t="s">
        <v>490</v>
      </c>
      <c r="B6" s="4">
        <v>328</v>
      </c>
    </row>
    <row r="7" spans="1:2" x14ac:dyDescent="0.2">
      <c r="A7" s="15" t="s">
        <v>486</v>
      </c>
      <c r="B7" s="4">
        <v>7058</v>
      </c>
    </row>
    <row r="8" spans="1:2" x14ac:dyDescent="0.2">
      <c r="A8" s="50" t="s">
        <v>488</v>
      </c>
      <c r="B8" s="4">
        <v>3251</v>
      </c>
    </row>
    <row r="9" spans="1:2" x14ac:dyDescent="0.2">
      <c r="A9" s="50" t="s">
        <v>490</v>
      </c>
      <c r="B9" s="4">
        <v>3807</v>
      </c>
    </row>
    <row r="10" spans="1:2" x14ac:dyDescent="0.2">
      <c r="A10" s="15" t="s">
        <v>429</v>
      </c>
      <c r="B10" s="4">
        <v>7450</v>
      </c>
    </row>
    <row r="1000" spans="648:648" ht="16" x14ac:dyDescent="0.2">
      <c r="XX1000" s="41">
        <v>53310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8DC6-5B72-6A48-BC9B-472E50AF5EE5}">
  <dimension ref="B2:XX1000"/>
  <sheetViews>
    <sheetView topLeftCell="C2" workbookViewId="0">
      <selection activeCell="K30" sqref="K30"/>
    </sheetView>
  </sheetViews>
  <sheetFormatPr baseColWidth="10" defaultColWidth="8.83203125" defaultRowHeight="15" x14ac:dyDescent="0.2"/>
  <cols>
    <col min="1" max="1" width="3" style="4" customWidth="1"/>
    <col min="2" max="2" width="10.83203125" style="4" bestFit="1" customWidth="1"/>
    <col min="3" max="3" width="35.1640625" style="4" bestFit="1" customWidth="1"/>
    <col min="4" max="4" width="5" style="4" bestFit="1" customWidth="1"/>
    <col min="5" max="5" width="13.6640625" style="4" bestFit="1" customWidth="1"/>
    <col min="6" max="6" width="14.83203125" style="4" bestFit="1" customWidth="1"/>
    <col min="7" max="7" width="18.33203125" style="4" bestFit="1" customWidth="1"/>
    <col min="8" max="8" width="2.83203125" style="4" customWidth="1"/>
    <col min="9" max="9" width="14.83203125" style="4" bestFit="1" customWidth="1"/>
    <col min="10" max="10" width="18.1640625" style="4" customWidth="1"/>
    <col min="11" max="11" width="19.33203125" style="4" bestFit="1" customWidth="1"/>
    <col min="12" max="12" width="18.33203125" style="4" bestFit="1" customWidth="1"/>
    <col min="13" max="13" width="3.1640625" style="4" customWidth="1"/>
    <col min="14" max="14" width="1.33203125" style="5" customWidth="1"/>
    <col min="15" max="15" width="2.6640625" style="4" customWidth="1"/>
    <col min="16" max="16" width="36.5" style="4" customWidth="1"/>
    <col min="17" max="17" width="13.5" style="4" customWidth="1"/>
    <col min="18" max="18" width="19.5" style="4" customWidth="1"/>
    <col min="19" max="19" width="20.83203125" style="4" customWidth="1"/>
    <col min="20" max="20" width="23.5" style="4" customWidth="1"/>
    <col min="21" max="21" width="18.1640625" style="4" customWidth="1"/>
    <col min="22" max="22" width="8.83203125" style="4"/>
    <col min="23" max="23" width="1.33203125" style="5" customWidth="1"/>
    <col min="24" max="16384" width="8.83203125" style="4"/>
  </cols>
  <sheetData>
    <row r="2" spans="2:21" ht="34.5" customHeight="1" x14ac:dyDescent="0.2">
      <c r="B2" s="1" t="s">
        <v>0</v>
      </c>
      <c r="C2" s="2"/>
      <c r="D2" s="2"/>
      <c r="E2" s="2"/>
      <c r="F2" s="2"/>
      <c r="G2" s="2"/>
      <c r="H2" s="2"/>
      <c r="I2" s="2"/>
      <c r="J2" s="2"/>
      <c r="K2" s="2"/>
      <c r="L2" s="3"/>
      <c r="P2" s="1" t="s">
        <v>1</v>
      </c>
      <c r="Q2" s="6"/>
      <c r="R2" s="6"/>
      <c r="S2" s="6"/>
      <c r="T2" s="6"/>
      <c r="U2" s="7"/>
    </row>
    <row r="3" spans="2:21" ht="48.5" customHeight="1" x14ac:dyDescent="0.2">
      <c r="B3" s="8"/>
      <c r="C3" s="9"/>
      <c r="D3" s="9"/>
      <c r="E3" s="9"/>
      <c r="F3" s="9"/>
      <c r="G3" s="9"/>
      <c r="H3" s="9"/>
      <c r="I3" s="9"/>
      <c r="J3" s="9"/>
      <c r="K3" s="9"/>
      <c r="L3" s="10"/>
      <c r="P3" s="11"/>
      <c r="Q3" s="12"/>
      <c r="R3" s="12"/>
      <c r="S3" s="12"/>
      <c r="T3" s="12"/>
      <c r="U3" s="13"/>
    </row>
    <row r="4" spans="2:21" x14ac:dyDescent="0.2">
      <c r="B4" s="14" t="s">
        <v>2</v>
      </c>
      <c r="C4" s="14" t="s">
        <v>3</v>
      </c>
      <c r="D4" s="14" t="s">
        <v>4</v>
      </c>
      <c r="E4" s="14" t="s">
        <v>5</v>
      </c>
      <c r="F4" s="14" t="s">
        <v>6</v>
      </c>
      <c r="G4" s="14" t="s">
        <v>7</v>
      </c>
      <c r="P4" s="14" t="s">
        <v>8</v>
      </c>
      <c r="Q4" s="14" t="s">
        <v>9</v>
      </c>
      <c r="R4" s="14" t="s">
        <v>10</v>
      </c>
      <c r="S4" s="14" t="s">
        <v>11</v>
      </c>
      <c r="T4" s="14" t="s">
        <v>12</v>
      </c>
      <c r="U4" s="14" t="s">
        <v>13</v>
      </c>
    </row>
    <row r="5" spans="2:21" ht="16" x14ac:dyDescent="0.2">
      <c r="B5" s="4" t="s">
        <v>14</v>
      </c>
      <c r="C5" s="15">
        <v>42</v>
      </c>
      <c r="D5" s="4">
        <v>2013</v>
      </c>
      <c r="E5" s="16">
        <v>40000000</v>
      </c>
      <c r="F5" s="16">
        <v>95020213</v>
      </c>
      <c r="G5" s="16">
        <v>95020213</v>
      </c>
      <c r="P5" s="4" t="s">
        <v>15</v>
      </c>
      <c r="Q5" s="4" t="s">
        <v>16</v>
      </c>
      <c r="R5" s="4" t="s">
        <v>17</v>
      </c>
      <c r="S5" s="4">
        <v>3191</v>
      </c>
      <c r="T5" s="4">
        <v>3578</v>
      </c>
      <c r="U5" s="17">
        <v>40.1</v>
      </c>
    </row>
    <row r="6" spans="2:21" ht="16" x14ac:dyDescent="0.2">
      <c r="B6" s="4" t="s">
        <v>18</v>
      </c>
      <c r="C6" s="4" t="s">
        <v>19</v>
      </c>
      <c r="D6" s="4">
        <v>2013</v>
      </c>
      <c r="E6" s="16">
        <v>135000000</v>
      </c>
      <c r="F6" s="16">
        <v>187168425</v>
      </c>
      <c r="G6" s="16">
        <v>573068425</v>
      </c>
      <c r="P6" s="4" t="s">
        <v>20</v>
      </c>
      <c r="Q6" s="4" t="s">
        <v>21</v>
      </c>
      <c r="R6" s="4" t="s">
        <v>22</v>
      </c>
      <c r="S6" s="4">
        <v>1513</v>
      </c>
      <c r="T6" s="4">
        <v>19593</v>
      </c>
      <c r="U6" s="17">
        <v>17.2</v>
      </c>
    </row>
    <row r="7" spans="2:21" ht="16" x14ac:dyDescent="0.2">
      <c r="B7" s="4" t="s">
        <v>23</v>
      </c>
      <c r="C7" s="4" t="s">
        <v>24</v>
      </c>
      <c r="D7" s="4">
        <v>2013</v>
      </c>
      <c r="E7" s="16">
        <v>40000000</v>
      </c>
      <c r="F7" s="16">
        <v>57012977</v>
      </c>
      <c r="G7" s="16">
        <v>66454811</v>
      </c>
      <c r="P7" s="4" t="s">
        <v>25</v>
      </c>
      <c r="Q7" s="4" t="s">
        <v>21</v>
      </c>
      <c r="R7" s="4" t="s">
        <v>22</v>
      </c>
      <c r="S7" s="4">
        <v>1785</v>
      </c>
      <c r="T7" s="4">
        <v>41580</v>
      </c>
      <c r="U7" s="17">
        <v>91.1</v>
      </c>
    </row>
    <row r="8" spans="2:21" ht="16" x14ac:dyDescent="0.2">
      <c r="B8" s="4" t="s">
        <v>26</v>
      </c>
      <c r="C8" s="4" t="s">
        <v>27</v>
      </c>
      <c r="D8" s="4">
        <v>2013</v>
      </c>
      <c r="E8" s="16">
        <v>225000000</v>
      </c>
      <c r="F8" s="16">
        <v>291045518</v>
      </c>
      <c r="G8" s="16">
        <v>687999518</v>
      </c>
      <c r="P8" s="4" t="s">
        <v>28</v>
      </c>
      <c r="Q8" s="4" t="s">
        <v>21</v>
      </c>
      <c r="R8" s="4" t="s">
        <v>22</v>
      </c>
      <c r="S8" s="4">
        <v>1143</v>
      </c>
      <c r="T8" s="4">
        <v>14873</v>
      </c>
      <c r="U8" s="17">
        <v>26</v>
      </c>
    </row>
    <row r="9" spans="2:21" ht="16" x14ac:dyDescent="0.2">
      <c r="B9" s="4" t="s">
        <v>29</v>
      </c>
      <c r="C9" s="15" t="s">
        <v>30</v>
      </c>
      <c r="D9" s="4">
        <v>2013</v>
      </c>
      <c r="E9" s="16">
        <v>32000000</v>
      </c>
      <c r="F9" s="16">
        <v>22537881</v>
      </c>
      <c r="G9" s="16">
        <v>24255957</v>
      </c>
      <c r="P9" s="4" t="s">
        <v>31</v>
      </c>
      <c r="Q9" s="4" t="s">
        <v>16</v>
      </c>
      <c r="R9" s="4" t="s">
        <v>17</v>
      </c>
      <c r="S9" s="4">
        <v>16463</v>
      </c>
      <c r="T9" s="4">
        <v>2834</v>
      </c>
      <c r="U9" s="17">
        <v>19.399999999999999</v>
      </c>
    </row>
    <row r="10" spans="2:21" ht="16" x14ac:dyDescent="0.2">
      <c r="B10" s="4" t="s">
        <v>32</v>
      </c>
      <c r="C10" s="4" t="s">
        <v>33</v>
      </c>
      <c r="D10" s="4">
        <v>2013</v>
      </c>
      <c r="E10" s="16">
        <v>130000000</v>
      </c>
      <c r="F10" s="16">
        <v>33618855</v>
      </c>
      <c r="G10" s="16">
        <v>79019947</v>
      </c>
      <c r="I10" s="18" t="s">
        <v>2</v>
      </c>
      <c r="J10" s="19" t="s">
        <v>3</v>
      </c>
      <c r="K10" s="20" t="s">
        <v>5</v>
      </c>
      <c r="L10" s="20" t="s">
        <v>6</v>
      </c>
      <c r="P10" s="4" t="s">
        <v>34</v>
      </c>
      <c r="Q10" s="4" t="s">
        <v>21</v>
      </c>
      <c r="R10" s="4" t="s">
        <v>22</v>
      </c>
      <c r="S10" s="4">
        <v>2240</v>
      </c>
      <c r="T10" s="4">
        <v>18315</v>
      </c>
      <c r="U10" s="17">
        <v>54.500000000000007</v>
      </c>
    </row>
    <row r="11" spans="2:21" ht="16" x14ac:dyDescent="0.2">
      <c r="B11" s="4" t="s">
        <v>35</v>
      </c>
      <c r="C11" s="4" t="s">
        <v>36</v>
      </c>
      <c r="D11" s="4">
        <v>2013</v>
      </c>
      <c r="E11" s="16">
        <v>19000000</v>
      </c>
      <c r="F11" s="16">
        <v>21345525</v>
      </c>
      <c r="G11" s="16">
        <v>62045525</v>
      </c>
      <c r="I11" s="21" t="s">
        <v>37</v>
      </c>
      <c r="J11" s="22" t="str">
        <f>VLOOKUP(I11,$B$5:$G$104,2,FALSE)</f>
        <v>Despicable Me 2</v>
      </c>
      <c r="K11" s="23">
        <f>VLOOKUP(I11,$B$5:$G$104,4,FALSE)</f>
        <v>76000000</v>
      </c>
      <c r="L11" s="24">
        <f>VLOOKUP(I11,$B$5:$G$104,5,FALSE)</f>
        <v>368065385</v>
      </c>
      <c r="P11" s="4" t="s">
        <v>38</v>
      </c>
      <c r="Q11" s="4" t="s">
        <v>21</v>
      </c>
      <c r="R11" s="4" t="s">
        <v>22</v>
      </c>
      <c r="S11" s="4">
        <v>2106</v>
      </c>
      <c r="T11" s="4">
        <v>29942</v>
      </c>
      <c r="U11" s="17">
        <v>72.2</v>
      </c>
    </row>
    <row r="12" spans="2:21" ht="16" x14ac:dyDescent="0.2">
      <c r="B12" s="4" t="s">
        <v>39</v>
      </c>
      <c r="C12" s="4" t="s">
        <v>40</v>
      </c>
      <c r="D12" s="4">
        <v>2013</v>
      </c>
      <c r="E12" s="16">
        <v>190000000</v>
      </c>
      <c r="F12" s="16">
        <v>202359711</v>
      </c>
      <c r="G12" s="16">
        <v>539559711</v>
      </c>
      <c r="I12" s="21" t="s">
        <v>41</v>
      </c>
      <c r="J12" s="25" t="str">
        <f>VLOOKUP(I12,$B$5:$G$104,2,FALSE)</f>
        <v>Thor: The Dark World</v>
      </c>
      <c r="K12" s="26">
        <f>VLOOKUP(I12,$B$5:$G$104,4,FALSE)</f>
        <v>170000000</v>
      </c>
      <c r="L12" s="27">
        <f t="shared" ref="L12:L15" si="0">VLOOKUP(I12,$B$5:$G$104,5,FALSE)</f>
        <v>204674790</v>
      </c>
      <c r="P12" s="4" t="s">
        <v>42</v>
      </c>
      <c r="Q12" s="4" t="s">
        <v>16</v>
      </c>
      <c r="R12" s="4" t="s">
        <v>17</v>
      </c>
      <c r="S12" s="4">
        <v>5394</v>
      </c>
      <c r="T12" s="4">
        <v>3708</v>
      </c>
      <c r="U12" s="17">
        <v>24.1</v>
      </c>
    </row>
    <row r="13" spans="2:21" ht="16" x14ac:dyDescent="0.2">
      <c r="B13" s="4" t="s">
        <v>43</v>
      </c>
      <c r="C13" s="4" t="s">
        <v>44</v>
      </c>
      <c r="D13" s="4">
        <v>2013</v>
      </c>
      <c r="E13" s="16">
        <v>100000000</v>
      </c>
      <c r="F13" s="16">
        <v>107518682</v>
      </c>
      <c r="G13" s="16">
        <v>268418682</v>
      </c>
      <c r="I13" s="21" t="s">
        <v>45</v>
      </c>
      <c r="J13" s="25" t="str">
        <f>VLOOKUP(I13,$B$5:$G$104,2,FALSE)</f>
        <v>Frozen</v>
      </c>
      <c r="K13" s="26">
        <f t="shared" ref="K13:K15" si="1">VLOOKUP(I13,$B$5:$G$104,4,FALSE)</f>
        <v>150000000</v>
      </c>
      <c r="L13" s="27">
        <f t="shared" si="0"/>
        <v>393050114</v>
      </c>
      <c r="P13" s="4" t="s">
        <v>46</v>
      </c>
      <c r="Q13" s="4" t="s">
        <v>47</v>
      </c>
      <c r="R13" s="4" t="s">
        <v>22</v>
      </c>
      <c r="S13" s="4">
        <v>1791</v>
      </c>
      <c r="T13" s="4">
        <v>35562</v>
      </c>
      <c r="U13" s="17">
        <v>84.7</v>
      </c>
    </row>
    <row r="14" spans="2:21" ht="16" x14ac:dyDescent="0.2">
      <c r="B14" s="4" t="s">
        <v>48</v>
      </c>
      <c r="C14" s="4" t="s">
        <v>49</v>
      </c>
      <c r="D14" s="4">
        <v>2013</v>
      </c>
      <c r="E14" s="16">
        <v>100000000</v>
      </c>
      <c r="F14" s="16">
        <v>115702857</v>
      </c>
      <c r="G14" s="16">
        <v>365702857</v>
      </c>
      <c r="I14" s="21" t="s">
        <v>50</v>
      </c>
      <c r="J14" s="25" t="str">
        <f>VLOOKUP(I14,$B$5:$G$104,2,FALSE)</f>
        <v>Iron Man 3</v>
      </c>
      <c r="K14" s="26">
        <f t="shared" si="1"/>
        <v>200000000</v>
      </c>
      <c r="L14" s="27">
        <f t="shared" si="0"/>
        <v>408992272</v>
      </c>
      <c r="P14" s="4" t="s">
        <v>51</v>
      </c>
      <c r="Q14" s="4" t="s">
        <v>21</v>
      </c>
      <c r="R14" s="4" t="s">
        <v>22</v>
      </c>
      <c r="S14" s="4">
        <v>1458</v>
      </c>
      <c r="T14" s="4">
        <v>10427</v>
      </c>
      <c r="U14" s="17">
        <v>17.899999999999999</v>
      </c>
    </row>
    <row r="15" spans="2:21" ht="16" x14ac:dyDescent="0.2">
      <c r="B15" s="4" t="s">
        <v>52</v>
      </c>
      <c r="C15" s="4" t="s">
        <v>53</v>
      </c>
      <c r="D15" s="4">
        <v>2013</v>
      </c>
      <c r="E15" s="16">
        <v>250000000</v>
      </c>
      <c r="F15" s="16">
        <v>257397516</v>
      </c>
      <c r="G15" s="16">
        <v>937397516</v>
      </c>
      <c r="I15" s="28" t="s">
        <v>54</v>
      </c>
      <c r="J15" s="29" t="str">
        <f>VLOOKUP(I15,$B$5:$G$104,2,FALSE)</f>
        <v>American Hustle</v>
      </c>
      <c r="K15" s="30">
        <f t="shared" si="1"/>
        <v>40000000</v>
      </c>
      <c r="L15" s="31">
        <f t="shared" si="0"/>
        <v>148430908</v>
      </c>
      <c r="P15" s="4" t="s">
        <v>55</v>
      </c>
      <c r="Q15" s="4" t="s">
        <v>21</v>
      </c>
      <c r="R15" s="4" t="s">
        <v>56</v>
      </c>
      <c r="S15" s="4">
        <v>1204</v>
      </c>
      <c r="T15" s="4">
        <v>6103</v>
      </c>
      <c r="U15" s="17">
        <v>21.8</v>
      </c>
    </row>
    <row r="16" spans="2:21" ht="16" x14ac:dyDescent="0.2">
      <c r="B16" s="4" t="s">
        <v>57</v>
      </c>
      <c r="C16" s="4" t="s">
        <v>58</v>
      </c>
      <c r="D16" s="4">
        <v>2013</v>
      </c>
      <c r="E16" s="16">
        <v>28000000</v>
      </c>
      <c r="F16" s="16">
        <v>63914167</v>
      </c>
      <c r="G16" s="16">
        <v>112914167</v>
      </c>
      <c r="P16" s="4" t="s">
        <v>59</v>
      </c>
      <c r="Q16" s="4" t="s">
        <v>47</v>
      </c>
      <c r="R16" s="4" t="s">
        <v>56</v>
      </c>
      <c r="S16" s="4">
        <v>464</v>
      </c>
      <c r="T16" s="4">
        <v>2698</v>
      </c>
      <c r="U16" s="17">
        <v>32.1</v>
      </c>
    </row>
    <row r="17" spans="2:21" ht="16" x14ac:dyDescent="0.2">
      <c r="B17" s="4" t="s">
        <v>60</v>
      </c>
      <c r="C17" s="4" t="s">
        <v>61</v>
      </c>
      <c r="D17" s="4">
        <v>2013</v>
      </c>
      <c r="E17" s="16">
        <v>275000000</v>
      </c>
      <c r="F17" s="16">
        <v>89289910</v>
      </c>
      <c r="G17" s="16">
        <v>259989910</v>
      </c>
      <c r="P17" s="4" t="s">
        <v>62</v>
      </c>
      <c r="Q17" s="4" t="s">
        <v>21</v>
      </c>
      <c r="R17" s="4" t="s">
        <v>22</v>
      </c>
      <c r="S17" s="4">
        <v>1902</v>
      </c>
      <c r="T17" s="4">
        <v>13456</v>
      </c>
      <c r="U17" s="17">
        <v>26.5</v>
      </c>
    </row>
    <row r="18" spans="2:21" ht="16" x14ac:dyDescent="0.2">
      <c r="B18" s="4" t="s">
        <v>63</v>
      </c>
      <c r="C18" s="4" t="s">
        <v>64</v>
      </c>
      <c r="D18" s="4">
        <v>2013</v>
      </c>
      <c r="E18" s="16">
        <v>70000000</v>
      </c>
      <c r="F18" s="16">
        <v>25213103</v>
      </c>
      <c r="G18" s="16">
        <v>103813103</v>
      </c>
      <c r="I18" s="32" t="s">
        <v>6</v>
      </c>
      <c r="J18" s="19" t="s">
        <v>5</v>
      </c>
      <c r="K18" s="20" t="s">
        <v>3</v>
      </c>
      <c r="L18" s="20" t="s">
        <v>2</v>
      </c>
      <c r="P18" s="4" t="s">
        <v>65</v>
      </c>
      <c r="Q18" s="4" t="s">
        <v>21</v>
      </c>
      <c r="R18" s="4" t="s">
        <v>22</v>
      </c>
      <c r="S18" s="4">
        <v>4247</v>
      </c>
      <c r="T18" s="4">
        <v>24519</v>
      </c>
      <c r="U18" s="17">
        <v>60.6</v>
      </c>
    </row>
    <row r="19" spans="2:21" ht="16" x14ac:dyDescent="0.2">
      <c r="B19" s="4" t="s">
        <v>66</v>
      </c>
      <c r="C19" s="4" t="s">
        <v>67</v>
      </c>
      <c r="D19" s="4">
        <v>2013</v>
      </c>
      <c r="E19" s="16">
        <v>20000000</v>
      </c>
      <c r="F19" s="16">
        <v>26004851</v>
      </c>
      <c r="G19" s="16">
        <v>46578821</v>
      </c>
      <c r="I19" s="33">
        <v>271814796</v>
      </c>
      <c r="J19" s="34">
        <f>INDEX($E$5:$E$104,MATCH(I19,$F$5:$F$104,0))</f>
        <v>110000000</v>
      </c>
      <c r="K19" s="23" t="str">
        <f>INDEX($C$5:$C$104,MATCH(I19,$F$5:$F$104,0))</f>
        <v>Gravity</v>
      </c>
      <c r="L19" s="35" t="str">
        <f>INDEX($B$5:$B$104,MATCH(I19,$F$5:$F$104,0))</f>
        <v>tt1454468</v>
      </c>
      <c r="P19" s="4" t="s">
        <v>68</v>
      </c>
      <c r="Q19" s="4" t="s">
        <v>21</v>
      </c>
      <c r="R19" s="4" t="s">
        <v>22</v>
      </c>
      <c r="S19" s="4">
        <v>4402</v>
      </c>
      <c r="T19" s="4">
        <v>13816</v>
      </c>
      <c r="U19" s="17">
        <v>41.3</v>
      </c>
    </row>
    <row r="20" spans="2:21" ht="16" x14ac:dyDescent="0.2">
      <c r="B20" s="4" t="s">
        <v>69</v>
      </c>
      <c r="C20" s="4" t="s">
        <v>70</v>
      </c>
      <c r="D20" s="4">
        <v>2013</v>
      </c>
      <c r="E20" s="16">
        <v>32000000</v>
      </c>
      <c r="F20" s="16">
        <v>101470202</v>
      </c>
      <c r="G20" s="16">
        <v>126294264</v>
      </c>
      <c r="I20" s="33">
        <v>228778661</v>
      </c>
      <c r="J20" s="36">
        <f t="shared" ref="J20:J23" si="2">INDEX($E$5:$E$104,MATCH(I20,$F$5:$F$104,0))</f>
        <v>190000000</v>
      </c>
      <c r="K20" s="26" t="str">
        <f t="shared" ref="K20:K23" si="3">INDEX($C$5:$C$104,MATCH(I20,$F$5:$F$104,0))</f>
        <v>Star Trek Into Darkness</v>
      </c>
      <c r="L20" s="37" t="str">
        <f t="shared" ref="L20:L23" si="4">INDEX($B$5:$B$104,MATCH(I20,$F$5:$F$104,0))</f>
        <v>tt1408101</v>
      </c>
      <c r="P20" s="4" t="s">
        <v>71</v>
      </c>
      <c r="Q20" s="4" t="s">
        <v>21</v>
      </c>
      <c r="R20" s="4" t="s">
        <v>22</v>
      </c>
      <c r="S20" s="4">
        <v>96</v>
      </c>
      <c r="T20" s="4">
        <v>13429</v>
      </c>
      <c r="U20" s="17">
        <v>21.4</v>
      </c>
    </row>
    <row r="21" spans="2:21" ht="16" x14ac:dyDescent="0.2">
      <c r="B21" s="4" t="s">
        <v>72</v>
      </c>
      <c r="C21" s="4" t="s">
        <v>73</v>
      </c>
      <c r="D21" s="4">
        <v>2013</v>
      </c>
      <c r="E21" s="16">
        <v>61000000</v>
      </c>
      <c r="F21" s="16">
        <v>75612460</v>
      </c>
      <c r="G21" s="16">
        <v>132493015</v>
      </c>
      <c r="I21" s="33">
        <v>238679850</v>
      </c>
      <c r="J21" s="36">
        <f t="shared" si="2"/>
        <v>160000000</v>
      </c>
      <c r="K21" s="26" t="str">
        <f t="shared" si="3"/>
        <v>Fast and Furious 6</v>
      </c>
      <c r="L21" s="37" t="str">
        <f t="shared" si="4"/>
        <v>tt1905041</v>
      </c>
      <c r="P21" s="4" t="s">
        <v>74</v>
      </c>
      <c r="Q21" s="4" t="s">
        <v>47</v>
      </c>
      <c r="R21" s="4" t="s">
        <v>22</v>
      </c>
      <c r="S21" s="4">
        <v>1795</v>
      </c>
      <c r="T21" s="4">
        <v>33797</v>
      </c>
      <c r="U21" s="17">
        <v>85.7</v>
      </c>
    </row>
    <row r="22" spans="2:21" ht="16" x14ac:dyDescent="0.2">
      <c r="B22" s="4" t="s">
        <v>75</v>
      </c>
      <c r="C22" s="4" t="s">
        <v>76</v>
      </c>
      <c r="D22" s="4">
        <v>2013</v>
      </c>
      <c r="E22" s="16">
        <v>17000000</v>
      </c>
      <c r="F22" s="16">
        <v>54239856</v>
      </c>
      <c r="G22" s="16">
        <v>97402049</v>
      </c>
      <c r="I22" s="33">
        <v>291045518</v>
      </c>
      <c r="J22" s="36">
        <f t="shared" si="2"/>
        <v>225000000</v>
      </c>
      <c r="K22" s="26" t="str">
        <f t="shared" si="3"/>
        <v>Man of Steel</v>
      </c>
      <c r="L22" s="37" t="str">
        <f t="shared" si="4"/>
        <v>tt0770828</v>
      </c>
      <c r="P22" s="4" t="s">
        <v>77</v>
      </c>
      <c r="Q22" s="4" t="s">
        <v>16</v>
      </c>
      <c r="R22" s="4" t="s">
        <v>17</v>
      </c>
      <c r="S22" s="4">
        <v>4358</v>
      </c>
      <c r="T22" s="4">
        <v>6887</v>
      </c>
      <c r="U22" s="17">
        <v>49.9</v>
      </c>
    </row>
    <row r="23" spans="2:21" ht="16" x14ac:dyDescent="0.2">
      <c r="B23" s="4" t="s">
        <v>50</v>
      </c>
      <c r="C23" s="4" t="s">
        <v>78</v>
      </c>
      <c r="D23" s="4">
        <v>2013</v>
      </c>
      <c r="E23" s="16">
        <v>200000000</v>
      </c>
      <c r="F23" s="16">
        <v>408992272</v>
      </c>
      <c r="G23" s="16">
        <v>1212692272</v>
      </c>
      <c r="I23" s="38">
        <v>204674790</v>
      </c>
      <c r="J23" s="39">
        <f t="shared" si="2"/>
        <v>170000000</v>
      </c>
      <c r="K23" s="30" t="str">
        <f t="shared" si="3"/>
        <v>Thor: The Dark World</v>
      </c>
      <c r="L23" s="40" t="str">
        <f t="shared" si="4"/>
        <v>tt1981115</v>
      </c>
      <c r="P23" s="4" t="s">
        <v>79</v>
      </c>
      <c r="Q23" s="4" t="s">
        <v>16</v>
      </c>
      <c r="R23" s="4" t="s">
        <v>22</v>
      </c>
      <c r="S23" s="4">
        <v>442</v>
      </c>
      <c r="T23" s="4">
        <v>14718</v>
      </c>
      <c r="U23" s="17">
        <v>19.2</v>
      </c>
    </row>
    <row r="24" spans="2:21" ht="16" x14ac:dyDescent="0.2">
      <c r="B24" s="4" t="s">
        <v>80</v>
      </c>
      <c r="C24" s="4" t="s">
        <v>81</v>
      </c>
      <c r="D24" s="4">
        <v>2013</v>
      </c>
      <c r="E24" s="16">
        <v>60000000</v>
      </c>
      <c r="F24" s="16">
        <v>46000903</v>
      </c>
      <c r="G24" s="16">
        <v>104100903</v>
      </c>
      <c r="P24" s="4" t="s">
        <v>82</v>
      </c>
      <c r="Q24" s="4" t="s">
        <v>16</v>
      </c>
      <c r="R24" s="4" t="s">
        <v>17</v>
      </c>
      <c r="S24" s="4">
        <v>2604</v>
      </c>
      <c r="T24" s="4">
        <v>2760</v>
      </c>
      <c r="U24" s="17">
        <v>17.2</v>
      </c>
    </row>
    <row r="25" spans="2:21" ht="16" x14ac:dyDescent="0.2">
      <c r="B25" s="4" t="s">
        <v>83</v>
      </c>
      <c r="C25" s="4" t="s">
        <v>84</v>
      </c>
      <c r="D25" s="4">
        <v>2013</v>
      </c>
      <c r="E25" s="16">
        <v>25000000</v>
      </c>
      <c r="F25" s="16">
        <v>37304874</v>
      </c>
      <c r="G25" s="16">
        <v>50304874</v>
      </c>
      <c r="P25" s="4" t="s">
        <v>85</v>
      </c>
      <c r="Q25" s="4" t="s">
        <v>47</v>
      </c>
      <c r="R25" s="4" t="s">
        <v>17</v>
      </c>
      <c r="S25" s="4">
        <v>3109</v>
      </c>
      <c r="T25" s="4">
        <v>4430</v>
      </c>
      <c r="U25" s="17">
        <v>14.800000000000002</v>
      </c>
    </row>
    <row r="26" spans="2:21" ht="16" x14ac:dyDescent="0.2">
      <c r="B26" s="4" t="s">
        <v>86</v>
      </c>
      <c r="C26" s="4" t="s">
        <v>87</v>
      </c>
      <c r="D26" s="4">
        <v>2013</v>
      </c>
      <c r="E26" s="16">
        <v>30000000</v>
      </c>
      <c r="F26" s="16">
        <v>116632095</v>
      </c>
      <c r="G26" s="16">
        <v>151513429</v>
      </c>
      <c r="P26" s="4" t="s">
        <v>88</v>
      </c>
      <c r="Q26" s="4" t="s">
        <v>16</v>
      </c>
      <c r="R26" s="4" t="s">
        <v>17</v>
      </c>
      <c r="S26" s="4">
        <v>2563</v>
      </c>
      <c r="T26" s="4">
        <v>3160</v>
      </c>
      <c r="U26" s="17">
        <v>39.4</v>
      </c>
    </row>
    <row r="27" spans="2:21" ht="16" x14ac:dyDescent="0.2">
      <c r="B27" s="4" t="s">
        <v>89</v>
      </c>
      <c r="C27" s="4" t="s">
        <v>90</v>
      </c>
      <c r="D27" s="4">
        <v>2013</v>
      </c>
      <c r="E27" s="16">
        <v>225000000</v>
      </c>
      <c r="F27" s="16">
        <v>38362475</v>
      </c>
      <c r="G27" s="16">
        <v>145803842</v>
      </c>
      <c r="P27" s="4" t="s">
        <v>91</v>
      </c>
      <c r="Q27" s="4" t="s">
        <v>47</v>
      </c>
      <c r="R27" s="4" t="s">
        <v>22</v>
      </c>
      <c r="S27" s="4">
        <v>1820</v>
      </c>
      <c r="T27" s="4">
        <v>34071</v>
      </c>
      <c r="U27" s="17">
        <v>82.6</v>
      </c>
    </row>
    <row r="28" spans="2:21" ht="16" x14ac:dyDescent="0.2">
      <c r="B28" s="4" t="s">
        <v>92</v>
      </c>
      <c r="C28" s="4" t="s">
        <v>93</v>
      </c>
      <c r="D28" s="4">
        <v>2013</v>
      </c>
      <c r="E28" s="16">
        <v>190000000</v>
      </c>
      <c r="F28" s="16">
        <v>144840419</v>
      </c>
      <c r="G28" s="16">
        <v>351040419</v>
      </c>
      <c r="P28" s="4" t="s">
        <v>94</v>
      </c>
      <c r="Q28" s="4" t="s">
        <v>16</v>
      </c>
      <c r="R28" s="4" t="s">
        <v>22</v>
      </c>
      <c r="S28" s="4">
        <v>1234</v>
      </c>
      <c r="T28" s="4">
        <v>12926</v>
      </c>
      <c r="U28" s="17">
        <v>37.799999999999997</v>
      </c>
    </row>
    <row r="29" spans="2:21" ht="16" x14ac:dyDescent="0.2">
      <c r="B29" s="4" t="s">
        <v>95</v>
      </c>
      <c r="C29" s="4" t="s">
        <v>96</v>
      </c>
      <c r="D29" s="4">
        <v>2012</v>
      </c>
      <c r="E29" s="16">
        <v>45000000</v>
      </c>
      <c r="F29" s="16">
        <v>13414714</v>
      </c>
      <c r="G29" s="16">
        <v>40868994</v>
      </c>
      <c r="P29" s="4" t="s">
        <v>97</v>
      </c>
      <c r="Q29" s="4" t="s">
        <v>16</v>
      </c>
      <c r="R29" s="4" t="s">
        <v>17</v>
      </c>
      <c r="S29" s="4">
        <v>8781</v>
      </c>
      <c r="T29" s="4">
        <v>4494</v>
      </c>
      <c r="U29" s="17">
        <v>20.100000000000001</v>
      </c>
    </row>
    <row r="30" spans="2:21" ht="16" x14ac:dyDescent="0.2">
      <c r="B30" s="4" t="s">
        <v>98</v>
      </c>
      <c r="C30" s="4" t="s">
        <v>99</v>
      </c>
      <c r="D30" s="4">
        <v>2013</v>
      </c>
      <c r="E30" s="16">
        <v>195000000</v>
      </c>
      <c r="F30" s="16">
        <v>65187603</v>
      </c>
      <c r="G30" s="16">
        <v>197387603</v>
      </c>
      <c r="P30" s="4" t="s">
        <v>100</v>
      </c>
      <c r="Q30" s="4" t="s">
        <v>16</v>
      </c>
      <c r="R30" s="4" t="s">
        <v>17</v>
      </c>
      <c r="S30" s="4">
        <v>2920</v>
      </c>
      <c r="T30" s="4">
        <v>6077</v>
      </c>
      <c r="U30" s="17">
        <v>47.4</v>
      </c>
    </row>
    <row r="31" spans="2:21" ht="16" x14ac:dyDescent="0.2">
      <c r="B31" s="4" t="s">
        <v>101</v>
      </c>
      <c r="C31" s="4" t="s">
        <v>102</v>
      </c>
      <c r="D31" s="4">
        <v>2013</v>
      </c>
      <c r="E31" s="16">
        <v>46000000</v>
      </c>
      <c r="F31" s="16">
        <v>61002302</v>
      </c>
      <c r="G31" s="16">
        <v>113402302</v>
      </c>
      <c r="P31" s="4" t="s">
        <v>103</v>
      </c>
      <c r="Q31" s="4" t="s">
        <v>47</v>
      </c>
      <c r="R31" s="4" t="s">
        <v>17</v>
      </c>
      <c r="S31" s="4">
        <v>2558</v>
      </c>
      <c r="T31" s="4">
        <v>4392</v>
      </c>
      <c r="U31" s="17">
        <v>16</v>
      </c>
    </row>
    <row r="32" spans="2:21" ht="16" x14ac:dyDescent="0.2">
      <c r="B32" s="4" t="s">
        <v>104</v>
      </c>
      <c r="C32" s="4" t="s">
        <v>105</v>
      </c>
      <c r="D32" s="4">
        <v>2013</v>
      </c>
      <c r="E32" s="16">
        <v>190000000</v>
      </c>
      <c r="F32" s="16">
        <v>228778661</v>
      </c>
      <c r="G32" s="16">
        <v>466978661</v>
      </c>
      <c r="P32" s="4" t="s">
        <v>106</v>
      </c>
      <c r="Q32" s="4" t="s">
        <v>16</v>
      </c>
      <c r="R32" s="4" t="s">
        <v>17</v>
      </c>
      <c r="S32" s="4">
        <v>6050</v>
      </c>
      <c r="T32" s="4">
        <v>3857</v>
      </c>
      <c r="U32" s="17">
        <v>17.600000000000001</v>
      </c>
    </row>
    <row r="33" spans="2:21" ht="16" x14ac:dyDescent="0.2">
      <c r="B33" s="4" t="s">
        <v>107</v>
      </c>
      <c r="C33" s="4" t="s">
        <v>108</v>
      </c>
      <c r="D33" s="4">
        <v>2013</v>
      </c>
      <c r="E33" s="16">
        <v>38000000</v>
      </c>
      <c r="F33" s="16">
        <v>42025135</v>
      </c>
      <c r="G33" s="16">
        <v>92425135</v>
      </c>
      <c r="P33" s="4" t="s">
        <v>109</v>
      </c>
      <c r="Q33" s="4" t="s">
        <v>16</v>
      </c>
      <c r="R33" s="4" t="s">
        <v>17</v>
      </c>
      <c r="S33" s="4">
        <v>4703</v>
      </c>
      <c r="T33" s="4">
        <v>6343</v>
      </c>
      <c r="U33" s="17">
        <v>64.3</v>
      </c>
    </row>
    <row r="34" spans="2:21" ht="16" x14ac:dyDescent="0.2">
      <c r="B34" s="4" t="s">
        <v>110</v>
      </c>
      <c r="C34" s="4" t="s">
        <v>111</v>
      </c>
      <c r="D34" s="4">
        <v>2013</v>
      </c>
      <c r="E34" s="16">
        <v>50000000</v>
      </c>
      <c r="F34" s="16">
        <v>55703475</v>
      </c>
      <c r="G34" s="16">
        <v>225703475</v>
      </c>
      <c r="P34" s="4" t="s">
        <v>112</v>
      </c>
      <c r="Q34" s="4" t="s">
        <v>16</v>
      </c>
      <c r="R34" s="4" t="s">
        <v>17</v>
      </c>
      <c r="S34" s="4">
        <v>769</v>
      </c>
      <c r="T34" s="4">
        <v>6815</v>
      </c>
      <c r="U34" s="17">
        <v>22.3</v>
      </c>
    </row>
    <row r="35" spans="2:21" ht="16" x14ac:dyDescent="0.2">
      <c r="B35" s="4" t="s">
        <v>113</v>
      </c>
      <c r="C35" s="4" t="s">
        <v>114</v>
      </c>
      <c r="D35" s="4">
        <v>2013</v>
      </c>
      <c r="E35" s="16">
        <v>115000000</v>
      </c>
      <c r="F35" s="16">
        <v>132556852</v>
      </c>
      <c r="G35" s="16">
        <v>416456852</v>
      </c>
      <c r="P35" s="4" t="s">
        <v>115</v>
      </c>
      <c r="Q35" s="4" t="s">
        <v>16</v>
      </c>
      <c r="R35" s="4" t="s">
        <v>22</v>
      </c>
      <c r="S35" s="4">
        <v>1449</v>
      </c>
      <c r="T35" s="4">
        <v>22276</v>
      </c>
      <c r="U35" s="17">
        <v>67.5</v>
      </c>
    </row>
    <row r="36" spans="2:21" ht="16" x14ac:dyDescent="0.2">
      <c r="B36" s="4" t="s">
        <v>116</v>
      </c>
      <c r="C36" s="4" t="s">
        <v>117</v>
      </c>
      <c r="D36" s="4">
        <v>2013</v>
      </c>
      <c r="E36" s="16">
        <v>110000000</v>
      </c>
      <c r="F36" s="16">
        <v>271814796</v>
      </c>
      <c r="G36" s="16">
        <v>708714796</v>
      </c>
      <c r="P36" s="4" t="s">
        <v>118</v>
      </c>
      <c r="Q36" s="4" t="s">
        <v>16</v>
      </c>
      <c r="R36" s="4" t="s">
        <v>17</v>
      </c>
      <c r="S36" s="4">
        <v>4905</v>
      </c>
      <c r="T36" s="4">
        <v>3419</v>
      </c>
      <c r="U36" s="17">
        <v>26.5</v>
      </c>
    </row>
    <row r="37" spans="2:21" ht="16" x14ac:dyDescent="0.2">
      <c r="B37" s="4" t="s">
        <v>119</v>
      </c>
      <c r="C37" s="4" t="s">
        <v>120</v>
      </c>
      <c r="D37" s="4">
        <v>2013</v>
      </c>
      <c r="E37" s="16">
        <v>20000000</v>
      </c>
      <c r="F37" s="16">
        <v>137400141</v>
      </c>
      <c r="G37" s="16">
        <v>318000141</v>
      </c>
      <c r="P37" s="4" t="s">
        <v>121</v>
      </c>
      <c r="Q37" s="4" t="s">
        <v>16</v>
      </c>
      <c r="R37" s="4" t="s">
        <v>17</v>
      </c>
      <c r="S37" s="4">
        <v>6992</v>
      </c>
      <c r="T37" s="4">
        <v>2844</v>
      </c>
      <c r="U37" s="17">
        <v>20.7</v>
      </c>
    </row>
    <row r="38" spans="2:21" ht="16" x14ac:dyDescent="0.2">
      <c r="B38" s="4" t="s">
        <v>122</v>
      </c>
      <c r="C38" s="4" t="s">
        <v>123</v>
      </c>
      <c r="D38" s="4">
        <v>2013</v>
      </c>
      <c r="E38" s="16">
        <v>120000000</v>
      </c>
      <c r="F38" s="16">
        <v>89107235</v>
      </c>
      <c r="G38" s="16">
        <v>287537983</v>
      </c>
      <c r="P38" s="4" t="s">
        <v>124</v>
      </c>
      <c r="Q38" s="4" t="s">
        <v>16</v>
      </c>
      <c r="R38" s="4" t="s">
        <v>22</v>
      </c>
      <c r="S38" s="4">
        <v>1388</v>
      </c>
      <c r="T38" s="4">
        <v>20027</v>
      </c>
      <c r="U38" s="17">
        <v>38.6</v>
      </c>
    </row>
    <row r="39" spans="2:21" ht="16" x14ac:dyDescent="0.2">
      <c r="B39" s="4" t="s">
        <v>125</v>
      </c>
      <c r="C39" s="4" t="s">
        <v>126</v>
      </c>
      <c r="D39" s="4">
        <v>2013</v>
      </c>
      <c r="E39" s="16">
        <v>50000000</v>
      </c>
      <c r="F39" s="16">
        <v>26623701</v>
      </c>
      <c r="G39" s="16">
        <v>58188384</v>
      </c>
      <c r="P39" s="4" t="s">
        <v>127</v>
      </c>
      <c r="Q39" s="4" t="s">
        <v>16</v>
      </c>
      <c r="R39" s="4" t="s">
        <v>17</v>
      </c>
      <c r="S39" s="4">
        <v>9969</v>
      </c>
      <c r="T39" s="4">
        <v>4523</v>
      </c>
      <c r="U39" s="17">
        <v>19.600000000000001</v>
      </c>
    </row>
    <row r="40" spans="2:21" ht="16" x14ac:dyDescent="0.2">
      <c r="B40" s="4" t="s">
        <v>128</v>
      </c>
      <c r="C40" s="4" t="s">
        <v>129</v>
      </c>
      <c r="D40" s="4">
        <v>2013</v>
      </c>
      <c r="E40" s="16">
        <v>120000000</v>
      </c>
      <c r="F40" s="16">
        <v>93050117</v>
      </c>
      <c r="G40" s="16">
        <v>286192091</v>
      </c>
      <c r="P40" s="4" t="s">
        <v>130</v>
      </c>
      <c r="Q40" s="4" t="s">
        <v>47</v>
      </c>
      <c r="R40" s="4" t="s">
        <v>22</v>
      </c>
      <c r="S40" s="4">
        <v>2350</v>
      </c>
      <c r="T40" s="4">
        <v>15472</v>
      </c>
      <c r="U40" s="17">
        <v>40</v>
      </c>
    </row>
    <row r="41" spans="2:21" ht="16" x14ac:dyDescent="0.2">
      <c r="B41" s="4" t="s">
        <v>131</v>
      </c>
      <c r="C41" s="4" t="s">
        <v>132</v>
      </c>
      <c r="D41" s="4">
        <v>2013</v>
      </c>
      <c r="E41" s="16">
        <v>55000000</v>
      </c>
      <c r="F41" s="16">
        <v>107136417</v>
      </c>
      <c r="G41" s="16">
        <v>218743570</v>
      </c>
      <c r="P41" s="4" t="s">
        <v>133</v>
      </c>
      <c r="Q41" s="4" t="s">
        <v>16</v>
      </c>
      <c r="R41" s="4" t="s">
        <v>22</v>
      </c>
      <c r="S41" s="4">
        <v>6117</v>
      </c>
      <c r="T41" s="4">
        <v>30220</v>
      </c>
      <c r="U41" s="17">
        <v>92.5</v>
      </c>
    </row>
    <row r="42" spans="2:21" ht="16" x14ac:dyDescent="0.2">
      <c r="B42" s="4" t="s">
        <v>134</v>
      </c>
      <c r="C42" s="4" t="s">
        <v>135</v>
      </c>
      <c r="D42" s="4">
        <v>2013</v>
      </c>
      <c r="E42" s="16">
        <v>60000000</v>
      </c>
      <c r="F42" s="16">
        <v>31165421</v>
      </c>
      <c r="G42" s="16">
        <v>75965567</v>
      </c>
      <c r="P42" s="4" t="s">
        <v>136</v>
      </c>
      <c r="Q42" s="4" t="s">
        <v>16</v>
      </c>
      <c r="R42" s="4" t="s">
        <v>56</v>
      </c>
      <c r="S42" s="4">
        <v>845</v>
      </c>
      <c r="T42" s="4">
        <v>5012</v>
      </c>
      <c r="U42" s="17">
        <v>22.2</v>
      </c>
    </row>
    <row r="43" spans="2:21" ht="16" x14ac:dyDescent="0.2">
      <c r="B43" s="4" t="s">
        <v>137</v>
      </c>
      <c r="C43" s="4" t="s">
        <v>138</v>
      </c>
      <c r="D43" s="4">
        <v>2013</v>
      </c>
      <c r="E43" s="16">
        <v>50000000</v>
      </c>
      <c r="F43" s="16">
        <v>19452138</v>
      </c>
      <c r="G43" s="16">
        <v>55940671</v>
      </c>
      <c r="P43" s="4" t="s">
        <v>139</v>
      </c>
      <c r="Q43" s="4" t="s">
        <v>47</v>
      </c>
      <c r="R43" s="4" t="s">
        <v>17</v>
      </c>
      <c r="S43" s="4">
        <v>2263</v>
      </c>
      <c r="T43" s="4">
        <v>3906</v>
      </c>
      <c r="U43" s="17">
        <v>17.899999999999999</v>
      </c>
    </row>
    <row r="44" spans="2:21" ht="16" x14ac:dyDescent="0.2">
      <c r="B44" s="4" t="s">
        <v>140</v>
      </c>
      <c r="C44" s="4" t="s">
        <v>141</v>
      </c>
      <c r="D44" s="4">
        <v>2013</v>
      </c>
      <c r="E44" s="16">
        <v>20000000</v>
      </c>
      <c r="F44" s="16">
        <v>34341945</v>
      </c>
      <c r="G44" s="16">
        <v>39093317</v>
      </c>
      <c r="P44" s="4" t="s">
        <v>142</v>
      </c>
      <c r="Q44" s="4" t="s">
        <v>16</v>
      </c>
      <c r="R44" s="4" t="s">
        <v>56</v>
      </c>
      <c r="S44" s="4">
        <v>693</v>
      </c>
      <c r="T44" s="4">
        <v>3882</v>
      </c>
      <c r="U44" s="17">
        <v>73.2</v>
      </c>
    </row>
    <row r="45" spans="2:21" ht="16" x14ac:dyDescent="0.2">
      <c r="B45" s="4" t="s">
        <v>143</v>
      </c>
      <c r="C45" s="4" t="s">
        <v>144</v>
      </c>
      <c r="D45" s="4">
        <v>2013</v>
      </c>
      <c r="E45" s="16">
        <v>140000000</v>
      </c>
      <c r="F45" s="16">
        <v>122523060</v>
      </c>
      <c r="G45" s="16">
        <v>371923060</v>
      </c>
      <c r="P45" s="4" t="s">
        <v>145</v>
      </c>
      <c r="Q45" s="4" t="s">
        <v>16</v>
      </c>
      <c r="R45" s="4" t="s">
        <v>22</v>
      </c>
      <c r="S45" s="4">
        <v>4004</v>
      </c>
      <c r="T45" s="4">
        <v>24716</v>
      </c>
      <c r="U45" s="17">
        <v>61.4</v>
      </c>
    </row>
    <row r="46" spans="2:21" ht="16" x14ac:dyDescent="0.2">
      <c r="B46" s="4" t="s">
        <v>146</v>
      </c>
      <c r="C46" s="4" t="s">
        <v>147</v>
      </c>
      <c r="D46" s="4">
        <v>2013</v>
      </c>
      <c r="E46" s="16">
        <v>30000000</v>
      </c>
      <c r="F46" s="16">
        <v>66380662</v>
      </c>
      <c r="G46" s="16">
        <v>116643610</v>
      </c>
      <c r="P46" s="4" t="s">
        <v>148</v>
      </c>
      <c r="Q46" s="4" t="s">
        <v>47</v>
      </c>
      <c r="R46" s="4" t="s">
        <v>22</v>
      </c>
      <c r="S46" s="4">
        <v>378</v>
      </c>
      <c r="T46" s="4">
        <v>14047</v>
      </c>
      <c r="U46" s="17">
        <v>18.5</v>
      </c>
    </row>
    <row r="47" spans="2:21" ht="16" x14ac:dyDescent="0.2">
      <c r="B47" s="4" t="s">
        <v>149</v>
      </c>
      <c r="C47" s="4" t="s">
        <v>150</v>
      </c>
      <c r="D47" s="4">
        <v>2013</v>
      </c>
      <c r="E47" s="16">
        <v>92000000</v>
      </c>
      <c r="F47" s="16">
        <v>67349198</v>
      </c>
      <c r="G47" s="16">
        <v>304249198</v>
      </c>
      <c r="P47" s="4" t="s">
        <v>151</v>
      </c>
      <c r="Q47" s="4" t="s">
        <v>47</v>
      </c>
      <c r="R47" s="4" t="s">
        <v>17</v>
      </c>
      <c r="S47" s="4">
        <v>994</v>
      </c>
      <c r="T47" s="4">
        <v>6405</v>
      </c>
      <c r="U47" s="17">
        <v>67</v>
      </c>
    </row>
    <row r="48" spans="2:21" ht="16" x14ac:dyDescent="0.2">
      <c r="B48" s="4" t="s">
        <v>152</v>
      </c>
      <c r="C48" s="4" t="s">
        <v>153</v>
      </c>
      <c r="D48" s="4">
        <v>2012</v>
      </c>
      <c r="E48" s="16">
        <v>67500000</v>
      </c>
      <c r="F48" s="16">
        <v>37519139</v>
      </c>
      <c r="G48" s="16">
        <v>115119139</v>
      </c>
      <c r="P48" s="4" t="s">
        <v>154</v>
      </c>
      <c r="Q48" s="4" t="s">
        <v>16</v>
      </c>
      <c r="R48" s="4" t="s">
        <v>22</v>
      </c>
      <c r="S48" s="4">
        <v>1896</v>
      </c>
      <c r="T48" s="4">
        <v>15454</v>
      </c>
      <c r="U48" s="17">
        <v>35.799999999999997</v>
      </c>
    </row>
    <row r="49" spans="2:21" ht="16" x14ac:dyDescent="0.2">
      <c r="B49" s="4" t="s">
        <v>155</v>
      </c>
      <c r="C49" s="4" t="s">
        <v>156</v>
      </c>
      <c r="D49" s="4">
        <v>2013</v>
      </c>
      <c r="E49" s="16">
        <v>200000000</v>
      </c>
      <c r="F49" s="16">
        <v>234770996</v>
      </c>
      <c r="G49" s="16">
        <v>489570996</v>
      </c>
      <c r="P49" s="4" t="s">
        <v>157</v>
      </c>
      <c r="Q49" s="4" t="s">
        <v>16</v>
      </c>
      <c r="R49" s="4" t="s">
        <v>22</v>
      </c>
      <c r="S49" s="4">
        <v>1692</v>
      </c>
      <c r="T49" s="4">
        <v>22661</v>
      </c>
      <c r="U49" s="17">
        <v>33.9</v>
      </c>
    </row>
    <row r="50" spans="2:21" ht="16" x14ac:dyDescent="0.2">
      <c r="B50" s="4" t="s">
        <v>158</v>
      </c>
      <c r="C50" s="4" t="s">
        <v>159</v>
      </c>
      <c r="D50" s="4">
        <v>2013</v>
      </c>
      <c r="E50" s="16">
        <v>28000000</v>
      </c>
      <c r="F50" s="16">
        <v>28795985</v>
      </c>
      <c r="G50" s="16">
        <v>60839197</v>
      </c>
      <c r="P50" s="4" t="s">
        <v>160</v>
      </c>
      <c r="Q50" s="4" t="s">
        <v>16</v>
      </c>
      <c r="R50" s="4" t="s">
        <v>17</v>
      </c>
      <c r="S50" s="4">
        <v>26155</v>
      </c>
      <c r="T50" s="4">
        <v>3537</v>
      </c>
      <c r="U50" s="17">
        <v>29.7</v>
      </c>
    </row>
    <row r="51" spans="2:21" ht="16" x14ac:dyDescent="0.2">
      <c r="B51" s="4" t="s">
        <v>161</v>
      </c>
      <c r="C51" s="4" t="s">
        <v>162</v>
      </c>
      <c r="D51" s="4">
        <v>2013</v>
      </c>
      <c r="E51" s="16">
        <v>190000000</v>
      </c>
      <c r="F51" s="16">
        <v>101802906</v>
      </c>
      <c r="G51" s="16">
        <v>411002906</v>
      </c>
      <c r="P51" s="4" t="s">
        <v>163</v>
      </c>
      <c r="Q51" s="4" t="s">
        <v>16</v>
      </c>
      <c r="R51" s="4" t="s">
        <v>17</v>
      </c>
      <c r="S51" s="4">
        <v>6252</v>
      </c>
      <c r="T51" s="4">
        <v>7073</v>
      </c>
      <c r="U51" s="17">
        <v>84.7</v>
      </c>
    </row>
    <row r="52" spans="2:21" ht="16" x14ac:dyDescent="0.2">
      <c r="B52" s="4" t="s">
        <v>164</v>
      </c>
      <c r="C52" s="4" t="s">
        <v>165</v>
      </c>
      <c r="D52" s="4">
        <v>2013</v>
      </c>
      <c r="E52" s="16">
        <v>75000000</v>
      </c>
      <c r="F52" s="16">
        <v>117723989</v>
      </c>
      <c r="G52" s="16">
        <v>351723989</v>
      </c>
      <c r="P52" s="4" t="s">
        <v>166</v>
      </c>
      <c r="Q52" s="4" t="s">
        <v>16</v>
      </c>
      <c r="R52" s="4" t="s">
        <v>22</v>
      </c>
      <c r="S52" s="4">
        <v>340</v>
      </c>
      <c r="T52" s="4">
        <v>10234</v>
      </c>
      <c r="U52" s="17">
        <v>100</v>
      </c>
    </row>
    <row r="53" spans="2:21" ht="16" x14ac:dyDescent="0.2">
      <c r="B53" s="4" t="s">
        <v>37</v>
      </c>
      <c r="C53" s="4" t="s">
        <v>167</v>
      </c>
      <c r="D53" s="4">
        <v>2013</v>
      </c>
      <c r="E53" s="16">
        <v>76000000</v>
      </c>
      <c r="F53" s="16">
        <v>368065385</v>
      </c>
      <c r="G53" s="16">
        <v>970766005</v>
      </c>
      <c r="P53" s="4" t="s">
        <v>168</v>
      </c>
      <c r="Q53" s="4" t="s">
        <v>47</v>
      </c>
      <c r="R53" s="4" t="s">
        <v>17</v>
      </c>
      <c r="S53" s="4">
        <v>1086</v>
      </c>
      <c r="T53" s="4">
        <v>4847</v>
      </c>
      <c r="U53" s="17">
        <v>47.5</v>
      </c>
    </row>
    <row r="54" spans="2:21" ht="16" x14ac:dyDescent="0.2">
      <c r="B54" s="4" t="s">
        <v>169</v>
      </c>
      <c r="C54" s="4" t="s">
        <v>170</v>
      </c>
      <c r="D54" s="4">
        <v>2013</v>
      </c>
      <c r="E54" s="16">
        <v>15000000</v>
      </c>
      <c r="F54" s="16">
        <v>9177065</v>
      </c>
      <c r="G54" s="16">
        <v>9177065</v>
      </c>
      <c r="P54" s="4" t="s">
        <v>171</v>
      </c>
      <c r="Q54" s="4" t="s">
        <v>16</v>
      </c>
      <c r="R54" s="4" t="s">
        <v>17</v>
      </c>
      <c r="S54" s="4">
        <v>13825</v>
      </c>
      <c r="T54" s="4">
        <v>3707</v>
      </c>
      <c r="U54" s="17">
        <v>14.2</v>
      </c>
    </row>
    <row r="55" spans="2:21" ht="16" x14ac:dyDescent="0.2">
      <c r="B55" s="4" t="s">
        <v>172</v>
      </c>
      <c r="C55" s="4" t="s">
        <v>173</v>
      </c>
      <c r="D55" s="4">
        <v>2013</v>
      </c>
      <c r="E55" s="16">
        <v>28000000</v>
      </c>
      <c r="F55" s="16">
        <v>71399120</v>
      </c>
      <c r="G55" s="16">
        <v>93943623</v>
      </c>
      <c r="P55" s="4" t="s">
        <v>174</v>
      </c>
      <c r="Q55" s="4" t="s">
        <v>47</v>
      </c>
      <c r="R55" s="4" t="s">
        <v>22</v>
      </c>
      <c r="S55" s="4">
        <v>1276</v>
      </c>
      <c r="T55" s="4">
        <v>12988</v>
      </c>
      <c r="U55" s="17">
        <v>28.800000000000004</v>
      </c>
    </row>
    <row r="56" spans="2:21" ht="16" x14ac:dyDescent="0.2">
      <c r="B56" s="4" t="s">
        <v>175</v>
      </c>
      <c r="C56" s="4" t="s">
        <v>176</v>
      </c>
      <c r="D56" s="4">
        <v>2013</v>
      </c>
      <c r="E56" s="16">
        <v>13000000</v>
      </c>
      <c r="F56" s="16">
        <v>25682380</v>
      </c>
      <c r="G56" s="16">
        <v>42195766</v>
      </c>
      <c r="P56" s="4" t="s">
        <v>177</v>
      </c>
      <c r="Q56" s="4" t="s">
        <v>16</v>
      </c>
      <c r="R56" s="4" t="s">
        <v>17</v>
      </c>
      <c r="S56" s="4">
        <v>8004</v>
      </c>
      <c r="T56" s="4">
        <v>4660</v>
      </c>
      <c r="U56" s="17">
        <v>61.9</v>
      </c>
    </row>
    <row r="57" spans="2:21" ht="16" x14ac:dyDescent="0.2">
      <c r="B57" s="4" t="s">
        <v>178</v>
      </c>
      <c r="C57" s="4" t="s">
        <v>179</v>
      </c>
      <c r="D57" s="4">
        <v>2013</v>
      </c>
      <c r="E57" s="16">
        <v>37000000</v>
      </c>
      <c r="F57" s="16">
        <v>150394119</v>
      </c>
      <c r="G57" s="16">
        <v>270000119</v>
      </c>
      <c r="P57" s="4" t="s">
        <v>180</v>
      </c>
      <c r="Q57" s="4" t="s">
        <v>16</v>
      </c>
      <c r="R57" s="4" t="s">
        <v>22</v>
      </c>
      <c r="S57" s="4">
        <v>1037</v>
      </c>
      <c r="T57" s="4">
        <v>14564</v>
      </c>
      <c r="U57" s="17">
        <v>36.700000000000003</v>
      </c>
    </row>
    <row r="58" spans="2:21" ht="16" x14ac:dyDescent="0.2">
      <c r="B58" s="4" t="s">
        <v>181</v>
      </c>
      <c r="C58" s="4" t="s">
        <v>182</v>
      </c>
      <c r="D58" s="4">
        <v>2013</v>
      </c>
      <c r="E58" s="16">
        <v>5000000</v>
      </c>
      <c r="F58" s="16">
        <v>21502690</v>
      </c>
      <c r="G58" s="16">
        <v>26161443</v>
      </c>
      <c r="P58" s="4" t="s">
        <v>183</v>
      </c>
      <c r="Q58" s="4" t="s">
        <v>47</v>
      </c>
      <c r="R58" s="4" t="s">
        <v>17</v>
      </c>
      <c r="S58" s="4">
        <v>7157</v>
      </c>
      <c r="T58" s="4">
        <v>6367</v>
      </c>
      <c r="U58" s="17">
        <v>23.1</v>
      </c>
    </row>
    <row r="59" spans="2:21" ht="16" x14ac:dyDescent="0.2">
      <c r="B59" s="4" t="s">
        <v>184</v>
      </c>
      <c r="C59" s="4" t="s">
        <v>185</v>
      </c>
      <c r="D59" s="4">
        <v>2013</v>
      </c>
      <c r="E59" s="16">
        <v>110000000</v>
      </c>
      <c r="F59" s="16">
        <v>61737191</v>
      </c>
      <c r="G59" s="16">
        <v>89737191</v>
      </c>
      <c r="P59" s="4" t="s">
        <v>186</v>
      </c>
      <c r="Q59" s="4" t="s">
        <v>16</v>
      </c>
      <c r="R59" s="4" t="s">
        <v>17</v>
      </c>
      <c r="S59" s="4">
        <v>1819</v>
      </c>
      <c r="T59" s="4">
        <v>8605</v>
      </c>
      <c r="U59" s="17">
        <v>75.400000000000006</v>
      </c>
    </row>
    <row r="60" spans="2:21" ht="16" x14ac:dyDescent="0.2">
      <c r="B60" s="4" t="s">
        <v>187</v>
      </c>
      <c r="C60" s="4" t="s">
        <v>188</v>
      </c>
      <c r="D60" s="4">
        <v>2013</v>
      </c>
      <c r="E60" s="16">
        <v>1500000</v>
      </c>
      <c r="F60" s="16">
        <v>3491669</v>
      </c>
      <c r="G60" s="16">
        <v>3491669</v>
      </c>
      <c r="P60" s="4" t="s">
        <v>189</v>
      </c>
      <c r="Q60" s="4" t="s">
        <v>16</v>
      </c>
      <c r="R60" s="4" t="s">
        <v>22</v>
      </c>
      <c r="S60" s="4">
        <v>3965</v>
      </c>
      <c r="T60" s="4">
        <v>12719</v>
      </c>
      <c r="U60" s="17">
        <v>32.799999999999997</v>
      </c>
    </row>
    <row r="61" spans="2:21" ht="16" x14ac:dyDescent="0.2">
      <c r="B61" s="4" t="s">
        <v>190</v>
      </c>
      <c r="C61" s="4" t="s">
        <v>191</v>
      </c>
      <c r="D61" s="4">
        <v>2013</v>
      </c>
      <c r="E61" s="16">
        <v>23000000</v>
      </c>
      <c r="F61" s="16">
        <v>25000178</v>
      </c>
      <c r="G61" s="16">
        <v>33029713</v>
      </c>
      <c r="P61" s="4" t="s">
        <v>192</v>
      </c>
      <c r="Q61" s="4" t="s">
        <v>16</v>
      </c>
      <c r="R61" s="4" t="s">
        <v>17</v>
      </c>
      <c r="S61" s="4">
        <v>18779</v>
      </c>
      <c r="T61" s="4">
        <v>7031</v>
      </c>
      <c r="U61" s="17">
        <v>52.6</v>
      </c>
    </row>
    <row r="62" spans="2:21" ht="16" x14ac:dyDescent="0.2">
      <c r="B62" s="4" t="s">
        <v>54</v>
      </c>
      <c r="C62" s="4" t="s">
        <v>193</v>
      </c>
      <c r="D62" s="4">
        <v>2013</v>
      </c>
      <c r="E62" s="16">
        <v>40000000</v>
      </c>
      <c r="F62" s="16">
        <v>148430908</v>
      </c>
      <c r="G62" s="16">
        <v>249484909</v>
      </c>
      <c r="P62" s="4" t="s">
        <v>194</v>
      </c>
      <c r="Q62" s="4" t="s">
        <v>47</v>
      </c>
      <c r="R62" s="4" t="s">
        <v>22</v>
      </c>
      <c r="S62" s="4">
        <v>553</v>
      </c>
      <c r="T62" s="4">
        <v>10980</v>
      </c>
      <c r="U62" s="17">
        <v>52.800000000000004</v>
      </c>
    </row>
    <row r="63" spans="2:21" ht="16" x14ac:dyDescent="0.2">
      <c r="B63" s="4" t="s">
        <v>195</v>
      </c>
      <c r="C63" s="4" t="s">
        <v>196</v>
      </c>
      <c r="D63" s="4">
        <v>2013</v>
      </c>
      <c r="E63" s="16">
        <v>13000000</v>
      </c>
      <c r="F63" s="16">
        <v>18007317</v>
      </c>
      <c r="G63" s="16">
        <v>18007317</v>
      </c>
      <c r="P63" s="4" t="s">
        <v>197</v>
      </c>
      <c r="Q63" s="4" t="s">
        <v>16</v>
      </c>
      <c r="R63" s="4" t="s">
        <v>17</v>
      </c>
      <c r="S63" s="4">
        <v>3526</v>
      </c>
      <c r="T63" s="4">
        <v>4549</v>
      </c>
      <c r="U63" s="17">
        <v>46.7</v>
      </c>
    </row>
    <row r="64" spans="2:21" ht="16" x14ac:dyDescent="0.2">
      <c r="B64" s="4" t="s">
        <v>198</v>
      </c>
      <c r="C64" s="4" t="s">
        <v>199</v>
      </c>
      <c r="D64" s="4">
        <v>2013</v>
      </c>
      <c r="E64" s="16">
        <v>130000000</v>
      </c>
      <c r="F64" s="16">
        <v>60522097</v>
      </c>
      <c r="G64" s="16">
        <v>244373198</v>
      </c>
      <c r="P64" s="4" t="s">
        <v>200</v>
      </c>
      <c r="Q64" s="4" t="s">
        <v>47</v>
      </c>
      <c r="R64" s="4" t="s">
        <v>17</v>
      </c>
      <c r="S64" s="4">
        <v>9182</v>
      </c>
      <c r="T64" s="4">
        <v>7632</v>
      </c>
      <c r="U64" s="17">
        <v>63.7</v>
      </c>
    </row>
    <row r="65" spans="2:21" ht="16" x14ac:dyDescent="0.2">
      <c r="B65" s="4" t="s">
        <v>201</v>
      </c>
      <c r="C65" s="4" t="s">
        <v>202</v>
      </c>
      <c r="D65" s="4">
        <v>2013</v>
      </c>
      <c r="E65" s="16">
        <v>12000000</v>
      </c>
      <c r="F65" s="16">
        <v>17482517</v>
      </c>
      <c r="G65" s="16">
        <v>17482517</v>
      </c>
      <c r="P65" s="4" t="s">
        <v>203</v>
      </c>
      <c r="Q65" s="4" t="s">
        <v>47</v>
      </c>
      <c r="R65" s="4" t="s">
        <v>17</v>
      </c>
      <c r="S65" s="4">
        <v>4770</v>
      </c>
      <c r="T65" s="4">
        <v>4876</v>
      </c>
      <c r="U65" s="17">
        <v>34.799999999999997</v>
      </c>
    </row>
    <row r="66" spans="2:21" ht="16" x14ac:dyDescent="0.2">
      <c r="B66" s="4" t="s">
        <v>204</v>
      </c>
      <c r="C66" s="4" t="s">
        <v>205</v>
      </c>
      <c r="D66" s="4">
        <v>2013</v>
      </c>
      <c r="E66" s="16">
        <v>84000000</v>
      </c>
      <c r="F66" s="16">
        <v>53262560</v>
      </c>
      <c r="G66" s="16">
        <v>137162560</v>
      </c>
      <c r="P66" s="4" t="s">
        <v>206</v>
      </c>
      <c r="Q66" s="4" t="s">
        <v>47</v>
      </c>
      <c r="R66" s="4" t="s">
        <v>17</v>
      </c>
      <c r="S66" s="4">
        <v>1901</v>
      </c>
      <c r="T66" s="4">
        <v>6034</v>
      </c>
      <c r="U66" s="17">
        <v>67.2</v>
      </c>
    </row>
    <row r="67" spans="2:21" ht="16" x14ac:dyDescent="0.2">
      <c r="B67" s="4" t="s">
        <v>207</v>
      </c>
      <c r="C67" s="4" t="s">
        <v>208</v>
      </c>
      <c r="D67" s="4">
        <v>2013</v>
      </c>
      <c r="E67" s="16">
        <v>26000000</v>
      </c>
      <c r="F67" s="16">
        <v>3254172</v>
      </c>
      <c r="G67" s="16">
        <v>6154172</v>
      </c>
      <c r="P67" s="4" t="s">
        <v>209</v>
      </c>
      <c r="Q67" s="4" t="s">
        <v>47</v>
      </c>
      <c r="R67" s="4" t="s">
        <v>17</v>
      </c>
      <c r="S67" s="4">
        <v>1209</v>
      </c>
      <c r="T67" s="4">
        <v>5084</v>
      </c>
      <c r="U67" s="17">
        <v>37.9</v>
      </c>
    </row>
    <row r="68" spans="2:21" ht="16" x14ac:dyDescent="0.2">
      <c r="B68" s="4" t="s">
        <v>210</v>
      </c>
      <c r="C68" s="4" t="s">
        <v>211</v>
      </c>
      <c r="D68" s="4">
        <v>2013</v>
      </c>
      <c r="E68" s="16">
        <v>90000000</v>
      </c>
      <c r="F68" s="16">
        <v>68559554</v>
      </c>
      <c r="G68" s="16">
        <v>200859554</v>
      </c>
      <c r="P68" s="4" t="s">
        <v>212</v>
      </c>
      <c r="Q68" s="4" t="s">
        <v>47</v>
      </c>
      <c r="R68" s="4" t="s">
        <v>17</v>
      </c>
      <c r="S68" s="4">
        <v>892</v>
      </c>
      <c r="T68" s="4">
        <v>8021</v>
      </c>
      <c r="U68" s="17">
        <v>41.6</v>
      </c>
    </row>
    <row r="69" spans="2:21" ht="16" x14ac:dyDescent="0.2">
      <c r="B69" s="4" t="s">
        <v>213</v>
      </c>
      <c r="C69" s="4" t="s">
        <v>214</v>
      </c>
      <c r="D69" s="4">
        <v>2013</v>
      </c>
      <c r="E69" s="16">
        <v>135000000</v>
      </c>
      <c r="F69" s="16">
        <v>83028130</v>
      </c>
      <c r="G69" s="16">
        <v>283828130</v>
      </c>
      <c r="P69" s="4" t="s">
        <v>215</v>
      </c>
      <c r="Q69" s="4" t="s">
        <v>47</v>
      </c>
      <c r="R69" s="4" t="s">
        <v>17</v>
      </c>
      <c r="S69" s="4">
        <v>1263</v>
      </c>
      <c r="T69" s="4">
        <v>5842</v>
      </c>
      <c r="U69" s="17">
        <v>47.9</v>
      </c>
    </row>
    <row r="70" spans="2:21" ht="16" x14ac:dyDescent="0.2">
      <c r="B70" s="4" t="s">
        <v>216</v>
      </c>
      <c r="C70" s="4" t="s">
        <v>217</v>
      </c>
      <c r="D70" s="4">
        <v>2013</v>
      </c>
      <c r="E70" s="16">
        <v>35000000</v>
      </c>
      <c r="F70" s="16">
        <v>17616641</v>
      </c>
      <c r="G70" s="16">
        <v>46346651</v>
      </c>
      <c r="P70" s="4" t="s">
        <v>218</v>
      </c>
      <c r="Q70" s="4" t="s">
        <v>16</v>
      </c>
      <c r="R70" s="4" t="s">
        <v>17</v>
      </c>
      <c r="S70" s="4">
        <v>26658</v>
      </c>
      <c r="T70" s="4">
        <v>8152</v>
      </c>
      <c r="U70" s="17">
        <v>75.8</v>
      </c>
    </row>
    <row r="71" spans="2:21" ht="16" x14ac:dyDescent="0.2">
      <c r="B71" s="4" t="s">
        <v>219</v>
      </c>
      <c r="C71" s="4" t="s">
        <v>220</v>
      </c>
      <c r="D71" s="4">
        <v>2013</v>
      </c>
      <c r="E71" s="16">
        <v>160000000</v>
      </c>
      <c r="F71" s="16">
        <v>238679850</v>
      </c>
      <c r="G71" s="16">
        <v>788128122</v>
      </c>
      <c r="P71" s="4" t="s">
        <v>221</v>
      </c>
      <c r="Q71" s="4" t="s">
        <v>16</v>
      </c>
      <c r="R71" s="4" t="s">
        <v>17</v>
      </c>
      <c r="S71" s="4">
        <v>26740</v>
      </c>
      <c r="T71" s="4">
        <v>8364</v>
      </c>
      <c r="U71" s="17">
        <v>8.1999999999999993</v>
      </c>
    </row>
    <row r="72" spans="2:21" ht="16" x14ac:dyDescent="0.2">
      <c r="B72" s="4" t="s">
        <v>222</v>
      </c>
      <c r="C72" s="4" t="s">
        <v>223</v>
      </c>
      <c r="D72" s="4">
        <v>2013</v>
      </c>
      <c r="E72" s="16">
        <v>13000000</v>
      </c>
      <c r="F72" s="16">
        <v>51872378</v>
      </c>
      <c r="G72" s="16">
        <v>58938768</v>
      </c>
      <c r="P72" s="4" t="s">
        <v>224</v>
      </c>
      <c r="Q72" s="4" t="s">
        <v>16</v>
      </c>
      <c r="R72" s="4" t="s">
        <v>17</v>
      </c>
      <c r="S72" s="4">
        <v>11136</v>
      </c>
      <c r="T72" s="4">
        <v>7762</v>
      </c>
      <c r="U72" s="17">
        <v>68.599999999999994</v>
      </c>
    </row>
    <row r="73" spans="2:21" ht="16" x14ac:dyDescent="0.2">
      <c r="B73" s="4" t="s">
        <v>225</v>
      </c>
      <c r="C73" s="4" t="s">
        <v>226</v>
      </c>
      <c r="D73" s="4">
        <v>2013</v>
      </c>
      <c r="E73" s="16">
        <v>16000000</v>
      </c>
      <c r="F73" s="16">
        <v>2322593</v>
      </c>
      <c r="G73" s="16">
        <v>22594052</v>
      </c>
      <c r="P73" s="4" t="s">
        <v>227</v>
      </c>
      <c r="Q73" s="4" t="s">
        <v>16</v>
      </c>
      <c r="R73" s="4" t="s">
        <v>17</v>
      </c>
      <c r="S73" s="4">
        <v>3530</v>
      </c>
      <c r="T73" s="4">
        <v>9271</v>
      </c>
      <c r="U73" s="17">
        <v>59.699999999999996</v>
      </c>
    </row>
    <row r="74" spans="2:21" ht="16" x14ac:dyDescent="0.2">
      <c r="B74" s="4" t="s">
        <v>228</v>
      </c>
      <c r="C74" s="4" t="s">
        <v>229</v>
      </c>
      <c r="D74" s="4">
        <v>2013</v>
      </c>
      <c r="E74" s="16">
        <v>32500000</v>
      </c>
      <c r="F74" s="16">
        <v>21819348</v>
      </c>
      <c r="G74" s="16">
        <v>35770721</v>
      </c>
      <c r="P74" s="4" t="s">
        <v>230</v>
      </c>
      <c r="Q74" s="4" t="s">
        <v>47</v>
      </c>
      <c r="R74" s="4" t="s">
        <v>22</v>
      </c>
      <c r="S74" s="4">
        <v>2653</v>
      </c>
      <c r="T74" s="4">
        <v>16994</v>
      </c>
      <c r="U74" s="17">
        <v>52.7</v>
      </c>
    </row>
    <row r="75" spans="2:21" ht="16" x14ac:dyDescent="0.2">
      <c r="B75" s="4" t="s">
        <v>231</v>
      </c>
      <c r="C75" s="4" t="s">
        <v>232</v>
      </c>
      <c r="D75" s="4">
        <v>2013</v>
      </c>
      <c r="E75" s="16">
        <v>30000000</v>
      </c>
      <c r="F75" s="16">
        <v>35266619</v>
      </c>
      <c r="G75" s="16">
        <v>85001659</v>
      </c>
      <c r="P75" s="4" t="s">
        <v>233</v>
      </c>
      <c r="Q75" s="4" t="s">
        <v>47</v>
      </c>
      <c r="R75" s="4" t="s">
        <v>17</v>
      </c>
      <c r="S75" s="4">
        <v>7098</v>
      </c>
      <c r="T75" s="4">
        <v>5337</v>
      </c>
      <c r="U75" s="17">
        <v>47.2</v>
      </c>
    </row>
    <row r="76" spans="2:21" ht="16" x14ac:dyDescent="0.2">
      <c r="B76" s="4" t="s">
        <v>234</v>
      </c>
      <c r="C76" s="4" t="s">
        <v>235</v>
      </c>
      <c r="D76" s="4">
        <v>2013</v>
      </c>
      <c r="E76" s="16">
        <v>103000000</v>
      </c>
      <c r="F76" s="16">
        <v>112200072</v>
      </c>
      <c r="G76" s="16">
        <v>362000072</v>
      </c>
      <c r="P76" s="4" t="s">
        <v>236</v>
      </c>
      <c r="Q76" s="4" t="s">
        <v>16</v>
      </c>
      <c r="R76" s="4" t="s">
        <v>22</v>
      </c>
      <c r="S76" s="4">
        <v>1011</v>
      </c>
      <c r="T76" s="4">
        <v>10342</v>
      </c>
      <c r="U76" s="17">
        <v>35.799999999999997</v>
      </c>
    </row>
    <row r="77" spans="2:21" ht="16" x14ac:dyDescent="0.2">
      <c r="B77" s="4" t="s">
        <v>237</v>
      </c>
      <c r="C77" s="4" t="s">
        <v>238</v>
      </c>
      <c r="D77" s="4">
        <v>2013</v>
      </c>
      <c r="E77" s="16">
        <v>130000000</v>
      </c>
      <c r="F77" s="16">
        <v>424088260</v>
      </c>
      <c r="G77" s="16">
        <v>857088260</v>
      </c>
      <c r="P77" s="4" t="s">
        <v>239</v>
      </c>
      <c r="Q77" s="4" t="s">
        <v>16</v>
      </c>
      <c r="R77" s="4" t="s">
        <v>22</v>
      </c>
      <c r="S77" s="4">
        <v>1483</v>
      </c>
      <c r="T77" s="4">
        <v>21049</v>
      </c>
      <c r="U77" s="17">
        <v>62.2</v>
      </c>
    </row>
    <row r="78" spans="2:21" ht="16" x14ac:dyDescent="0.2">
      <c r="B78" s="4" t="s">
        <v>240</v>
      </c>
      <c r="C78" s="4" t="s">
        <v>241</v>
      </c>
      <c r="D78" s="4">
        <v>2013</v>
      </c>
      <c r="E78" s="16">
        <v>38000000</v>
      </c>
      <c r="F78" s="16">
        <v>26947624</v>
      </c>
      <c r="G78" s="16">
        <v>43047624</v>
      </c>
      <c r="P78" s="4" t="s">
        <v>242</v>
      </c>
      <c r="Q78" s="4" t="s">
        <v>47</v>
      </c>
      <c r="R78" s="4" t="s">
        <v>17</v>
      </c>
      <c r="S78" s="4">
        <v>463</v>
      </c>
      <c r="T78" s="4">
        <v>6983</v>
      </c>
      <c r="U78" s="17">
        <v>64.7</v>
      </c>
    </row>
    <row r="79" spans="2:21" ht="16" x14ac:dyDescent="0.2">
      <c r="B79" s="4" t="s">
        <v>243</v>
      </c>
      <c r="C79" s="4" t="s">
        <v>244</v>
      </c>
      <c r="D79" s="4">
        <v>2013</v>
      </c>
      <c r="E79" s="16">
        <v>26000000</v>
      </c>
      <c r="F79" s="16">
        <v>49875291</v>
      </c>
      <c r="G79" s="16">
        <v>81275291</v>
      </c>
      <c r="P79" s="4" t="s">
        <v>245</v>
      </c>
      <c r="Q79" s="4" t="s">
        <v>16</v>
      </c>
      <c r="R79" s="4" t="s">
        <v>17</v>
      </c>
      <c r="S79" s="4">
        <v>3416</v>
      </c>
      <c r="T79" s="4">
        <v>3210</v>
      </c>
      <c r="U79" s="17">
        <v>28.499999999999996</v>
      </c>
    </row>
    <row r="80" spans="2:21" ht="16" x14ac:dyDescent="0.2">
      <c r="B80" s="4" t="s">
        <v>41</v>
      </c>
      <c r="C80" s="4" t="s">
        <v>246</v>
      </c>
      <c r="D80" s="4">
        <v>2013</v>
      </c>
      <c r="E80" s="16">
        <v>170000000</v>
      </c>
      <c r="F80" s="16">
        <v>204674790</v>
      </c>
      <c r="G80" s="16">
        <v>631674790</v>
      </c>
    </row>
    <row r="81" spans="2:7" ht="16" x14ac:dyDescent="0.2">
      <c r="B81" s="4" t="s">
        <v>247</v>
      </c>
      <c r="C81" s="4" t="s">
        <v>248</v>
      </c>
      <c r="D81" s="4">
        <v>2013</v>
      </c>
      <c r="E81" s="16">
        <v>78000000</v>
      </c>
      <c r="F81" s="16">
        <v>119640264</v>
      </c>
      <c r="G81" s="16">
        <v>271725448</v>
      </c>
    </row>
    <row r="82" spans="2:7" ht="16" x14ac:dyDescent="0.2">
      <c r="B82" s="4" t="s">
        <v>249</v>
      </c>
      <c r="C82" s="4" t="s">
        <v>250</v>
      </c>
      <c r="D82" s="4">
        <v>2013</v>
      </c>
      <c r="E82" s="16">
        <v>2000000</v>
      </c>
      <c r="F82" s="16">
        <v>8008161</v>
      </c>
      <c r="G82" s="16">
        <v>9408161</v>
      </c>
    </row>
    <row r="83" spans="2:7" ht="16" x14ac:dyDescent="0.2">
      <c r="B83" s="4" t="s">
        <v>251</v>
      </c>
      <c r="C83" s="4" t="s">
        <v>252</v>
      </c>
      <c r="D83" s="4">
        <v>2013</v>
      </c>
      <c r="E83" s="16">
        <v>110000000</v>
      </c>
      <c r="F83" s="16">
        <v>71017784</v>
      </c>
      <c r="G83" s="16">
        <v>348545841</v>
      </c>
    </row>
    <row r="84" spans="2:7" ht="16" x14ac:dyDescent="0.2">
      <c r="B84" s="4" t="s">
        <v>253</v>
      </c>
      <c r="C84" s="4" t="s">
        <v>254</v>
      </c>
      <c r="D84" s="4">
        <v>2013</v>
      </c>
      <c r="E84" s="16">
        <v>15000000</v>
      </c>
      <c r="F84" s="16">
        <v>71628180</v>
      </c>
      <c r="G84" s="16">
        <v>148041253</v>
      </c>
    </row>
    <row r="85" spans="2:7" ht="16" x14ac:dyDescent="0.2">
      <c r="B85" s="4" t="s">
        <v>255</v>
      </c>
      <c r="C85" s="4" t="s">
        <v>256</v>
      </c>
      <c r="D85" s="4">
        <v>2013</v>
      </c>
      <c r="E85" s="16">
        <v>35000000</v>
      </c>
      <c r="F85" s="16">
        <v>134506920</v>
      </c>
      <c r="G85" s="16">
        <v>176269721</v>
      </c>
    </row>
    <row r="86" spans="2:7" ht="16" x14ac:dyDescent="0.2">
      <c r="B86" s="4" t="s">
        <v>257</v>
      </c>
      <c r="C86" s="4" t="s">
        <v>258</v>
      </c>
      <c r="D86" s="4">
        <v>2013</v>
      </c>
      <c r="E86" s="16">
        <v>20000000</v>
      </c>
      <c r="F86" s="16">
        <v>53107035</v>
      </c>
      <c r="G86" s="16">
        <v>158607035</v>
      </c>
    </row>
    <row r="87" spans="2:7" ht="16" x14ac:dyDescent="0.2">
      <c r="B87" s="4" t="s">
        <v>259</v>
      </c>
      <c r="C87" s="4" t="s">
        <v>260</v>
      </c>
      <c r="D87" s="4">
        <v>2013</v>
      </c>
      <c r="E87" s="16">
        <v>4000000</v>
      </c>
      <c r="F87" s="16">
        <v>15179303</v>
      </c>
      <c r="G87" s="16">
        <v>18541236</v>
      </c>
    </row>
    <row r="88" spans="2:7" ht="16" x14ac:dyDescent="0.2">
      <c r="B88" s="4" t="s">
        <v>261</v>
      </c>
      <c r="C88" s="4" t="s">
        <v>262</v>
      </c>
      <c r="D88" s="4">
        <v>2013</v>
      </c>
      <c r="E88" s="16">
        <v>30000000</v>
      </c>
      <c r="F88" s="16">
        <v>32172757</v>
      </c>
      <c r="G88" s="16">
        <v>60288363</v>
      </c>
    </row>
    <row r="89" spans="2:7" ht="16" x14ac:dyDescent="0.2">
      <c r="B89" s="4" t="s">
        <v>263</v>
      </c>
      <c r="C89" s="4" t="s">
        <v>264</v>
      </c>
      <c r="D89" s="4">
        <v>2013</v>
      </c>
      <c r="E89" s="16">
        <v>35000000</v>
      </c>
      <c r="F89" s="16">
        <v>82834332</v>
      </c>
      <c r="G89" s="16">
        <v>100734332</v>
      </c>
    </row>
    <row r="90" spans="2:7" ht="16" x14ac:dyDescent="0.2">
      <c r="B90" s="4" t="s">
        <v>265</v>
      </c>
      <c r="C90" s="4" t="s">
        <v>266</v>
      </c>
      <c r="D90" s="4">
        <v>2013</v>
      </c>
      <c r="E90" s="16">
        <v>3000000</v>
      </c>
      <c r="F90" s="16">
        <v>64473115</v>
      </c>
      <c r="G90" s="16">
        <v>91100541</v>
      </c>
    </row>
    <row r="91" spans="2:7" ht="16" x14ac:dyDescent="0.2">
      <c r="B91" s="4" t="s">
        <v>267</v>
      </c>
      <c r="C91" s="4" t="s">
        <v>268</v>
      </c>
      <c r="D91" s="4">
        <v>2013</v>
      </c>
      <c r="E91" s="16">
        <v>80000000</v>
      </c>
      <c r="F91" s="16">
        <v>133668525</v>
      </c>
      <c r="G91" s="16">
        <v>247023808</v>
      </c>
    </row>
    <row r="92" spans="2:7" ht="16" x14ac:dyDescent="0.2">
      <c r="B92" s="4" t="s">
        <v>269</v>
      </c>
      <c r="C92" s="4" t="s">
        <v>270</v>
      </c>
      <c r="D92" s="4">
        <v>2013</v>
      </c>
      <c r="E92" s="16">
        <v>25000000</v>
      </c>
      <c r="F92" s="16">
        <v>16973715</v>
      </c>
      <c r="G92" s="16">
        <v>70373715</v>
      </c>
    </row>
    <row r="93" spans="2:7" ht="16" x14ac:dyDescent="0.2">
      <c r="B93" s="4" t="s">
        <v>271</v>
      </c>
      <c r="C93" s="4" t="s">
        <v>272</v>
      </c>
      <c r="D93" s="4">
        <v>2013</v>
      </c>
      <c r="E93" s="16">
        <v>12000000</v>
      </c>
      <c r="F93" s="16">
        <v>15323921</v>
      </c>
      <c r="G93" s="16">
        <v>87324746</v>
      </c>
    </row>
    <row r="94" spans="2:7" ht="16" x14ac:dyDescent="0.2">
      <c r="B94" s="4" t="s">
        <v>273</v>
      </c>
      <c r="C94" s="4" t="s">
        <v>274</v>
      </c>
      <c r="D94" s="4">
        <v>2013</v>
      </c>
      <c r="E94" s="16">
        <v>5000000</v>
      </c>
      <c r="F94" s="16">
        <v>83586447</v>
      </c>
      <c r="G94" s="16">
        <v>161911222</v>
      </c>
    </row>
    <row r="95" spans="2:7" ht="16" x14ac:dyDescent="0.2">
      <c r="B95" s="4" t="s">
        <v>275</v>
      </c>
      <c r="C95" s="4" t="s">
        <v>276</v>
      </c>
      <c r="D95" s="4">
        <v>2013</v>
      </c>
      <c r="E95" s="16">
        <v>5500000</v>
      </c>
      <c r="F95" s="16">
        <v>24477704</v>
      </c>
      <c r="G95" s="16">
        <v>26377704</v>
      </c>
    </row>
    <row r="96" spans="2:7" ht="16" x14ac:dyDescent="0.2">
      <c r="B96" s="4" t="s">
        <v>277</v>
      </c>
      <c r="C96" s="4" t="s">
        <v>278</v>
      </c>
      <c r="D96" s="4">
        <v>2013</v>
      </c>
      <c r="E96" s="16">
        <v>58000000</v>
      </c>
      <c r="F96" s="16">
        <v>44672764</v>
      </c>
      <c r="G96" s="16">
        <v>93672764</v>
      </c>
    </row>
    <row r="97" spans="2:7" ht="16" x14ac:dyDescent="0.2">
      <c r="B97" s="4" t="s">
        <v>45</v>
      </c>
      <c r="C97" s="4" t="s">
        <v>279</v>
      </c>
      <c r="D97" s="4">
        <v>2013</v>
      </c>
      <c r="E97" s="16">
        <v>150000000</v>
      </c>
      <c r="F97" s="16">
        <v>393050114</v>
      </c>
      <c r="G97" s="16">
        <v>1004550114</v>
      </c>
    </row>
    <row r="98" spans="2:7" ht="16" x14ac:dyDescent="0.2">
      <c r="B98" s="4" t="s">
        <v>280</v>
      </c>
      <c r="C98" s="4" t="s">
        <v>281</v>
      </c>
      <c r="D98" s="4">
        <v>2013</v>
      </c>
      <c r="E98" s="16">
        <v>70000000</v>
      </c>
      <c r="F98" s="16">
        <v>98927592</v>
      </c>
      <c r="G98" s="16">
        <v>150562164</v>
      </c>
    </row>
    <row r="99" spans="2:7" ht="16" x14ac:dyDescent="0.2">
      <c r="B99" s="4" t="s">
        <v>282</v>
      </c>
      <c r="C99" s="4" t="s">
        <v>283</v>
      </c>
      <c r="D99" s="4">
        <v>2013</v>
      </c>
      <c r="E99" s="16">
        <v>18000000</v>
      </c>
      <c r="F99" s="16">
        <v>33345833</v>
      </c>
      <c r="G99" s="16">
        <v>68447831</v>
      </c>
    </row>
    <row r="100" spans="2:7" ht="16" x14ac:dyDescent="0.2">
      <c r="B100" s="4" t="s">
        <v>284</v>
      </c>
      <c r="C100" s="4" t="s">
        <v>285</v>
      </c>
      <c r="D100" s="4">
        <v>2013</v>
      </c>
      <c r="E100" s="16">
        <v>150000000</v>
      </c>
      <c r="F100" s="16">
        <v>73103784</v>
      </c>
      <c r="G100" s="16">
        <v>205440387</v>
      </c>
    </row>
    <row r="101" spans="2:7" ht="16" x14ac:dyDescent="0.2">
      <c r="B101" s="4" t="s">
        <v>286</v>
      </c>
      <c r="C101" s="4" t="s">
        <v>287</v>
      </c>
      <c r="D101" s="4">
        <v>2013</v>
      </c>
      <c r="E101" s="16">
        <v>30000000</v>
      </c>
      <c r="F101" s="16">
        <v>19316646</v>
      </c>
      <c r="G101" s="16">
        <v>62616646</v>
      </c>
    </row>
    <row r="102" spans="2:7" ht="16" x14ac:dyDescent="0.2">
      <c r="B102" s="4" t="s">
        <v>288</v>
      </c>
      <c r="C102" s="4" t="s">
        <v>289</v>
      </c>
      <c r="D102" s="4">
        <v>2013</v>
      </c>
      <c r="E102" s="16">
        <v>30000000</v>
      </c>
      <c r="F102" s="16">
        <v>36918811</v>
      </c>
      <c r="G102" s="16">
        <v>51078541</v>
      </c>
    </row>
    <row r="103" spans="2:7" ht="16" x14ac:dyDescent="0.2">
      <c r="B103" s="4" t="s">
        <v>290</v>
      </c>
      <c r="C103" s="4" t="s">
        <v>291</v>
      </c>
      <c r="D103" s="4">
        <v>2013</v>
      </c>
      <c r="E103" s="16">
        <v>43000000</v>
      </c>
      <c r="F103" s="16">
        <v>159581587</v>
      </c>
      <c r="G103" s="16">
        <v>230781587</v>
      </c>
    </row>
    <row r="104" spans="2:7" ht="16" x14ac:dyDescent="0.2">
      <c r="B104" s="4" t="s">
        <v>292</v>
      </c>
      <c r="C104" s="4" t="s">
        <v>293</v>
      </c>
      <c r="D104" s="4">
        <v>2013</v>
      </c>
      <c r="E104" s="16">
        <v>30000000</v>
      </c>
      <c r="F104" s="16">
        <v>4167493</v>
      </c>
      <c r="G104" s="16">
        <v>4967493</v>
      </c>
    </row>
    <row r="1000" spans="648:648" ht="16" x14ac:dyDescent="0.2">
      <c r="XX1000" s="41">
        <v>53310</v>
      </c>
    </row>
  </sheetData>
  <protectedRanges>
    <protectedRange sqref="N1:N1048576 W1:W1048576" name="Range1"/>
  </protectedRanges>
  <mergeCells count="2">
    <mergeCell ref="B2:L3"/>
    <mergeCell ref="P2:U3"/>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0211E-0EF6-F646-BDA7-F008309383CF}">
  <sheetPr>
    <tabColor theme="4"/>
    <pageSetUpPr fitToPage="1"/>
  </sheetPr>
  <dimension ref="A1:E24"/>
  <sheetViews>
    <sheetView showGridLines="0" zoomScale="90" zoomScaleNormal="90" workbookViewId="0">
      <selection activeCell="P36" sqref="P36"/>
    </sheetView>
  </sheetViews>
  <sheetFormatPr baseColWidth="10" defaultColWidth="11.33203125" defaultRowHeight="15" x14ac:dyDescent="0.2"/>
  <cols>
    <col min="1" max="1" width="12.1640625" style="4" customWidth="1"/>
    <col min="2" max="4" width="11.1640625" style="4" customWidth="1"/>
    <col min="5" max="5" width="11" style="4" customWidth="1"/>
    <col min="6" max="6" width="11.33203125" style="4" customWidth="1"/>
    <col min="7" max="16384" width="11.33203125" style="4"/>
  </cols>
  <sheetData>
    <row r="1" spans="1:5" ht="21" x14ac:dyDescent="0.25">
      <c r="A1" s="51" t="s">
        <v>505</v>
      </c>
    </row>
    <row r="2" spans="1:5" x14ac:dyDescent="0.2">
      <c r="A2" s="52" t="s">
        <v>506</v>
      </c>
    </row>
    <row r="3" spans="1:5" x14ac:dyDescent="0.2">
      <c r="A3" s="53"/>
    </row>
    <row r="4" spans="1:5" ht="16" x14ac:dyDescent="0.2">
      <c r="A4" s="54" t="s">
        <v>507</v>
      </c>
      <c r="B4" s="54" t="s">
        <v>508</v>
      </c>
      <c r="C4" s="54" t="s">
        <v>509</v>
      </c>
      <c r="D4" s="54" t="s">
        <v>510</v>
      </c>
      <c r="E4" s="55"/>
    </row>
    <row r="5" spans="1:5" x14ac:dyDescent="0.2">
      <c r="A5" s="56" t="s">
        <v>511</v>
      </c>
      <c r="B5" s="57">
        <v>0.42</v>
      </c>
      <c r="C5" s="57">
        <v>0.46</v>
      </c>
      <c r="D5" s="57">
        <v>0.75</v>
      </c>
      <c r="E5" s="58"/>
    </row>
    <row r="6" spans="1:5" x14ac:dyDescent="0.2">
      <c r="A6" s="56" t="s">
        <v>512</v>
      </c>
      <c r="B6" s="57">
        <v>0.39</v>
      </c>
      <c r="C6" s="57">
        <v>0.51</v>
      </c>
      <c r="D6" s="57">
        <v>0.76</v>
      </c>
      <c r="E6" s="58"/>
    </row>
    <row r="7" spans="1:5" x14ac:dyDescent="0.2">
      <c r="A7" s="56" t="s">
        <v>513</v>
      </c>
      <c r="B7" s="57">
        <v>0.28999999999999998</v>
      </c>
      <c r="C7" s="57">
        <v>0.38</v>
      </c>
      <c r="D7" s="57">
        <v>0.73</v>
      </c>
      <c r="E7" s="58"/>
    </row>
    <row r="8" spans="1:5" x14ac:dyDescent="0.2">
      <c r="A8" s="56" t="s">
        <v>514</v>
      </c>
      <c r="B8" s="57">
        <v>0.33</v>
      </c>
      <c r="C8" s="57">
        <v>0.39</v>
      </c>
      <c r="D8" s="57">
        <v>0.75</v>
      </c>
      <c r="E8" s="58"/>
    </row>
    <row r="9" spans="1:5" x14ac:dyDescent="0.2">
      <c r="A9" s="56" t="s">
        <v>499</v>
      </c>
      <c r="B9" s="57">
        <v>0.48</v>
      </c>
      <c r="C9" s="57">
        <v>0.53</v>
      </c>
      <c r="D9" s="57">
        <v>0.7</v>
      </c>
      <c r="E9" s="58"/>
    </row>
    <row r="10" spans="1:5" x14ac:dyDescent="0.2">
      <c r="A10" s="56" t="s">
        <v>515</v>
      </c>
      <c r="B10" s="57">
        <v>0.51</v>
      </c>
      <c r="C10" s="57">
        <v>0.56999999999999995</v>
      </c>
      <c r="D10" s="57">
        <v>0.78</v>
      </c>
      <c r="E10" s="58"/>
    </row>
    <row r="11" spans="1:5" x14ac:dyDescent="0.2">
      <c r="A11" s="59"/>
      <c r="B11" s="60"/>
      <c r="C11" s="60"/>
      <c r="D11" s="60"/>
      <c r="E11" s="60"/>
    </row>
    <row r="12" spans="1:5" x14ac:dyDescent="0.2">
      <c r="A12" s="59"/>
      <c r="B12" s="59"/>
      <c r="C12" s="59"/>
      <c r="D12" s="59"/>
      <c r="E12" s="59"/>
    </row>
    <row r="13" spans="1:5" x14ac:dyDescent="0.2">
      <c r="A13" s="59"/>
      <c r="B13" s="58"/>
      <c r="C13" s="58"/>
      <c r="D13" s="58"/>
      <c r="E13" s="58"/>
    </row>
    <row r="14" spans="1:5" x14ac:dyDescent="0.2">
      <c r="A14" s="59"/>
      <c r="B14" s="58"/>
      <c r="C14" s="58"/>
      <c r="D14" s="58"/>
      <c r="E14" s="58"/>
    </row>
    <row r="15" spans="1:5" x14ac:dyDescent="0.2">
      <c r="A15" s="59"/>
      <c r="B15" s="58"/>
      <c r="C15" s="58"/>
      <c r="D15" s="58"/>
      <c r="E15" s="58"/>
    </row>
    <row r="16" spans="1:5" x14ac:dyDescent="0.2">
      <c r="A16" s="59"/>
      <c r="B16" s="58"/>
      <c r="C16" s="58"/>
      <c r="D16" s="58"/>
      <c r="E16" s="58"/>
    </row>
    <row r="17" spans="1:5" x14ac:dyDescent="0.2">
      <c r="A17" s="59"/>
      <c r="B17" s="58"/>
      <c r="C17" s="58"/>
      <c r="D17" s="58"/>
      <c r="E17" s="58"/>
    </row>
    <row r="18" spans="1:5" x14ac:dyDescent="0.2">
      <c r="A18" s="59"/>
      <c r="B18" s="58"/>
      <c r="C18" s="58"/>
      <c r="D18" s="58"/>
      <c r="E18" s="58"/>
    </row>
    <row r="19" spans="1:5" x14ac:dyDescent="0.2">
      <c r="A19" s="59"/>
      <c r="B19" s="58"/>
      <c r="C19" s="58"/>
      <c r="D19" s="58"/>
      <c r="E19" s="58"/>
    </row>
    <row r="20" spans="1:5" x14ac:dyDescent="0.2">
      <c r="A20" s="59"/>
      <c r="B20" s="58"/>
      <c r="C20" s="58"/>
      <c r="D20" s="58"/>
      <c r="E20" s="58"/>
    </row>
    <row r="21" spans="1:5" x14ac:dyDescent="0.2">
      <c r="A21" s="59"/>
      <c r="B21" s="58"/>
      <c r="C21" s="58"/>
      <c r="D21" s="58"/>
      <c r="E21" s="58"/>
    </row>
    <row r="22" spans="1:5" x14ac:dyDescent="0.2">
      <c r="A22" s="59"/>
      <c r="B22" s="58"/>
      <c r="C22" s="58"/>
      <c r="D22" s="58"/>
      <c r="E22" s="58"/>
    </row>
    <row r="23" spans="1:5" x14ac:dyDescent="0.2">
      <c r="A23" s="59"/>
      <c r="B23" s="58"/>
      <c r="C23" s="59"/>
      <c r="D23" s="59"/>
      <c r="E23" s="59"/>
    </row>
    <row r="24" spans="1:5" x14ac:dyDescent="0.2">
      <c r="A24" s="59"/>
      <c r="B24" s="58"/>
      <c r="C24" s="59"/>
      <c r="D24" s="59"/>
      <c r="E24" s="59"/>
    </row>
  </sheetData>
  <pageMargins left="0.75" right="0.75" top="1" bottom="1" header="0.5" footer="0.5"/>
  <pageSetup scale="95" orientation="portrait" horizontalDpi="4294967292" verticalDpi="4294967292" r:id="rId1"/>
  <headerFooter alignWithMargins="0"/>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Activity 1</vt:lpstr>
      <vt:lpstr>Pivot 1</vt:lpstr>
      <vt:lpstr>Activity 2</vt:lpstr>
      <vt:lpstr>Pivot 2</vt:lpstr>
      <vt:lpstr>Activity 3</vt:lpstr>
      <vt:lpstr>Pivot 3</vt:lpstr>
      <vt:lpstr>Vlookups&amp;Index-Match</vt:lpstr>
      <vt:lpstr>Charting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Hayden Sutter</dc:creator>
  <cp:lastModifiedBy>Hayden Sutter</cp:lastModifiedBy>
  <dcterms:created xsi:type="dcterms:W3CDTF">2023-09-20T19:07:15Z</dcterms:created>
  <dcterms:modified xsi:type="dcterms:W3CDTF">2023-09-20T19:14:47Z</dcterms:modified>
</cp:coreProperties>
</file>