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bock/Library/CloudStorage/Box-Box/Hayden's Shared Folder/GitHub/Rochester_Isotope/"/>
    </mc:Choice>
  </mc:AlternateContent>
  <xr:revisionPtr revIDLastSave="0" documentId="13_ncr:1_{BB71EB5E-CE51-2A40-9FC8-59C155EAAC73}" xr6:coauthVersionLast="47" xr6:coauthVersionMax="47" xr10:uidLastSave="{00000000-0000-0000-0000-000000000000}"/>
  <bookViews>
    <workbookView xWindow="0" yWindow="760" windowWidth="29400" windowHeight="16940" xr2:uid="{00000000-000D-0000-FFFF-FFFF00000000}"/>
  </bookViews>
  <sheets>
    <sheet name="PRELIMINARY_FULL_DAT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3" i="1"/>
  <c r="H31" i="1"/>
  <c r="H30" i="1"/>
  <c r="H28" i="1"/>
  <c r="H26" i="1"/>
  <c r="H21" i="1"/>
  <c r="H20" i="1"/>
  <c r="H19" i="1"/>
  <c r="H18" i="1"/>
  <c r="H10" i="1"/>
  <c r="H9" i="1"/>
  <c r="H8" i="1"/>
  <c r="H7" i="1"/>
  <c r="H6" i="1"/>
  <c r="H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2" i="1"/>
  <c r="Z4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2" i="1"/>
  <c r="Y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2" i="1"/>
  <c r="N39" i="1"/>
</calcChain>
</file>

<file path=xl/sharedStrings.xml><?xml version="1.0" encoding="utf-8"?>
<sst xmlns="http://schemas.openxmlformats.org/spreadsheetml/2006/main" count="157" uniqueCount="90">
  <si>
    <t>Name</t>
  </si>
  <si>
    <t>BD_mean</t>
  </si>
  <si>
    <t>Census_Block</t>
  </si>
  <si>
    <t>Age</t>
  </si>
  <si>
    <t>AqueductPark</t>
  </si>
  <si>
    <t>BrowncrowftRoseGardenPark</t>
  </si>
  <si>
    <t>BrownSquarePark</t>
  </si>
  <si>
    <t>BucklandPark</t>
  </si>
  <si>
    <t>CurtisPointPark</t>
  </si>
  <si>
    <t>EllisonPark</t>
  </si>
  <si>
    <t>FarmigtonPark</t>
  </si>
  <si>
    <t>KodakLotGreenery</t>
  </si>
  <si>
    <t>GrandAvePark</t>
  </si>
  <si>
    <t>GreeceCanalPark</t>
  </si>
  <si>
    <t>GreenwoodPark</t>
  </si>
  <si>
    <t>HighFallsTerracePark</t>
  </si>
  <si>
    <t>LambertonConservatory</t>
  </si>
  <si>
    <t>JonesSquarePark</t>
  </si>
  <si>
    <t>LaSallesLandingPark</t>
  </si>
  <si>
    <t>LegionEyerPark</t>
  </si>
  <si>
    <t>LookupPark</t>
  </si>
  <si>
    <t>MaplewoodPark</t>
  </si>
  <si>
    <t>MendonCenterPark</t>
  </si>
  <si>
    <t>MendonStationPark</t>
  </si>
  <si>
    <t>MLKJrPark</t>
  </si>
  <si>
    <t>NorthPondsPark</t>
  </si>
  <si>
    <t>OntarioBeachPark</t>
  </si>
  <si>
    <t>PerintonPark</t>
  </si>
  <si>
    <t>RalphAveryPark</t>
  </si>
  <si>
    <t>RiverwayTrailExchangeBlvd</t>
  </si>
  <si>
    <t>RocCitySkatePark</t>
  </si>
  <si>
    <t>RothfussPark</t>
  </si>
  <si>
    <t>SpezioPark</t>
  </si>
  <si>
    <t>SpezioTriangle</t>
  </si>
  <si>
    <t>SpringLakePark</t>
  </si>
  <si>
    <t>StonybrookRoadPark</t>
  </si>
  <si>
    <t>SusanBAnthonySquare</t>
  </si>
  <si>
    <t>TurningPointPark</t>
  </si>
  <si>
    <t>VeteransMemorialPark</t>
  </si>
  <si>
    <t>WadsworthSquarePark</t>
  </si>
  <si>
    <t>WashingtonSquarePark</t>
  </si>
  <si>
    <t>WebsterFirstRespondersPark</t>
  </si>
  <si>
    <t>WhiteBrookNatureArea</t>
  </si>
  <si>
    <t>GeneseeGatewayPark</t>
  </si>
  <si>
    <t>PercentBelowPoverty</t>
  </si>
  <si>
    <t>MedianResidentAge</t>
  </si>
  <si>
    <t>UnemploymentRate</t>
  </si>
  <si>
    <t>Distance.From.CityCenter(km)</t>
  </si>
  <si>
    <t>Spring2021_MoisturePercent</t>
  </si>
  <si>
    <t>Fall2021_MoisturePercent</t>
  </si>
  <si>
    <t>Soil_Water_Holding_Capacity</t>
  </si>
  <si>
    <t>Mean_Longitude</t>
  </si>
  <si>
    <t>Mean_Latitude</t>
  </si>
  <si>
    <t>Park_Perimeter(m)</t>
  </si>
  <si>
    <t>Park_Area(m2)</t>
  </si>
  <si>
    <t>Perimeter-Area_ratio</t>
  </si>
  <si>
    <t>Population_Density_in_Surrounding_Area</t>
  </si>
  <si>
    <t>Imperviousness_in_50m_boundary</t>
  </si>
  <si>
    <t>Imperviousness_in_150m_boundary</t>
  </si>
  <si>
    <t>Imperviousness_in_500m_boundary</t>
  </si>
  <si>
    <t>Fall2022_MoisturePercent</t>
  </si>
  <si>
    <t>Spring2022_MoisturePercent</t>
  </si>
  <si>
    <t>Sp2021_SoilSaturation</t>
  </si>
  <si>
    <t>Fa2021_SoilSaturation</t>
  </si>
  <si>
    <t>Sp2022_SoilSaturation</t>
  </si>
  <si>
    <t>Fa2022_SoilSaturation</t>
  </si>
  <si>
    <t>Soil_Nitrogen_Percentage</t>
  </si>
  <si>
    <t>Soil_Carbon_Percentage</t>
  </si>
  <si>
    <t>Soil_Nitrogen_SE</t>
  </si>
  <si>
    <t>Soil_Carbon_SE</t>
  </si>
  <si>
    <t>Municipality</t>
  </si>
  <si>
    <t>City of Rochester</t>
  </si>
  <si>
    <t>City of Brighton</t>
  </si>
  <si>
    <t>Monroe County</t>
  </si>
  <si>
    <t>Town of Penfield</t>
  </si>
  <si>
    <t>Town of East Rochester</t>
  </si>
  <si>
    <t>Town of Henrietta</t>
  </si>
  <si>
    <t>Town of Mendon</t>
  </si>
  <si>
    <t>Town of Webster</t>
  </si>
  <si>
    <t>Town of Perinton</t>
  </si>
  <si>
    <t>Town of Irondequoit</t>
  </si>
  <si>
    <t>Town of Rush</t>
  </si>
  <si>
    <t>Year_Established</t>
  </si>
  <si>
    <t>Years_Old</t>
  </si>
  <si>
    <t>Soil_pH</t>
  </si>
  <si>
    <t>Park</t>
  </si>
  <si>
    <t>MedianIncome</t>
  </si>
  <si>
    <t>Urban_Kmeans_Cluster</t>
  </si>
  <si>
    <t>High_Urban</t>
  </si>
  <si>
    <t>Low_Urban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</si>
</sst>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2" fontId="0" fillId="0" borderId="0" xfId="0" applyNumberFormat="1"/>
    <xf numFmtId="0" fontId="21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tabSelected="1" topLeftCell="Z1" workbookViewId="0">
      <selection activeCell="AM7" sqref="AM7"/>
    </sheetView>
  </sheetViews>
  <sheetFormatPr baseColWidth="10" defaultRowHeight="16" x14ac:dyDescent="0.2"/>
  <cols>
    <col min="2" max="2" width="25.6640625" bestFit="1" customWidth="1"/>
    <col min="3" max="3" width="25.6640625" customWidth="1"/>
    <col min="4" max="4" width="13.33203125" bestFit="1" customWidth="1"/>
    <col min="5" max="5" width="12.1640625" bestFit="1" customWidth="1"/>
    <col min="6" max="6" width="20.6640625" bestFit="1" customWidth="1"/>
    <col min="7" max="7" width="26" bestFit="1" customWidth="1"/>
    <col min="12" max="12" width="17.5" bestFit="1" customWidth="1"/>
    <col min="13" max="13" width="35.6640625" bestFit="1" customWidth="1"/>
    <col min="14" max="14" width="30" bestFit="1" customWidth="1"/>
    <col min="15" max="15" width="31" bestFit="1" customWidth="1"/>
    <col min="16" max="16" width="25.1640625" bestFit="1" customWidth="1"/>
    <col min="17" max="17" width="23" bestFit="1" customWidth="1"/>
    <col min="18" max="18" width="25.1640625" bestFit="1" customWidth="1"/>
    <col min="19" max="19" width="23" bestFit="1" customWidth="1"/>
    <col min="20" max="20" width="21" bestFit="1" customWidth="1"/>
    <col min="21" max="22" width="16.33203125" bestFit="1" customWidth="1"/>
    <col min="23" max="23" width="23" bestFit="1" customWidth="1"/>
    <col min="24" max="24" width="21" bestFit="1" customWidth="1"/>
    <col min="25" max="28" width="16.33203125" bestFit="1" customWidth="1"/>
    <col min="29" max="29" width="13.83203125" bestFit="1" customWidth="1"/>
    <col min="30" max="30" width="22.6640625" customWidth="1"/>
    <col min="31" max="31" width="21.83203125" customWidth="1"/>
    <col min="32" max="32" width="22.1640625" customWidth="1"/>
    <col min="33" max="33" width="19" customWidth="1"/>
    <col min="34" max="34" width="15.1640625" customWidth="1"/>
    <col min="36" max="36" width="17.83203125" bestFit="1" customWidth="1"/>
  </cols>
  <sheetData>
    <row r="1" spans="1:37" x14ac:dyDescent="0.2">
      <c r="A1" t="s">
        <v>85</v>
      </c>
      <c r="B1" t="s">
        <v>0</v>
      </c>
      <c r="C1" t="s">
        <v>87</v>
      </c>
      <c r="D1" t="s">
        <v>86</v>
      </c>
      <c r="E1" t="s">
        <v>2</v>
      </c>
      <c r="F1" t="s">
        <v>70</v>
      </c>
      <c r="G1" t="s">
        <v>82</v>
      </c>
      <c r="H1" t="s">
        <v>83</v>
      </c>
      <c r="I1" t="s">
        <v>52</v>
      </c>
      <c r="J1" t="s">
        <v>51</v>
      </c>
      <c r="K1" t="s">
        <v>47</v>
      </c>
      <c r="L1" t="s">
        <v>53</v>
      </c>
      <c r="M1" t="s">
        <v>54</v>
      </c>
      <c r="N1" t="s">
        <v>55</v>
      </c>
      <c r="O1" t="s">
        <v>3</v>
      </c>
      <c r="P1" t="s">
        <v>56</v>
      </c>
      <c r="Q1" t="s">
        <v>57</v>
      </c>
      <c r="R1" t="s">
        <v>58</v>
      </c>
      <c r="S1" t="s">
        <v>59</v>
      </c>
      <c r="T1" t="s">
        <v>48</v>
      </c>
      <c r="U1" t="s">
        <v>49</v>
      </c>
      <c r="V1" t="s">
        <v>61</v>
      </c>
      <c r="W1" t="s">
        <v>60</v>
      </c>
      <c r="X1" s="1" t="s">
        <v>50</v>
      </c>
      <c r="Y1" s="1" t="s">
        <v>62</v>
      </c>
      <c r="Z1" s="1" t="s">
        <v>63</v>
      </c>
      <c r="AA1" s="2" t="s">
        <v>64</v>
      </c>
      <c r="AB1" s="2" t="s">
        <v>65</v>
      </c>
      <c r="AC1" t="s">
        <v>1</v>
      </c>
      <c r="AD1" t="s">
        <v>66</v>
      </c>
      <c r="AE1" t="s">
        <v>67</v>
      </c>
      <c r="AF1" t="s">
        <v>68</v>
      </c>
      <c r="AG1" t="s">
        <v>69</v>
      </c>
      <c r="AH1" s="3" t="s">
        <v>84</v>
      </c>
      <c r="AI1" t="s">
        <v>44</v>
      </c>
      <c r="AJ1" t="s">
        <v>45</v>
      </c>
      <c r="AK1" t="s">
        <v>46</v>
      </c>
    </row>
    <row r="2" spans="1:37" x14ac:dyDescent="0.2">
      <c r="A2">
        <v>1</v>
      </c>
      <c r="B2" t="s">
        <v>4</v>
      </c>
      <c r="C2" t="s">
        <v>88</v>
      </c>
      <c r="D2">
        <v>23456</v>
      </c>
      <c r="E2">
        <v>360550094</v>
      </c>
      <c r="F2" t="s">
        <v>71</v>
      </c>
      <c r="I2">
        <v>43.155585930000001</v>
      </c>
      <c r="J2">
        <v>-77.610783600000005</v>
      </c>
      <c r="K2">
        <v>0.22</v>
      </c>
      <c r="L2">
        <v>195</v>
      </c>
      <c r="M2">
        <v>1769</v>
      </c>
      <c r="N2">
        <v>0.11023176899999999</v>
      </c>
      <c r="O2">
        <v>27</v>
      </c>
      <c r="P2">
        <v>6439.3</v>
      </c>
      <c r="Q2">
        <v>77.400000000000006</v>
      </c>
      <c r="R2">
        <v>79.277777779999894</v>
      </c>
      <c r="S2">
        <v>74.800834199999898</v>
      </c>
      <c r="T2">
        <v>20.476904879999999</v>
      </c>
      <c r="U2">
        <v>4.1001856538859798</v>
      </c>
      <c r="V2">
        <v>17.631389953661994</v>
      </c>
      <c r="W2">
        <v>10.8898321</v>
      </c>
      <c r="X2" s="1">
        <v>26.650831353919248</v>
      </c>
      <c r="Y2" s="1">
        <f>T2/X2</f>
        <v>0.76834019202139014</v>
      </c>
      <c r="Z2" s="1">
        <f>U2/X2</f>
        <v>0.15384832088110489</v>
      </c>
      <c r="AA2" s="1">
        <f>V2/X2</f>
        <v>0.66156997954471453</v>
      </c>
      <c r="AB2" s="1">
        <f>W2/X2</f>
        <v>0.40861134706773605</v>
      </c>
      <c r="AC2">
        <v>1.3914694320000001</v>
      </c>
      <c r="AD2" s="4">
        <v>0.28659560000000001</v>
      </c>
      <c r="AE2" s="4">
        <v>3.3168669999999998</v>
      </c>
      <c r="AF2" s="4">
        <v>9.0862830000000006E-3</v>
      </c>
      <c r="AG2" s="4">
        <v>0.1172801</v>
      </c>
      <c r="AH2" s="3">
        <v>7.62</v>
      </c>
      <c r="AI2">
        <v>45.7</v>
      </c>
      <c r="AJ2">
        <v>29.9</v>
      </c>
      <c r="AK2">
        <v>4.4000000000000004</v>
      </c>
    </row>
    <row r="3" spans="1:37" x14ac:dyDescent="0.2">
      <c r="A3">
        <v>2</v>
      </c>
      <c r="B3" t="s">
        <v>5</v>
      </c>
      <c r="C3" t="s">
        <v>88</v>
      </c>
      <c r="D3">
        <v>58341</v>
      </c>
      <c r="E3">
        <v>360550076</v>
      </c>
      <c r="F3" t="s">
        <v>71</v>
      </c>
      <c r="I3">
        <v>43.157422609999998</v>
      </c>
      <c r="J3">
        <v>-77.544060930000001</v>
      </c>
      <c r="K3">
        <v>5.23</v>
      </c>
      <c r="L3">
        <v>328</v>
      </c>
      <c r="M3">
        <v>5429</v>
      </c>
      <c r="N3">
        <v>6.0416283000000001E-2</v>
      </c>
      <c r="O3">
        <v>27</v>
      </c>
      <c r="P3">
        <v>4968.5</v>
      </c>
      <c r="Q3">
        <v>21.43333333</v>
      </c>
      <c r="R3">
        <v>20.746376810000001</v>
      </c>
      <c r="S3">
        <v>27.608779550000001</v>
      </c>
      <c r="T3">
        <v>22.284455919999999</v>
      </c>
      <c r="U3">
        <v>18.8015244448078</v>
      </c>
      <c r="V3">
        <v>23.902684567039277</v>
      </c>
      <c r="W3">
        <v>22.113162366876502</v>
      </c>
      <c r="X3" s="1">
        <v>27.470355731225293</v>
      </c>
      <c r="Y3" s="1">
        <f t="shared" ref="Y3:Y40" si="0">T3/X3</f>
        <v>0.81121832341870515</v>
      </c>
      <c r="Z3" s="1">
        <f t="shared" ref="Z3:Z40" si="1">U3/X3</f>
        <v>0.68442959489732003</v>
      </c>
      <c r="AA3" s="1">
        <f t="shared" ref="AA3:AA41" si="2">V3/X3</f>
        <v>0.87012650294401983</v>
      </c>
      <c r="AB3" s="1">
        <f t="shared" ref="AB3:AB41" si="3">W3/X3</f>
        <v>0.80498274515392165</v>
      </c>
      <c r="AC3">
        <v>1.2805305920000001</v>
      </c>
      <c r="AD3" s="4">
        <v>0.29161809999999999</v>
      </c>
      <c r="AE3" s="4">
        <v>3.9534319999999998</v>
      </c>
      <c r="AF3" s="4">
        <v>1.4598888000000001E-2</v>
      </c>
      <c r="AG3" s="4">
        <v>0.1900645</v>
      </c>
      <c r="AH3" s="3">
        <v>7.17</v>
      </c>
      <c r="AI3">
        <v>11.3</v>
      </c>
      <c r="AJ3">
        <v>40.4</v>
      </c>
      <c r="AK3">
        <v>3.5</v>
      </c>
    </row>
    <row r="4" spans="1:37" x14ac:dyDescent="0.2">
      <c r="A4">
        <v>3</v>
      </c>
      <c r="B4" t="s">
        <v>6</v>
      </c>
      <c r="C4" t="s">
        <v>88</v>
      </c>
      <c r="D4">
        <v>12977</v>
      </c>
      <c r="E4">
        <v>360550002</v>
      </c>
      <c r="F4" t="s">
        <v>71</v>
      </c>
      <c r="I4">
        <v>43.160575350000002</v>
      </c>
      <c r="J4">
        <v>-77.623787160000006</v>
      </c>
      <c r="K4">
        <v>1.36</v>
      </c>
      <c r="L4">
        <v>550</v>
      </c>
      <c r="M4">
        <v>17197</v>
      </c>
      <c r="N4">
        <v>3.1982322000000001E-2</v>
      </c>
      <c r="O4">
        <v>27</v>
      </c>
      <c r="P4">
        <v>1751.5</v>
      </c>
      <c r="Q4">
        <v>60.023255810000002</v>
      </c>
      <c r="R4">
        <v>61.089887640000001</v>
      </c>
      <c r="S4">
        <v>66.252323419999897</v>
      </c>
      <c r="T4">
        <v>13.686438259999999</v>
      </c>
      <c r="U4">
        <v>4.6309308359633397</v>
      </c>
      <c r="V4">
        <v>15.551075651217822</v>
      </c>
      <c r="W4">
        <v>16.046878804873863</v>
      </c>
      <c r="X4" s="1">
        <v>25.997116770783268</v>
      </c>
      <c r="Y4" s="1">
        <f t="shared" si="0"/>
        <v>0.52645985247800386</v>
      </c>
      <c r="Z4" s="1">
        <f t="shared" si="1"/>
        <v>0.17813247818188011</v>
      </c>
      <c r="AA4" s="1">
        <f t="shared" si="2"/>
        <v>0.59818462902373937</v>
      </c>
      <c r="AB4" s="1">
        <f t="shared" si="3"/>
        <v>0.61725609598784692</v>
      </c>
      <c r="AC4">
        <v>1.479040438</v>
      </c>
      <c r="AD4" s="4">
        <v>0.26409129999999997</v>
      </c>
      <c r="AE4" s="4">
        <v>6.3190049999999998</v>
      </c>
      <c r="AF4" s="4">
        <v>2.2391434000000002E-2</v>
      </c>
      <c r="AG4" s="4">
        <v>0.69115510000000002</v>
      </c>
      <c r="AH4" s="3">
        <v>7.5</v>
      </c>
      <c r="AI4">
        <v>42.8</v>
      </c>
      <c r="AJ4">
        <v>25.6</v>
      </c>
      <c r="AK4">
        <v>21.3</v>
      </c>
    </row>
    <row r="5" spans="1:37" x14ac:dyDescent="0.2">
      <c r="A5">
        <v>4</v>
      </c>
      <c r="B5" t="s">
        <v>7</v>
      </c>
      <c r="C5" t="s">
        <v>89</v>
      </c>
      <c r="D5">
        <v>38902</v>
      </c>
      <c r="E5">
        <v>360550130</v>
      </c>
      <c r="F5" t="s">
        <v>72</v>
      </c>
      <c r="G5">
        <v>2007</v>
      </c>
      <c r="H5">
        <f t="shared" ref="H5:H40" si="4">2023-G5</f>
        <v>16</v>
      </c>
      <c r="I5">
        <v>43.113475569999999</v>
      </c>
      <c r="J5">
        <v>-77.586160030000002</v>
      </c>
      <c r="K5">
        <v>5.0999999999999996</v>
      </c>
      <c r="L5">
        <v>2700.32</v>
      </c>
      <c r="M5">
        <v>429755</v>
      </c>
      <c r="N5">
        <v>6.2833940000000003E-3</v>
      </c>
      <c r="O5">
        <v>17</v>
      </c>
      <c r="P5">
        <v>815.6</v>
      </c>
      <c r="Q5">
        <v>29.645962730000001</v>
      </c>
      <c r="R5">
        <v>30.89981096</v>
      </c>
      <c r="S5">
        <v>23.054509419999899</v>
      </c>
      <c r="T5">
        <v>10.138436410000001</v>
      </c>
      <c r="U5">
        <v>13.375038200111799</v>
      </c>
      <c r="V5">
        <v>18.365311070433957</v>
      </c>
      <c r="W5">
        <v>28.153945435549105</v>
      </c>
      <c r="X5" s="1">
        <v>29.686746987951807</v>
      </c>
      <c r="Y5" s="1">
        <f t="shared" si="0"/>
        <v>0.34151388881087663</v>
      </c>
      <c r="Z5" s="1">
        <f t="shared" si="1"/>
        <v>0.45053903027974002</v>
      </c>
      <c r="AA5" s="1">
        <f t="shared" si="2"/>
        <v>0.61863669596023474</v>
      </c>
      <c r="AB5" s="1">
        <f t="shared" si="3"/>
        <v>0.94836748017474659</v>
      </c>
      <c r="AC5">
        <v>1.3013544640000001</v>
      </c>
      <c r="AD5" s="4">
        <v>0.33741900000000002</v>
      </c>
      <c r="AE5" s="4">
        <v>4.1712350000000002</v>
      </c>
      <c r="AF5" s="4">
        <v>1.3861768E-2</v>
      </c>
      <c r="AG5" s="4">
        <v>0.1838448</v>
      </c>
      <c r="AH5" s="3">
        <v>7.26</v>
      </c>
      <c r="AI5">
        <v>20.6</v>
      </c>
      <c r="AJ5">
        <v>22.1</v>
      </c>
      <c r="AK5">
        <v>5.73</v>
      </c>
    </row>
    <row r="6" spans="1:37" x14ac:dyDescent="0.2">
      <c r="A6">
        <v>6</v>
      </c>
      <c r="B6" t="s">
        <v>8</v>
      </c>
      <c r="C6" t="s">
        <v>88</v>
      </c>
      <c r="D6">
        <v>32144</v>
      </c>
      <c r="E6">
        <v>360550038.10000002</v>
      </c>
      <c r="F6" t="s">
        <v>71</v>
      </c>
      <c r="G6">
        <v>1991</v>
      </c>
      <c r="H6">
        <f t="shared" si="4"/>
        <v>32</v>
      </c>
      <c r="I6">
        <v>43.121467010000003</v>
      </c>
      <c r="J6">
        <v>-77.635734810000002</v>
      </c>
      <c r="K6">
        <v>4.3499999999999996</v>
      </c>
      <c r="L6">
        <v>2343.19</v>
      </c>
      <c r="M6">
        <v>238966</v>
      </c>
      <c r="N6">
        <v>9.8055369999999996E-3</v>
      </c>
      <c r="O6">
        <v>27</v>
      </c>
      <c r="P6">
        <v>5711.2</v>
      </c>
      <c r="Q6">
        <v>26.944055939999899</v>
      </c>
      <c r="R6">
        <v>32.355179700000001</v>
      </c>
      <c r="S6">
        <v>32.246361469999897</v>
      </c>
      <c r="T6">
        <v>12.50293911</v>
      </c>
      <c r="U6">
        <v>14.146673420341898</v>
      </c>
      <c r="V6">
        <v>17.991218639992649</v>
      </c>
      <c r="W6">
        <v>18.601430446755717</v>
      </c>
      <c r="X6" s="1">
        <v>28.203883495145636</v>
      </c>
      <c r="Y6" s="1">
        <f t="shared" si="0"/>
        <v>0.443305586344234</v>
      </c>
      <c r="Z6" s="1">
        <f t="shared" si="1"/>
        <v>0.50158601111711365</v>
      </c>
      <c r="AA6" s="1">
        <f t="shared" si="2"/>
        <v>0.63789862992056545</v>
      </c>
      <c r="AB6" s="1">
        <f t="shared" si="3"/>
        <v>0.6595343669589806</v>
      </c>
      <c r="AC6">
        <v>1.3403280019999999</v>
      </c>
      <c r="AD6" s="4">
        <v>0.22635910000000001</v>
      </c>
      <c r="AE6" s="4">
        <v>3.3550710000000001</v>
      </c>
      <c r="AF6" s="4">
        <v>1.2616562E-2</v>
      </c>
      <c r="AG6" s="4">
        <v>0.14829129999999999</v>
      </c>
      <c r="AH6" s="3">
        <v>7.63</v>
      </c>
      <c r="AI6">
        <v>34</v>
      </c>
      <c r="AJ6">
        <v>26.5</v>
      </c>
      <c r="AK6">
        <v>9.1199999999999992</v>
      </c>
    </row>
    <row r="7" spans="1:37" x14ac:dyDescent="0.2">
      <c r="A7">
        <v>7</v>
      </c>
      <c r="B7" t="s">
        <v>9</v>
      </c>
      <c r="C7" t="s">
        <v>89</v>
      </c>
      <c r="D7">
        <v>63718</v>
      </c>
      <c r="E7">
        <v>360550116</v>
      </c>
      <c r="F7" t="s">
        <v>73</v>
      </c>
      <c r="G7">
        <v>1926</v>
      </c>
      <c r="H7">
        <f t="shared" si="4"/>
        <v>97</v>
      </c>
      <c r="I7">
        <v>43.144775449999997</v>
      </c>
      <c r="J7">
        <v>-77.514139540000002</v>
      </c>
      <c r="K7">
        <v>7.71</v>
      </c>
      <c r="L7">
        <v>1847.34</v>
      </c>
      <c r="M7">
        <v>172324</v>
      </c>
      <c r="N7">
        <v>1.0720155E-2</v>
      </c>
      <c r="O7">
        <v>50</v>
      </c>
      <c r="P7">
        <v>763.4</v>
      </c>
      <c r="Q7">
        <v>4.1076923079999901</v>
      </c>
      <c r="R7">
        <v>3.5093896710000001</v>
      </c>
      <c r="S7">
        <v>2.4021739129999902</v>
      </c>
      <c r="T7">
        <v>17.857956510000001</v>
      </c>
      <c r="U7">
        <v>13.970259021751</v>
      </c>
      <c r="V7">
        <v>28.041902747833518</v>
      </c>
      <c r="W7">
        <v>22.647053148165039</v>
      </c>
      <c r="X7" s="1">
        <v>29.275362318840575</v>
      </c>
      <c r="Y7" s="1">
        <f t="shared" si="0"/>
        <v>0.60999950454950513</v>
      </c>
      <c r="Z7" s="1">
        <f t="shared" si="1"/>
        <v>0.47720191707961346</v>
      </c>
      <c r="AA7" s="1">
        <f t="shared" si="2"/>
        <v>0.95786697504975893</v>
      </c>
      <c r="AB7" s="1">
        <f t="shared" si="3"/>
        <v>0.77358745902147918</v>
      </c>
      <c r="AC7">
        <v>1.409713027</v>
      </c>
      <c r="AD7" s="4">
        <v>0.22418669999999999</v>
      </c>
      <c r="AE7" s="4">
        <v>3.2802699999999998</v>
      </c>
      <c r="AF7" s="4">
        <v>1.0984055E-2</v>
      </c>
      <c r="AG7" s="4">
        <v>0.11607720000000001</v>
      </c>
      <c r="AH7" s="3">
        <v>7.43</v>
      </c>
      <c r="AI7">
        <v>4.21</v>
      </c>
      <c r="AJ7">
        <v>47.5</v>
      </c>
      <c r="AK7">
        <v>4.32</v>
      </c>
    </row>
    <row r="8" spans="1:37" x14ac:dyDescent="0.2">
      <c r="A8">
        <v>8</v>
      </c>
      <c r="B8" t="s">
        <v>10</v>
      </c>
      <c r="C8" t="s">
        <v>88</v>
      </c>
      <c r="D8">
        <v>48350</v>
      </c>
      <c r="E8">
        <v>360550060</v>
      </c>
      <c r="F8" t="s">
        <v>71</v>
      </c>
      <c r="G8">
        <v>2017</v>
      </c>
      <c r="H8">
        <f t="shared" si="4"/>
        <v>6</v>
      </c>
      <c r="I8">
        <v>43.165546650000003</v>
      </c>
      <c r="J8">
        <v>-77.555310309999996</v>
      </c>
      <c r="K8">
        <v>4.43</v>
      </c>
      <c r="L8">
        <v>504</v>
      </c>
      <c r="M8">
        <v>14140</v>
      </c>
      <c r="N8">
        <v>3.5643564000000003E-2</v>
      </c>
      <c r="O8">
        <v>27</v>
      </c>
      <c r="P8">
        <v>9748.4</v>
      </c>
      <c r="Q8">
        <v>29.972972970000001</v>
      </c>
      <c r="R8">
        <v>37.060606059999898</v>
      </c>
      <c r="S8">
        <v>44.126258010000001</v>
      </c>
      <c r="T8">
        <v>24.00459317</v>
      </c>
      <c r="U8">
        <v>20.207813476678599</v>
      </c>
      <c r="V8">
        <v>22.734503062846482</v>
      </c>
      <c r="W8">
        <v>22.940169503782194</v>
      </c>
      <c r="X8" s="1">
        <v>27.477689055894789</v>
      </c>
      <c r="Y8" s="1">
        <f t="shared" si="0"/>
        <v>0.87360305741760669</v>
      </c>
      <c r="Z8" s="1">
        <f t="shared" si="1"/>
        <v>0.73542623746749969</v>
      </c>
      <c r="AA8" s="1">
        <f t="shared" si="2"/>
        <v>0.8273804618940197</v>
      </c>
      <c r="AB8" s="1">
        <f t="shared" si="3"/>
        <v>0.83486531407781683</v>
      </c>
      <c r="AC8">
        <v>1.481944586</v>
      </c>
      <c r="AD8" s="4">
        <v>0.33085930000000002</v>
      </c>
      <c r="AE8" s="4">
        <v>3.7688679999999999</v>
      </c>
      <c r="AF8" s="4">
        <v>2.0851387999999998E-2</v>
      </c>
      <c r="AG8" s="4">
        <v>0.21205959999999999</v>
      </c>
      <c r="AH8" s="3">
        <v>6.9</v>
      </c>
      <c r="AI8">
        <v>16.100000000000001</v>
      </c>
      <c r="AJ8">
        <v>28.5</v>
      </c>
      <c r="AK8">
        <v>8.75</v>
      </c>
    </row>
    <row r="9" spans="1:37" x14ac:dyDescent="0.2">
      <c r="A9">
        <v>10</v>
      </c>
      <c r="B9" t="s">
        <v>11</v>
      </c>
      <c r="C9" t="s">
        <v>88</v>
      </c>
      <c r="D9">
        <v>15061</v>
      </c>
      <c r="E9">
        <v>360550002</v>
      </c>
      <c r="F9" t="s">
        <v>71</v>
      </c>
      <c r="G9">
        <v>2015</v>
      </c>
      <c r="H9">
        <f t="shared" si="4"/>
        <v>8</v>
      </c>
      <c r="I9">
        <v>43.162939190000003</v>
      </c>
      <c r="J9">
        <v>-77.618300419999997</v>
      </c>
      <c r="K9">
        <v>1.39</v>
      </c>
      <c r="L9">
        <v>1689.57</v>
      </c>
      <c r="M9">
        <v>106234.92</v>
      </c>
      <c r="N9">
        <v>1.5904093000000001E-2</v>
      </c>
      <c r="O9">
        <v>4</v>
      </c>
      <c r="P9">
        <v>1751.5</v>
      </c>
      <c r="Q9">
        <v>57.009433960000003</v>
      </c>
      <c r="R9">
        <v>60.533519550000001</v>
      </c>
      <c r="S9">
        <v>65.678297060000006</v>
      </c>
      <c r="T9">
        <v>10.60760614</v>
      </c>
      <c r="U9">
        <v>2.2380770011511699</v>
      </c>
      <c r="V9">
        <v>12.197552559711992</v>
      </c>
      <c r="W9">
        <v>15.552054919601247</v>
      </c>
      <c r="X9" s="1">
        <v>27.476356396217021</v>
      </c>
      <c r="Y9" s="1">
        <f t="shared" si="0"/>
        <v>0.38606305679818842</v>
      </c>
      <c r="Z9" s="1">
        <f t="shared" si="1"/>
        <v>8.1454650277404006E-2</v>
      </c>
      <c r="AA9" s="1">
        <f t="shared" si="2"/>
        <v>0.44392904153009771</v>
      </c>
      <c r="AB9" s="1">
        <f t="shared" si="3"/>
        <v>0.56601591183838595</v>
      </c>
      <c r="AC9">
        <v>1.1779867180000001</v>
      </c>
      <c r="AD9" s="4">
        <v>0.21046390000000001</v>
      </c>
      <c r="AE9" s="4">
        <v>3.6115620000000002</v>
      </c>
      <c r="AF9" s="4">
        <v>7.6550519999999999E-3</v>
      </c>
      <c r="AG9" s="4">
        <v>0.43665999999999999</v>
      </c>
      <c r="AH9" s="3">
        <v>7.59</v>
      </c>
      <c r="AI9">
        <v>42.8</v>
      </c>
      <c r="AJ9">
        <v>25.6</v>
      </c>
      <c r="AK9">
        <v>21.3</v>
      </c>
    </row>
    <row r="10" spans="1:37" x14ac:dyDescent="0.2">
      <c r="A10">
        <v>11</v>
      </c>
      <c r="B10" t="s">
        <v>12</v>
      </c>
      <c r="C10" t="s">
        <v>88</v>
      </c>
      <c r="D10">
        <v>21667</v>
      </c>
      <c r="E10">
        <v>360550057</v>
      </c>
      <c r="F10" t="s">
        <v>71</v>
      </c>
      <c r="G10">
        <v>1990</v>
      </c>
      <c r="H10">
        <f t="shared" si="4"/>
        <v>33</v>
      </c>
      <c r="I10">
        <v>43.165061430000002</v>
      </c>
      <c r="J10">
        <v>-77.5741747</v>
      </c>
      <c r="K10">
        <v>2.95</v>
      </c>
      <c r="L10">
        <v>485.81</v>
      </c>
      <c r="M10">
        <v>10236.379999999999</v>
      </c>
      <c r="N10">
        <v>4.745916E-2</v>
      </c>
      <c r="O10">
        <v>27</v>
      </c>
      <c r="P10">
        <v>11371</v>
      </c>
      <c r="Q10">
        <v>46.625</v>
      </c>
      <c r="R10">
        <v>43.915032680000003</v>
      </c>
      <c r="S10">
        <v>54.698104479999898</v>
      </c>
      <c r="T10">
        <v>8.3816484259999999</v>
      </c>
      <c r="U10">
        <v>14.019940659365801</v>
      </c>
      <c r="V10">
        <v>14.195676178680255</v>
      </c>
      <c r="W10">
        <v>18.683323680126264</v>
      </c>
      <c r="X10" s="1">
        <v>27.057710501419113</v>
      </c>
      <c r="Y10" s="1">
        <f t="shared" si="0"/>
        <v>0.30976931420566434</v>
      </c>
      <c r="Z10" s="1">
        <f t="shared" si="1"/>
        <v>0.51814955513809968</v>
      </c>
      <c r="AA10" s="1">
        <f t="shared" si="2"/>
        <v>0.52464439583444156</v>
      </c>
      <c r="AB10" s="1">
        <f t="shared" si="3"/>
        <v>0.69049906048578535</v>
      </c>
      <c r="AC10">
        <v>1.254576371</v>
      </c>
      <c r="AD10" s="4">
        <v>0.2361325</v>
      </c>
      <c r="AE10" s="4">
        <v>2.9622519999999999</v>
      </c>
      <c r="AF10" s="4">
        <v>3.6705539999999999E-3</v>
      </c>
      <c r="AG10" s="4">
        <v>7.7438800000000002E-2</v>
      </c>
      <c r="AH10" s="3">
        <v>7.55</v>
      </c>
      <c r="AI10">
        <v>60.3</v>
      </c>
      <c r="AJ10">
        <v>24.3</v>
      </c>
      <c r="AK10">
        <v>23.9</v>
      </c>
    </row>
    <row r="11" spans="1:37" x14ac:dyDescent="0.2">
      <c r="A11">
        <v>12</v>
      </c>
      <c r="B11" t="s">
        <v>13</v>
      </c>
      <c r="C11" t="s">
        <v>89</v>
      </c>
      <c r="D11">
        <v>33289</v>
      </c>
      <c r="E11">
        <v>360550141</v>
      </c>
      <c r="F11" t="s">
        <v>73</v>
      </c>
      <c r="I11">
        <v>43.198552120000002</v>
      </c>
      <c r="J11">
        <v>-77.737327269999994</v>
      </c>
      <c r="K11">
        <v>11.51</v>
      </c>
      <c r="L11">
        <v>1178.93</v>
      </c>
      <c r="M11">
        <v>69175.62</v>
      </c>
      <c r="N11">
        <v>1.7042564999999999E-2</v>
      </c>
      <c r="O11">
        <v>27</v>
      </c>
      <c r="P11">
        <v>790.6</v>
      </c>
      <c r="Q11">
        <v>0.13750000000000001</v>
      </c>
      <c r="R11">
        <v>0.27075812300000002</v>
      </c>
      <c r="S11">
        <v>4.4030006979999898</v>
      </c>
      <c r="T11">
        <v>19.617588470000001</v>
      </c>
      <c r="U11">
        <v>14.2917112937753</v>
      </c>
      <c r="V11">
        <v>19.77892241982979</v>
      </c>
      <c r="W11">
        <v>14.65268476277326</v>
      </c>
      <c r="X11" s="1">
        <v>27.63794772507261</v>
      </c>
      <c r="Y11" s="1">
        <f t="shared" si="0"/>
        <v>0.70980626583222406</v>
      </c>
      <c r="Z11" s="1">
        <f t="shared" si="1"/>
        <v>0.51710465031418151</v>
      </c>
      <c r="AA11" s="1">
        <f t="shared" si="2"/>
        <v>0.71564367284357855</v>
      </c>
      <c r="AB11" s="1">
        <f t="shared" si="3"/>
        <v>0.53016544167932655</v>
      </c>
      <c r="AC11">
        <v>1.721576827</v>
      </c>
      <c r="AD11" s="4">
        <v>0.21849550000000001</v>
      </c>
      <c r="AE11" s="4">
        <v>2.531056</v>
      </c>
      <c r="AF11" s="4">
        <v>8.5142410000000005E-3</v>
      </c>
      <c r="AG11" s="4">
        <v>0.1071723</v>
      </c>
      <c r="AH11" s="3">
        <v>6.9</v>
      </c>
      <c r="AI11">
        <v>13.5</v>
      </c>
      <c r="AJ11">
        <v>49</v>
      </c>
      <c r="AK11">
        <v>6.38</v>
      </c>
    </row>
    <row r="12" spans="1:37" x14ac:dyDescent="0.2">
      <c r="A12">
        <v>13</v>
      </c>
      <c r="B12" t="s">
        <v>14</v>
      </c>
      <c r="C12" t="s">
        <v>89</v>
      </c>
      <c r="D12">
        <v>91788</v>
      </c>
      <c r="E12">
        <v>360550115</v>
      </c>
      <c r="F12" t="s">
        <v>74</v>
      </c>
      <c r="I12">
        <v>43.170150210000003</v>
      </c>
      <c r="J12">
        <v>-77.487237059999998</v>
      </c>
      <c r="K12">
        <v>10.029999999999999</v>
      </c>
      <c r="L12">
        <v>1388.39</v>
      </c>
      <c r="M12">
        <v>57723.13</v>
      </c>
      <c r="N12">
        <v>2.4052575999999999E-2</v>
      </c>
      <c r="O12">
        <v>27</v>
      </c>
      <c r="P12">
        <v>2166.6</v>
      </c>
      <c r="Q12">
        <v>11.06382979</v>
      </c>
      <c r="R12">
        <v>9.7164634149999891</v>
      </c>
      <c r="S12">
        <v>9.8827519380000002</v>
      </c>
      <c r="T12">
        <v>8.0541523280000007</v>
      </c>
      <c r="U12">
        <v>13.147460736188298</v>
      </c>
      <c r="V12">
        <v>15.998073923495603</v>
      </c>
      <c r="W12">
        <v>18.633758504297031</v>
      </c>
      <c r="X12" s="1">
        <v>26.647966339410946</v>
      </c>
      <c r="Y12" s="1">
        <f t="shared" si="0"/>
        <v>0.3022426636770526</v>
      </c>
      <c r="Z12" s="1">
        <f t="shared" si="1"/>
        <v>0.49337576341590816</v>
      </c>
      <c r="AA12" s="1">
        <f t="shared" si="2"/>
        <v>0.60034877407644016</v>
      </c>
      <c r="AB12" s="1">
        <f t="shared" si="3"/>
        <v>0.69925630597704103</v>
      </c>
      <c r="AC12">
        <v>1.8177921720000001</v>
      </c>
      <c r="AD12" s="4">
        <v>0.2246687</v>
      </c>
      <c r="AE12" s="4">
        <v>3.0730680000000001</v>
      </c>
      <c r="AF12" s="4">
        <v>1.7604162999999999E-2</v>
      </c>
      <c r="AG12" s="4">
        <v>0.14830950000000001</v>
      </c>
      <c r="AH12" s="3">
        <v>7.18</v>
      </c>
      <c r="AI12">
        <v>2.6</v>
      </c>
      <c r="AJ12">
        <v>36.700000000000003</v>
      </c>
      <c r="AK12">
        <v>1.34</v>
      </c>
    </row>
    <row r="13" spans="1:37" x14ac:dyDescent="0.2">
      <c r="A13">
        <v>14</v>
      </c>
      <c r="B13" t="s">
        <v>15</v>
      </c>
      <c r="C13" t="s">
        <v>88</v>
      </c>
      <c r="D13">
        <v>15571</v>
      </c>
      <c r="E13">
        <v>360550092</v>
      </c>
      <c r="F13" t="s">
        <v>71</v>
      </c>
      <c r="I13">
        <v>43.162691809999998</v>
      </c>
      <c r="J13">
        <v>-77.613312539999995</v>
      </c>
      <c r="K13">
        <v>0.82</v>
      </c>
      <c r="L13">
        <v>781.53</v>
      </c>
      <c r="M13">
        <v>15486.31</v>
      </c>
      <c r="N13">
        <v>5.0465863E-2</v>
      </c>
      <c r="O13">
        <v>27</v>
      </c>
      <c r="P13">
        <v>2858.3</v>
      </c>
      <c r="Q13">
        <v>54.037735849999898</v>
      </c>
      <c r="R13">
        <v>59.926470590000001</v>
      </c>
      <c r="S13">
        <v>66.617163180000006</v>
      </c>
      <c r="T13">
        <v>19.863863250000001</v>
      </c>
      <c r="U13">
        <v>5.31977369306236</v>
      </c>
      <c r="V13">
        <v>17.295965060220652</v>
      </c>
      <c r="W13">
        <v>11.3439982</v>
      </c>
      <c r="X13" s="1">
        <v>26.666666666666679</v>
      </c>
      <c r="Y13" s="1">
        <f t="shared" si="0"/>
        <v>0.7448948718749997</v>
      </c>
      <c r="Z13" s="1">
        <f t="shared" si="1"/>
        <v>0.1994915134898384</v>
      </c>
      <c r="AA13" s="1">
        <f t="shared" si="2"/>
        <v>0.64859868975827417</v>
      </c>
      <c r="AB13" s="1">
        <f t="shared" si="3"/>
        <v>0.4253999324999998</v>
      </c>
      <c r="AC13">
        <v>1.362140745</v>
      </c>
      <c r="AD13" s="4">
        <v>0.25735849999999999</v>
      </c>
      <c r="AE13" s="4">
        <v>3.4037220000000001</v>
      </c>
      <c r="AF13" s="4">
        <v>4.1013760000000003E-3</v>
      </c>
      <c r="AG13" s="4">
        <v>0.13434409999999999</v>
      </c>
      <c r="AH13" s="3">
        <v>7.26</v>
      </c>
      <c r="AI13">
        <v>42.8</v>
      </c>
      <c r="AJ13">
        <v>25.6</v>
      </c>
      <c r="AK13">
        <v>21.3</v>
      </c>
    </row>
    <row r="14" spans="1:37" x14ac:dyDescent="0.2">
      <c r="A14">
        <v>15</v>
      </c>
      <c r="B14" t="s">
        <v>16</v>
      </c>
      <c r="C14" t="s">
        <v>89</v>
      </c>
      <c r="D14">
        <v>55750</v>
      </c>
      <c r="E14">
        <v>360550035</v>
      </c>
      <c r="F14" t="s">
        <v>71</v>
      </c>
      <c r="I14">
        <v>43.13262898</v>
      </c>
      <c r="J14">
        <v>-77.606287050000006</v>
      </c>
      <c r="K14">
        <v>2.68</v>
      </c>
      <c r="L14">
        <v>1114.29</v>
      </c>
      <c r="M14">
        <v>45001.72</v>
      </c>
      <c r="N14">
        <v>2.4761054000000001E-2</v>
      </c>
      <c r="O14">
        <v>27</v>
      </c>
      <c r="P14">
        <v>4318.7</v>
      </c>
      <c r="Q14">
        <v>16.622222220000001</v>
      </c>
      <c r="R14">
        <v>14.216560510000001</v>
      </c>
      <c r="S14">
        <v>25.285426730000001</v>
      </c>
      <c r="T14">
        <v>15.82311133</v>
      </c>
      <c r="U14">
        <v>7.4864218260148991</v>
      </c>
      <c r="V14">
        <v>16.549371936653095</v>
      </c>
      <c r="W14">
        <v>16.170276831173073</v>
      </c>
      <c r="X14" s="1">
        <v>26.385483079941153</v>
      </c>
      <c r="Y14" s="1">
        <f t="shared" si="0"/>
        <v>0.59969003720947944</v>
      </c>
      <c r="Z14" s="1">
        <f t="shared" si="1"/>
        <v>0.28373260414952373</v>
      </c>
      <c r="AA14" s="1">
        <f t="shared" si="2"/>
        <v>0.62721504421627605</v>
      </c>
      <c r="AB14" s="1">
        <f t="shared" si="3"/>
        <v>0.61284748064613181</v>
      </c>
      <c r="AC14">
        <v>1.4703201290000001</v>
      </c>
      <c r="AD14" s="4">
        <v>0.14881800000000001</v>
      </c>
      <c r="AE14" s="4">
        <v>1.954458</v>
      </c>
      <c r="AF14" s="4">
        <v>7.6848580000000001E-3</v>
      </c>
      <c r="AG14" s="4">
        <v>0.1192435</v>
      </c>
      <c r="AH14" s="3">
        <v>6.24</v>
      </c>
      <c r="AI14">
        <v>3.43</v>
      </c>
      <c r="AJ14">
        <v>54.5</v>
      </c>
      <c r="AK14">
        <v>2.76</v>
      </c>
    </row>
    <row r="15" spans="1:37" x14ac:dyDescent="0.2">
      <c r="A15">
        <v>16</v>
      </c>
      <c r="B15" t="s">
        <v>17</v>
      </c>
      <c r="C15" t="s">
        <v>88</v>
      </c>
      <c r="D15">
        <v>13514</v>
      </c>
      <c r="E15">
        <v>360550002</v>
      </c>
      <c r="F15" t="s">
        <v>71</v>
      </c>
      <c r="I15">
        <v>43.167367859999999</v>
      </c>
      <c r="J15">
        <v>-77.630128880000001</v>
      </c>
      <c r="K15">
        <v>2.1800000000000002</v>
      </c>
      <c r="L15">
        <v>691.27</v>
      </c>
      <c r="M15">
        <v>28951.95</v>
      </c>
      <c r="N15">
        <v>2.3876457E-2</v>
      </c>
      <c r="O15">
        <v>27</v>
      </c>
      <c r="P15">
        <v>8557.9</v>
      </c>
      <c r="Q15">
        <v>52.235294119999899</v>
      </c>
      <c r="R15">
        <v>61.350253809999899</v>
      </c>
      <c r="S15">
        <v>58.645462260000002</v>
      </c>
      <c r="T15">
        <v>17.987744339999999</v>
      </c>
      <c r="U15">
        <v>13.904543049837301</v>
      </c>
      <c r="V15">
        <v>14.993448276279437</v>
      </c>
      <c r="W15">
        <v>19.629008670280264</v>
      </c>
      <c r="X15" s="1">
        <v>26.974664679582709</v>
      </c>
      <c r="Y15" s="1">
        <f t="shared" si="0"/>
        <v>0.6668384780187846</v>
      </c>
      <c r="Z15" s="1">
        <f t="shared" si="1"/>
        <v>0.51546676168181382</v>
      </c>
      <c r="AA15" s="1">
        <f t="shared" si="2"/>
        <v>0.55583446372284551</v>
      </c>
      <c r="AB15" s="1">
        <f t="shared" si="3"/>
        <v>0.72768313910265514</v>
      </c>
      <c r="AC15">
        <v>1.398721544</v>
      </c>
      <c r="AD15" s="4">
        <v>0.21456169999999999</v>
      </c>
      <c r="AE15" s="4">
        <v>3.0688270000000002</v>
      </c>
      <c r="AF15" s="4">
        <v>1.7811258999999999E-2</v>
      </c>
      <c r="AG15" s="4">
        <v>0.31160209999999999</v>
      </c>
      <c r="AH15" s="3">
        <v>6.04</v>
      </c>
      <c r="AI15">
        <v>50.8</v>
      </c>
      <c r="AJ15">
        <v>28.4</v>
      </c>
      <c r="AK15">
        <v>21.3</v>
      </c>
    </row>
    <row r="16" spans="1:37" x14ac:dyDescent="0.2">
      <c r="A16">
        <v>18</v>
      </c>
      <c r="B16" t="s">
        <v>18</v>
      </c>
      <c r="C16" t="s">
        <v>89</v>
      </c>
      <c r="D16">
        <v>91788</v>
      </c>
      <c r="E16">
        <v>360550115</v>
      </c>
      <c r="F16" t="s">
        <v>74</v>
      </c>
      <c r="I16">
        <v>43.176764149999997</v>
      </c>
      <c r="J16">
        <v>-77.524390089999997</v>
      </c>
      <c r="K16">
        <v>7.19</v>
      </c>
      <c r="L16">
        <v>1090.02</v>
      </c>
      <c r="M16">
        <v>31758.9</v>
      </c>
      <c r="N16">
        <v>3.4321718000000001E-2</v>
      </c>
      <c r="O16">
        <v>10</v>
      </c>
      <c r="P16">
        <v>1122.0999999999999</v>
      </c>
      <c r="Q16">
        <v>21.344827590000001</v>
      </c>
      <c r="R16">
        <v>16.727678569999899</v>
      </c>
      <c r="S16">
        <v>6.8908313909999901</v>
      </c>
      <c r="T16">
        <v>8.5837874620000001</v>
      </c>
      <c r="U16">
        <v>7.3918571081556808</v>
      </c>
      <c r="V16">
        <v>14.948842391936436</v>
      </c>
      <c r="W16">
        <v>15.172519964252313</v>
      </c>
      <c r="X16" s="1">
        <v>26.699507389162559</v>
      </c>
      <c r="Y16" s="1">
        <f t="shared" si="0"/>
        <v>0.32149609866900375</v>
      </c>
      <c r="Z16" s="1">
        <f t="shared" si="1"/>
        <v>0.27685368873719618</v>
      </c>
      <c r="AA16" s="1">
        <f t="shared" si="2"/>
        <v>0.55989206744706588</v>
      </c>
      <c r="AB16" s="1">
        <f t="shared" si="3"/>
        <v>0.56826965917771588</v>
      </c>
      <c r="AC16">
        <v>1.5847000099999999</v>
      </c>
      <c r="AD16" s="4">
        <v>0.14748700000000001</v>
      </c>
      <c r="AE16" s="4">
        <v>1.9745900000000001</v>
      </c>
      <c r="AF16" s="4">
        <v>2.4946314000000001E-2</v>
      </c>
      <c r="AG16" s="4">
        <v>0.40706039999999999</v>
      </c>
      <c r="AH16" s="3">
        <v>6.57</v>
      </c>
      <c r="AI16">
        <v>9.15</v>
      </c>
      <c r="AJ16">
        <v>42</v>
      </c>
      <c r="AK16">
        <v>1.18</v>
      </c>
    </row>
    <row r="17" spans="1:40" x14ac:dyDescent="0.2">
      <c r="A17">
        <v>19</v>
      </c>
      <c r="B17" t="s">
        <v>19</v>
      </c>
      <c r="C17" t="s">
        <v>89</v>
      </c>
      <c r="D17">
        <v>31839</v>
      </c>
      <c r="E17">
        <v>360550120</v>
      </c>
      <c r="F17" t="s">
        <v>75</v>
      </c>
      <c r="I17">
        <v>43.110120289999998</v>
      </c>
      <c r="J17">
        <v>-77.475208019999997</v>
      </c>
      <c r="K17">
        <v>11.95</v>
      </c>
      <c r="L17">
        <v>1096.54</v>
      </c>
      <c r="M17">
        <v>78971.22</v>
      </c>
      <c r="N17">
        <v>1.3885312E-2</v>
      </c>
      <c r="O17">
        <v>27</v>
      </c>
      <c r="P17">
        <v>4170.8999999999996</v>
      </c>
      <c r="Q17">
        <v>17.7662337699999</v>
      </c>
      <c r="R17">
        <v>20.26523297</v>
      </c>
      <c r="S17">
        <v>18.123180690000002</v>
      </c>
      <c r="T17">
        <v>17.43985769</v>
      </c>
      <c r="U17">
        <v>20.2095342859994</v>
      </c>
      <c r="V17">
        <v>23.632863288587675</v>
      </c>
      <c r="W17">
        <v>28.907717752295977</v>
      </c>
      <c r="X17" s="1">
        <v>29.2604501607717</v>
      </c>
      <c r="Y17" s="1">
        <f t="shared" si="0"/>
        <v>0.59602151006483528</v>
      </c>
      <c r="Z17" s="1">
        <f t="shared" si="1"/>
        <v>0.69067749043360593</v>
      </c>
      <c r="AA17" s="1">
        <f t="shared" si="2"/>
        <v>0.80767258052206237</v>
      </c>
      <c r="AB17" s="1">
        <f t="shared" si="3"/>
        <v>0.98794507922681862</v>
      </c>
      <c r="AC17">
        <v>1.6352821959999999</v>
      </c>
      <c r="AD17" s="4">
        <v>0.25196930000000001</v>
      </c>
      <c r="AE17" s="4">
        <v>3.760313</v>
      </c>
      <c r="AF17" s="4">
        <v>2.3823671000000001E-2</v>
      </c>
      <c r="AG17" s="4">
        <v>0.29741879999999998</v>
      </c>
      <c r="AH17" s="3">
        <v>7.41</v>
      </c>
      <c r="AI17">
        <v>5.66</v>
      </c>
      <c r="AJ17">
        <v>38.6</v>
      </c>
      <c r="AK17">
        <v>2.5499999999999998</v>
      </c>
    </row>
    <row r="18" spans="1:40" x14ac:dyDescent="0.2">
      <c r="A18">
        <v>20</v>
      </c>
      <c r="B18" t="s">
        <v>20</v>
      </c>
      <c r="C18" t="s">
        <v>89</v>
      </c>
      <c r="D18">
        <v>73475</v>
      </c>
      <c r="E18">
        <v>360550132</v>
      </c>
      <c r="F18" t="s">
        <v>76</v>
      </c>
      <c r="G18">
        <v>2014</v>
      </c>
      <c r="H18">
        <f t="shared" si="4"/>
        <v>9</v>
      </c>
      <c r="I18">
        <v>43.045665360000001</v>
      </c>
      <c r="J18">
        <v>-77.614445619999998</v>
      </c>
      <c r="K18">
        <v>12.21</v>
      </c>
      <c r="L18">
        <v>2084.56</v>
      </c>
      <c r="M18">
        <v>159498.79999999999</v>
      </c>
      <c r="N18">
        <v>1.306944E-2</v>
      </c>
      <c r="O18">
        <v>27</v>
      </c>
      <c r="P18">
        <v>1784.9</v>
      </c>
      <c r="Q18">
        <v>15.4206349199999</v>
      </c>
      <c r="R18">
        <v>11.91037736</v>
      </c>
      <c r="S18">
        <v>8.98716486</v>
      </c>
      <c r="T18">
        <v>14.52648903</v>
      </c>
      <c r="U18">
        <v>20.725277659790002</v>
      </c>
      <c r="V18">
        <v>22.717784200830643</v>
      </c>
      <c r="W18">
        <v>23.985717994046905</v>
      </c>
      <c r="X18" s="1">
        <v>30.314585319351767</v>
      </c>
      <c r="Y18" s="1">
        <f t="shared" si="0"/>
        <v>0.47919141485754713</v>
      </c>
      <c r="Z18" s="1">
        <f t="shared" si="1"/>
        <v>0.68367346745659463</v>
      </c>
      <c r="AA18" s="1">
        <f t="shared" si="2"/>
        <v>0.74940112033557682</v>
      </c>
      <c r="AB18" s="1">
        <f t="shared" si="3"/>
        <v>0.79122698665896851</v>
      </c>
      <c r="AC18">
        <v>1.701364364</v>
      </c>
      <c r="AD18" s="4">
        <v>0.36104809999999998</v>
      </c>
      <c r="AE18" s="4">
        <v>4.5092910000000002</v>
      </c>
      <c r="AF18" s="4">
        <v>2.2954339000000001E-2</v>
      </c>
      <c r="AG18" s="4">
        <v>0.28045130000000001</v>
      </c>
      <c r="AH18" s="3">
        <v>7.59</v>
      </c>
      <c r="AI18">
        <v>7.2</v>
      </c>
      <c r="AJ18">
        <v>38.1</v>
      </c>
      <c r="AK18">
        <v>5.16</v>
      </c>
    </row>
    <row r="19" spans="1:40" x14ac:dyDescent="0.2">
      <c r="A19">
        <v>22</v>
      </c>
      <c r="B19" t="s">
        <v>21</v>
      </c>
      <c r="C19" t="s">
        <v>89</v>
      </c>
      <c r="D19">
        <v>34565</v>
      </c>
      <c r="E19">
        <v>360550020</v>
      </c>
      <c r="F19" t="s">
        <v>71</v>
      </c>
      <c r="G19">
        <v>1958</v>
      </c>
      <c r="H19">
        <f t="shared" si="4"/>
        <v>65</v>
      </c>
      <c r="I19">
        <v>43.182396400000002</v>
      </c>
      <c r="J19">
        <v>-77.629866759999999</v>
      </c>
      <c r="K19">
        <v>3.43</v>
      </c>
      <c r="L19">
        <v>854.27</v>
      </c>
      <c r="M19">
        <v>40908.839999999997</v>
      </c>
      <c r="N19">
        <v>2.0882284000000001E-2</v>
      </c>
      <c r="O19">
        <v>65</v>
      </c>
      <c r="P19">
        <v>2460.1</v>
      </c>
      <c r="Q19">
        <v>30.421875</v>
      </c>
      <c r="R19">
        <v>31.62015504</v>
      </c>
      <c r="S19">
        <v>42.93470919</v>
      </c>
      <c r="T19">
        <v>16.442983000000002</v>
      </c>
      <c r="U19">
        <v>15.077729988198399</v>
      </c>
      <c r="V19">
        <v>15.68806904359613</v>
      </c>
      <c r="W19">
        <v>16.628058084792205</v>
      </c>
      <c r="X19" s="1">
        <v>27.480544747081709</v>
      </c>
      <c r="Y19" s="1">
        <f t="shared" si="0"/>
        <v>0.59834996545132757</v>
      </c>
      <c r="Z19" s="1">
        <f t="shared" si="1"/>
        <v>0.5486692540838215</v>
      </c>
      <c r="AA19" s="1">
        <f t="shared" si="2"/>
        <v>0.57087911422360438</v>
      </c>
      <c r="AB19" s="1">
        <f t="shared" si="3"/>
        <v>0.6050847331386332</v>
      </c>
      <c r="AC19">
        <v>1.4373852229999999</v>
      </c>
      <c r="AD19" s="4">
        <v>0.3018305</v>
      </c>
      <c r="AE19" s="4">
        <v>4.0598770000000002</v>
      </c>
      <c r="AF19" s="4">
        <v>2.3787819000000002E-2</v>
      </c>
      <c r="AG19" s="4">
        <v>0.40890300000000002</v>
      </c>
      <c r="AH19" s="3">
        <v>6.17</v>
      </c>
      <c r="AI19">
        <v>49.7</v>
      </c>
      <c r="AJ19">
        <v>48.4</v>
      </c>
      <c r="AK19">
        <v>17.399999999999999</v>
      </c>
      <c r="AL19" s="4"/>
      <c r="AM19" s="4"/>
      <c r="AN19" s="4"/>
    </row>
    <row r="20" spans="1:40" x14ac:dyDescent="0.2">
      <c r="A20">
        <v>23</v>
      </c>
      <c r="B20" t="s">
        <v>22</v>
      </c>
      <c r="C20" t="s">
        <v>89</v>
      </c>
      <c r="D20">
        <v>114359</v>
      </c>
      <c r="E20">
        <v>360550124</v>
      </c>
      <c r="F20" t="s">
        <v>77</v>
      </c>
      <c r="G20">
        <v>1971</v>
      </c>
      <c r="H20">
        <f>2023-G20</f>
        <v>52</v>
      </c>
      <c r="I20">
        <v>42.996414229999999</v>
      </c>
      <c r="J20">
        <v>-77.560176319999997</v>
      </c>
      <c r="K20">
        <v>17.93</v>
      </c>
      <c r="L20">
        <v>385.84</v>
      </c>
      <c r="M20">
        <v>8822.2099999999991</v>
      </c>
      <c r="N20">
        <v>4.3735072999999999E-2</v>
      </c>
      <c r="O20">
        <v>27</v>
      </c>
      <c r="P20">
        <v>186.5</v>
      </c>
      <c r="Q20">
        <v>4.7857142860000002</v>
      </c>
      <c r="R20">
        <v>2.6131386860000001</v>
      </c>
      <c r="S20">
        <v>0.62618595799999899</v>
      </c>
      <c r="T20">
        <v>13.991336410000001</v>
      </c>
      <c r="U20">
        <v>18.1681671760687</v>
      </c>
      <c r="V20">
        <v>18.926313161549384</v>
      </c>
      <c r="W20">
        <v>14.920160499610933</v>
      </c>
      <c r="X20" s="1">
        <v>28.155795401220079</v>
      </c>
      <c r="Y20" s="1">
        <f t="shared" si="0"/>
        <v>0.49692563149516678</v>
      </c>
      <c r="Z20" s="1">
        <f t="shared" si="1"/>
        <v>0.64527273753670678</v>
      </c>
      <c r="AA20" s="1">
        <f t="shared" si="2"/>
        <v>0.67219955578769575</v>
      </c>
      <c r="AB20" s="1">
        <f t="shared" si="3"/>
        <v>0.52991436707784845</v>
      </c>
      <c r="AC20">
        <v>1.739279139</v>
      </c>
      <c r="AD20" s="4">
        <v>0.33789659999999999</v>
      </c>
      <c r="AE20" s="4">
        <v>4.9880339999999999</v>
      </c>
      <c r="AF20" s="4">
        <v>7.2537670000000004E-3</v>
      </c>
      <c r="AG20" s="4">
        <v>0.17142250000000001</v>
      </c>
      <c r="AH20" s="3">
        <v>6.91</v>
      </c>
      <c r="AI20">
        <v>5.63</v>
      </c>
      <c r="AJ20">
        <v>47.1</v>
      </c>
      <c r="AK20">
        <v>1.99</v>
      </c>
    </row>
    <row r="21" spans="1:40" x14ac:dyDescent="0.2">
      <c r="A21">
        <v>24</v>
      </c>
      <c r="B21" t="s">
        <v>23</v>
      </c>
      <c r="C21" t="s">
        <v>89</v>
      </c>
      <c r="D21">
        <v>114359</v>
      </c>
      <c r="E21">
        <v>360550124</v>
      </c>
      <c r="F21" t="s">
        <v>77</v>
      </c>
      <c r="G21">
        <v>2004</v>
      </c>
      <c r="H21">
        <f>2023-G21</f>
        <v>19</v>
      </c>
      <c r="I21">
        <v>42.996557600000003</v>
      </c>
      <c r="J21">
        <v>-77.504478160000005</v>
      </c>
      <c r="K21">
        <v>19.55</v>
      </c>
      <c r="L21">
        <v>125.74</v>
      </c>
      <c r="M21">
        <v>853.69</v>
      </c>
      <c r="N21">
        <v>0.14729</v>
      </c>
      <c r="O21">
        <v>27</v>
      </c>
      <c r="P21">
        <v>182</v>
      </c>
      <c r="Q21">
        <v>2.7973012873599998</v>
      </c>
      <c r="R21">
        <v>2.4131386859999999</v>
      </c>
      <c r="S21">
        <v>0.32887411</v>
      </c>
      <c r="T21">
        <v>10.907326680000001</v>
      </c>
      <c r="U21">
        <v>14.294057833764102</v>
      </c>
      <c r="V21">
        <v>20.31670099414572</v>
      </c>
      <c r="W21">
        <v>22.415920371237185</v>
      </c>
      <c r="X21" s="1">
        <v>27.799043062200951</v>
      </c>
      <c r="Y21" s="1">
        <f t="shared" si="0"/>
        <v>0.39236338659552505</v>
      </c>
      <c r="Z21" s="1">
        <f t="shared" si="1"/>
        <v>0.51419244186862267</v>
      </c>
      <c r="AA21" s="1">
        <f t="shared" si="2"/>
        <v>0.73084173972056043</v>
      </c>
      <c r="AB21" s="1">
        <f t="shared" si="3"/>
        <v>0.80635582746791268</v>
      </c>
      <c r="AC21">
        <v>1.4388351420000001</v>
      </c>
      <c r="AD21" s="4">
        <v>0.54722420000000005</v>
      </c>
      <c r="AE21" s="4">
        <v>11.459379999999999</v>
      </c>
      <c r="AF21" s="4">
        <v>3.1720948999999998E-2</v>
      </c>
      <c r="AG21" s="4">
        <v>1.1140615</v>
      </c>
      <c r="AH21" s="3">
        <v>7.42</v>
      </c>
      <c r="AI21">
        <v>5.63</v>
      </c>
      <c r="AJ21">
        <v>57.3</v>
      </c>
      <c r="AK21">
        <v>1.99</v>
      </c>
    </row>
    <row r="22" spans="1:40" x14ac:dyDescent="0.2">
      <c r="A22">
        <v>25</v>
      </c>
      <c r="B22" t="s">
        <v>24</v>
      </c>
      <c r="C22" t="s">
        <v>88</v>
      </c>
      <c r="D22">
        <v>23456</v>
      </c>
      <c r="E22">
        <v>360550094</v>
      </c>
      <c r="F22" t="s">
        <v>71</v>
      </c>
      <c r="I22">
        <v>43.15424969</v>
      </c>
      <c r="J22">
        <v>-77.601550739999993</v>
      </c>
      <c r="K22">
        <v>0.53</v>
      </c>
      <c r="L22">
        <v>312.62</v>
      </c>
      <c r="M22">
        <v>3796.36</v>
      </c>
      <c r="N22">
        <v>8.2347300999999998E-2</v>
      </c>
      <c r="O22">
        <v>27</v>
      </c>
      <c r="P22">
        <v>5006.8999999999996</v>
      </c>
      <c r="Q22">
        <v>72.238095240000007</v>
      </c>
      <c r="R22">
        <v>78.47126437</v>
      </c>
      <c r="S22">
        <v>77.247259970000002</v>
      </c>
      <c r="T22">
        <v>16.425772370000001</v>
      </c>
      <c r="U22">
        <v>2.1615301316468898</v>
      </c>
      <c r="V22">
        <v>14.848020320047063</v>
      </c>
      <c r="W22">
        <v>13.198876420074592</v>
      </c>
      <c r="X22" s="1">
        <v>26.023391812865498</v>
      </c>
      <c r="Y22" s="1">
        <f t="shared" si="0"/>
        <v>0.63119260118426967</v>
      </c>
      <c r="Z22" s="1">
        <f t="shared" si="1"/>
        <v>8.3061045508228792E-2</v>
      </c>
      <c r="AA22" s="1">
        <f t="shared" si="2"/>
        <v>0.57056437634338153</v>
      </c>
      <c r="AB22" s="1">
        <f t="shared" si="3"/>
        <v>0.50719277928825957</v>
      </c>
      <c r="AC22">
        <v>1.5003501400000001</v>
      </c>
      <c r="AD22" s="4">
        <v>0.26719900000000002</v>
      </c>
      <c r="AE22" s="4">
        <v>3.687376</v>
      </c>
      <c r="AF22" s="4">
        <v>2.4048043000000002E-2</v>
      </c>
      <c r="AG22" s="4">
        <v>0.37385109999999999</v>
      </c>
      <c r="AH22" s="3">
        <v>7.72</v>
      </c>
      <c r="AI22">
        <v>38.9</v>
      </c>
      <c r="AJ22">
        <v>45.7</v>
      </c>
      <c r="AK22">
        <v>4.41</v>
      </c>
    </row>
    <row r="23" spans="1:40" x14ac:dyDescent="0.2">
      <c r="A23">
        <v>26</v>
      </c>
      <c r="B23" t="s">
        <v>25</v>
      </c>
      <c r="C23" t="s">
        <v>89</v>
      </c>
      <c r="D23">
        <v>32325</v>
      </c>
      <c r="E23">
        <v>360550114</v>
      </c>
      <c r="F23" t="s">
        <v>78</v>
      </c>
      <c r="I23">
        <v>43.21737641</v>
      </c>
      <c r="J23">
        <v>-77.442476330000005</v>
      </c>
      <c r="K23">
        <v>15.11</v>
      </c>
      <c r="L23">
        <v>1739.39</v>
      </c>
      <c r="M23">
        <v>176392.6</v>
      </c>
      <c r="N23">
        <v>9.860901E-3</v>
      </c>
      <c r="O23">
        <v>27</v>
      </c>
      <c r="P23">
        <v>2612.1</v>
      </c>
      <c r="Q23">
        <v>27.683823530000002</v>
      </c>
      <c r="R23">
        <v>28.431718060000001</v>
      </c>
      <c r="S23">
        <v>29.13812003</v>
      </c>
      <c r="T23">
        <v>11.06920442</v>
      </c>
      <c r="U23">
        <v>11.2728653154253</v>
      </c>
      <c r="V23">
        <v>16.31036795413204</v>
      </c>
      <c r="W23">
        <v>13.393615333409327</v>
      </c>
      <c r="X23" s="1">
        <v>29.015041242115476</v>
      </c>
      <c r="Y23" s="1">
        <f t="shared" si="0"/>
        <v>0.38149883460903011</v>
      </c>
      <c r="Z23" s="1">
        <f t="shared" si="1"/>
        <v>0.38851798352995892</v>
      </c>
      <c r="AA23" s="1">
        <f t="shared" si="2"/>
        <v>0.56213492229876483</v>
      </c>
      <c r="AB23" s="1">
        <f t="shared" si="3"/>
        <v>0.46160938465144857</v>
      </c>
      <c r="AC23">
        <v>1.911341695</v>
      </c>
      <c r="AD23" s="4">
        <v>0.21939600000000001</v>
      </c>
      <c r="AE23" s="4">
        <v>2.892544</v>
      </c>
      <c r="AF23" s="4">
        <v>8.5097939999999993E-3</v>
      </c>
      <c r="AG23" s="4">
        <v>0.14099590000000001</v>
      </c>
      <c r="AH23" s="3">
        <v>7.56</v>
      </c>
      <c r="AI23">
        <v>12.3</v>
      </c>
      <c r="AJ23">
        <v>37.9</v>
      </c>
      <c r="AK23">
        <v>1.62</v>
      </c>
    </row>
    <row r="24" spans="1:40" x14ac:dyDescent="0.2">
      <c r="A24">
        <v>27</v>
      </c>
      <c r="B24" t="s">
        <v>26</v>
      </c>
      <c r="C24" t="s">
        <v>89</v>
      </c>
      <c r="D24">
        <v>23267</v>
      </c>
      <c r="E24">
        <v>360550085</v>
      </c>
      <c r="F24" t="s">
        <v>71</v>
      </c>
      <c r="I24">
        <v>43.258169629999998</v>
      </c>
      <c r="J24">
        <v>-77.611418479999998</v>
      </c>
      <c r="K24">
        <v>11.38</v>
      </c>
      <c r="L24">
        <v>690.7</v>
      </c>
      <c r="M24">
        <v>14608.35</v>
      </c>
      <c r="N24">
        <v>4.7281178E-2</v>
      </c>
      <c r="O24">
        <v>27</v>
      </c>
      <c r="P24">
        <v>4001.2</v>
      </c>
      <c r="Q24">
        <v>35.47826087</v>
      </c>
      <c r="R24">
        <v>37.810526320000001</v>
      </c>
      <c r="S24">
        <v>22.504262570000002</v>
      </c>
      <c r="T24">
        <v>15.211426230000001</v>
      </c>
      <c r="U24">
        <v>16.014840551387898</v>
      </c>
      <c r="V24">
        <v>16.006256176073514</v>
      </c>
      <c r="W24">
        <v>21.744154549294116</v>
      </c>
      <c r="X24" s="1">
        <v>26.932309169467107</v>
      </c>
      <c r="Y24" s="1">
        <f t="shared" si="0"/>
        <v>0.56480215395882372</v>
      </c>
      <c r="Z24" s="1">
        <f t="shared" si="1"/>
        <v>0.59463302795973261</v>
      </c>
      <c r="AA24" s="1">
        <f t="shared" si="2"/>
        <v>0.5943142890331754</v>
      </c>
      <c r="AB24" s="1">
        <f t="shared" si="3"/>
        <v>0.8073631715896552</v>
      </c>
      <c r="AC24">
        <v>1.4026519310000001</v>
      </c>
      <c r="AD24" s="4">
        <v>0.27510770000000001</v>
      </c>
      <c r="AE24" s="4">
        <v>3.9685489999999999</v>
      </c>
      <c r="AF24" s="4">
        <v>9.3147430000000003E-3</v>
      </c>
      <c r="AG24" s="4">
        <v>0.117607</v>
      </c>
      <c r="AH24" s="3">
        <v>7.7</v>
      </c>
      <c r="AI24">
        <v>20.3</v>
      </c>
      <c r="AJ24">
        <v>50.8</v>
      </c>
      <c r="AK24">
        <v>3.43</v>
      </c>
    </row>
    <row r="25" spans="1:40" x14ac:dyDescent="0.2">
      <c r="A25">
        <v>28</v>
      </c>
      <c r="B25" t="s">
        <v>27</v>
      </c>
      <c r="C25" t="s">
        <v>89</v>
      </c>
      <c r="D25">
        <v>42097</v>
      </c>
      <c r="E25">
        <v>360550118</v>
      </c>
      <c r="F25" t="s">
        <v>79</v>
      </c>
      <c r="I25">
        <v>43.101799440000001</v>
      </c>
      <c r="J25">
        <v>-77.457012629999994</v>
      </c>
      <c r="K25">
        <v>13.68</v>
      </c>
      <c r="L25">
        <v>1090.6600000000001</v>
      </c>
      <c r="M25">
        <v>58401.74</v>
      </c>
      <c r="N25">
        <v>1.8675128999999999E-2</v>
      </c>
      <c r="O25">
        <v>27</v>
      </c>
      <c r="P25">
        <v>3186.5</v>
      </c>
      <c r="Q25">
        <v>29.473684209999899</v>
      </c>
      <c r="R25">
        <v>29.381679389999899</v>
      </c>
      <c r="S25">
        <v>22.34540702</v>
      </c>
      <c r="T25">
        <v>9.9833321080000008</v>
      </c>
      <c r="U25">
        <v>11.0974063953191</v>
      </c>
      <c r="V25">
        <v>11.977624592981044</v>
      </c>
      <c r="W25">
        <v>18.165225911632159</v>
      </c>
      <c r="X25" s="1">
        <v>26.899696048632215</v>
      </c>
      <c r="Y25" s="1">
        <f t="shared" si="0"/>
        <v>0.37113178119005658</v>
      </c>
      <c r="Z25" s="1">
        <f t="shared" si="1"/>
        <v>0.41254765017626943</v>
      </c>
      <c r="AA25" s="1">
        <f t="shared" si="2"/>
        <v>0.44526988599895639</v>
      </c>
      <c r="AB25" s="1">
        <f t="shared" si="3"/>
        <v>0.67529483897480014</v>
      </c>
      <c r="AC25">
        <v>1.898040621</v>
      </c>
      <c r="AD25" s="4">
        <v>0.44390259999999998</v>
      </c>
      <c r="AE25" s="4">
        <v>4.6749280000000004</v>
      </c>
      <c r="AF25" s="4">
        <v>4.7142890999999999E-2</v>
      </c>
      <c r="AG25" s="4">
        <v>0.48802129999999999</v>
      </c>
      <c r="AH25" s="3">
        <v>7.22</v>
      </c>
      <c r="AI25">
        <v>5.66</v>
      </c>
      <c r="AJ25">
        <v>38.6</v>
      </c>
      <c r="AK25">
        <v>2.5499999999999998</v>
      </c>
    </row>
    <row r="26" spans="1:40" x14ac:dyDescent="0.2">
      <c r="A26">
        <v>29</v>
      </c>
      <c r="B26" t="s">
        <v>28</v>
      </c>
      <c r="C26" t="s">
        <v>88</v>
      </c>
      <c r="D26">
        <v>33954</v>
      </c>
      <c r="E26">
        <v>360550095</v>
      </c>
      <c r="F26" t="s">
        <v>71</v>
      </c>
      <c r="G26">
        <v>1980</v>
      </c>
      <c r="H26">
        <f t="shared" si="4"/>
        <v>43</v>
      </c>
      <c r="I26">
        <v>43.14916487</v>
      </c>
      <c r="J26">
        <v>-77.613687060000004</v>
      </c>
      <c r="K26">
        <v>0.88</v>
      </c>
      <c r="L26">
        <v>290.12</v>
      </c>
      <c r="M26">
        <v>1933.28</v>
      </c>
      <c r="N26">
        <v>0.15006620900000001</v>
      </c>
      <c r="O26">
        <v>27</v>
      </c>
      <c r="P26">
        <v>9888.5</v>
      </c>
      <c r="Q26">
        <v>24.244444439999899</v>
      </c>
      <c r="R26">
        <v>29.25304878</v>
      </c>
      <c r="S26">
        <v>26.212674190000001</v>
      </c>
      <c r="T26">
        <v>15.580020319999999</v>
      </c>
      <c r="U26">
        <v>3.7465491509837001</v>
      </c>
      <c r="V26">
        <v>16.013727299799655</v>
      </c>
      <c r="W26">
        <v>13.89624162864178</v>
      </c>
      <c r="X26" s="1">
        <v>26.226993865030675</v>
      </c>
      <c r="Y26" s="1">
        <f t="shared" si="0"/>
        <v>0.59404521921871345</v>
      </c>
      <c r="Z26" s="1">
        <f t="shared" si="1"/>
        <v>0.1428508799088522</v>
      </c>
      <c r="AA26" s="1">
        <f t="shared" si="2"/>
        <v>0.61058188300990501</v>
      </c>
      <c r="AB26" s="1">
        <f t="shared" si="3"/>
        <v>0.52984500244879773</v>
      </c>
      <c r="AC26">
        <v>1.4729194189999999</v>
      </c>
      <c r="AD26" s="4">
        <v>0.29231040000000003</v>
      </c>
      <c r="AE26" s="4">
        <v>6.2044949999999996</v>
      </c>
      <c r="AF26" s="4">
        <v>1.0379210999999999E-2</v>
      </c>
      <c r="AG26" s="4">
        <v>0.43915080000000001</v>
      </c>
      <c r="AH26" s="3">
        <v>7.32</v>
      </c>
      <c r="AI26">
        <v>13.3</v>
      </c>
      <c r="AJ26">
        <v>34.200000000000003</v>
      </c>
      <c r="AK26">
        <v>6.79</v>
      </c>
    </row>
    <row r="27" spans="1:40" x14ac:dyDescent="0.2">
      <c r="A27">
        <v>30</v>
      </c>
      <c r="B27" t="s">
        <v>29</v>
      </c>
      <c r="C27" t="s">
        <v>88</v>
      </c>
      <c r="D27">
        <v>25763</v>
      </c>
      <c r="E27">
        <v>360550032</v>
      </c>
      <c r="F27" t="s">
        <v>71</v>
      </c>
      <c r="I27">
        <v>43.147350400000001</v>
      </c>
      <c r="J27">
        <v>-77.612136050000004</v>
      </c>
      <c r="K27">
        <v>1</v>
      </c>
      <c r="L27">
        <v>148.27000000000001</v>
      </c>
      <c r="M27">
        <v>500.68</v>
      </c>
      <c r="N27">
        <v>0.29613725299999999</v>
      </c>
      <c r="O27">
        <v>15</v>
      </c>
      <c r="P27">
        <v>9888.5</v>
      </c>
      <c r="Q27">
        <v>60.611111110000003</v>
      </c>
      <c r="R27">
        <v>58.990099010000002</v>
      </c>
      <c r="S27">
        <v>59.118130460000003</v>
      </c>
      <c r="T27">
        <v>12.8228966</v>
      </c>
      <c r="U27">
        <v>3.2534991171996701</v>
      </c>
      <c r="V27">
        <v>14.68213337282897</v>
      </c>
      <c r="W27">
        <v>14.795905321425924</v>
      </c>
      <c r="X27" s="1">
        <v>24.975320829220145</v>
      </c>
      <c r="Y27" s="1">
        <f t="shared" si="0"/>
        <v>0.51342269785770733</v>
      </c>
      <c r="Z27" s="1">
        <f t="shared" si="1"/>
        <v>0.13026856149103813</v>
      </c>
      <c r="AA27" s="1">
        <f t="shared" si="2"/>
        <v>0.5878656563903456</v>
      </c>
      <c r="AB27" s="1">
        <f t="shared" si="3"/>
        <v>0.59242103124918799</v>
      </c>
      <c r="AC27">
        <v>1.523123021</v>
      </c>
      <c r="AD27" s="4">
        <v>0.28548370000000001</v>
      </c>
      <c r="AE27" s="4">
        <v>4.9627660000000002</v>
      </c>
      <c r="AF27" s="4">
        <v>2.1751220000000002E-2</v>
      </c>
      <c r="AG27" s="4">
        <v>0.55830650000000004</v>
      </c>
      <c r="AH27" s="3">
        <v>7.32</v>
      </c>
      <c r="AI27">
        <v>15.8</v>
      </c>
      <c r="AJ27">
        <v>34</v>
      </c>
      <c r="AK27">
        <v>6.79</v>
      </c>
    </row>
    <row r="28" spans="1:40" x14ac:dyDescent="0.2">
      <c r="A28">
        <v>31</v>
      </c>
      <c r="B28" t="s">
        <v>30</v>
      </c>
      <c r="C28" t="s">
        <v>88</v>
      </c>
      <c r="D28">
        <v>30952</v>
      </c>
      <c r="E28">
        <v>360550094</v>
      </c>
      <c r="F28" t="s">
        <v>71</v>
      </c>
      <c r="G28">
        <v>2020</v>
      </c>
      <c r="H28">
        <f t="shared" si="4"/>
        <v>3</v>
      </c>
      <c r="I28">
        <v>43.151751390000001</v>
      </c>
      <c r="J28">
        <v>-77.607905119999998</v>
      </c>
      <c r="K28">
        <v>0.48</v>
      </c>
      <c r="L28">
        <v>343.65</v>
      </c>
      <c r="M28">
        <v>4489.1400000000003</v>
      </c>
      <c r="N28">
        <v>7.6551411E-2</v>
      </c>
      <c r="O28">
        <v>27</v>
      </c>
      <c r="P28">
        <v>5006.8999999999996</v>
      </c>
      <c r="Q28">
        <v>51.315789469999899</v>
      </c>
      <c r="R28">
        <v>40.504854369999897</v>
      </c>
      <c r="S28">
        <v>55.111620799999898</v>
      </c>
      <c r="T28">
        <v>12.94056823</v>
      </c>
      <c r="U28">
        <v>3.4537445228295298</v>
      </c>
      <c r="V28">
        <v>12.64808382805678</v>
      </c>
      <c r="W28">
        <v>14.331166262653115</v>
      </c>
      <c r="X28" s="1">
        <v>26.339737108190093</v>
      </c>
      <c r="Y28" s="1">
        <f t="shared" si="0"/>
        <v>0.49129450976852207</v>
      </c>
      <c r="Z28" s="1">
        <f t="shared" si="1"/>
        <v>0.13112296864024586</v>
      </c>
      <c r="AA28" s="1">
        <f t="shared" si="2"/>
        <v>0.48019020752200209</v>
      </c>
      <c r="AB28" s="1">
        <f t="shared" si="3"/>
        <v>0.54408919131531397</v>
      </c>
      <c r="AC28">
        <v>1.350728696</v>
      </c>
      <c r="AD28" s="4">
        <v>0.33670729999999999</v>
      </c>
      <c r="AE28" s="4">
        <v>4.3775300000000001</v>
      </c>
      <c r="AF28" s="4">
        <v>1.2463159E-2</v>
      </c>
      <c r="AG28" s="4">
        <v>0.17266419999999999</v>
      </c>
      <c r="AH28" s="3">
        <v>7.53</v>
      </c>
      <c r="AI28">
        <v>38.9</v>
      </c>
      <c r="AJ28">
        <v>45.7</v>
      </c>
      <c r="AK28">
        <v>4.41</v>
      </c>
    </row>
    <row r="29" spans="1:40" x14ac:dyDescent="0.2">
      <c r="A29">
        <v>32</v>
      </c>
      <c r="B29" t="s">
        <v>31</v>
      </c>
      <c r="C29" t="s">
        <v>89</v>
      </c>
      <c r="D29">
        <v>91788</v>
      </c>
      <c r="E29">
        <v>360550115</v>
      </c>
      <c r="F29" t="s">
        <v>74</v>
      </c>
      <c r="G29">
        <v>2008</v>
      </c>
      <c r="H29">
        <v>15</v>
      </c>
      <c r="I29">
        <v>43.164396760000002</v>
      </c>
      <c r="J29">
        <v>-77.472833829999999</v>
      </c>
      <c r="K29">
        <v>11.06</v>
      </c>
      <c r="L29">
        <v>2084.5300000000002</v>
      </c>
      <c r="M29">
        <v>266423.62</v>
      </c>
      <c r="N29">
        <v>7.8241189999999992E-3</v>
      </c>
      <c r="O29">
        <v>15</v>
      </c>
      <c r="P29">
        <v>508.1</v>
      </c>
      <c r="Q29">
        <v>77.766666670000006</v>
      </c>
      <c r="R29">
        <v>74.621212119999896</v>
      </c>
      <c r="S29">
        <v>70.120765829999897</v>
      </c>
      <c r="T29">
        <v>7.6369599389999996</v>
      </c>
      <c r="U29">
        <v>8.2062920074437606</v>
      </c>
      <c r="V29">
        <v>14.093514090365073</v>
      </c>
      <c r="W29">
        <v>16.103619384425048</v>
      </c>
      <c r="X29" s="1">
        <v>26.270325203252032</v>
      </c>
      <c r="Y29" s="1">
        <f t="shared" si="0"/>
        <v>0.29070671489268857</v>
      </c>
      <c r="Z29" s="1">
        <f t="shared" si="1"/>
        <v>0.31237877506091533</v>
      </c>
      <c r="AA29" s="1">
        <f t="shared" si="2"/>
        <v>0.5364803816216337</v>
      </c>
      <c r="AB29" s="1">
        <f t="shared" si="3"/>
        <v>0.6129965754071276</v>
      </c>
      <c r="AC29">
        <v>1.536658238</v>
      </c>
      <c r="AD29" s="4">
        <v>0.26419490000000001</v>
      </c>
      <c r="AE29" s="4">
        <v>3.6855419999999999</v>
      </c>
      <c r="AF29" s="4">
        <v>1.2694978000000001E-2</v>
      </c>
      <c r="AG29" s="4">
        <v>0.47110020000000002</v>
      </c>
      <c r="AH29" s="3">
        <v>7.4</v>
      </c>
      <c r="AI29">
        <v>2.6</v>
      </c>
      <c r="AJ29">
        <v>36.700000000000003</v>
      </c>
      <c r="AK29">
        <v>1.34</v>
      </c>
    </row>
    <row r="30" spans="1:40" x14ac:dyDescent="0.2">
      <c r="A30">
        <v>33</v>
      </c>
      <c r="B30" t="s">
        <v>32</v>
      </c>
      <c r="C30" t="s">
        <v>89</v>
      </c>
      <c r="D30">
        <v>36002</v>
      </c>
      <c r="E30">
        <v>360550101</v>
      </c>
      <c r="F30" t="s">
        <v>80</v>
      </c>
      <c r="G30">
        <v>1980</v>
      </c>
      <c r="H30">
        <f t="shared" si="4"/>
        <v>43</v>
      </c>
      <c r="I30">
        <v>43.252868399999997</v>
      </c>
      <c r="J30">
        <v>-77.599499989999998</v>
      </c>
      <c r="K30">
        <v>10.79</v>
      </c>
      <c r="L30">
        <v>214.33</v>
      </c>
      <c r="M30">
        <v>2750.8</v>
      </c>
      <c r="N30">
        <v>7.7915515000000005E-2</v>
      </c>
      <c r="O30">
        <v>27</v>
      </c>
      <c r="P30">
        <v>5641.9</v>
      </c>
      <c r="Q30">
        <v>4.3739837399999901</v>
      </c>
      <c r="R30">
        <v>4.7</v>
      </c>
      <c r="S30">
        <v>5.7344729340000002</v>
      </c>
      <c r="T30">
        <v>17.32981745</v>
      </c>
      <c r="U30">
        <v>15.123065112566101</v>
      </c>
      <c r="V30">
        <v>14.03560548396122</v>
      </c>
      <c r="W30">
        <v>23.451522505927951</v>
      </c>
      <c r="X30" s="1">
        <v>25.688532799198793</v>
      </c>
      <c r="Y30" s="1">
        <f t="shared" si="0"/>
        <v>0.67461297168908396</v>
      </c>
      <c r="Z30" s="1">
        <f t="shared" si="1"/>
        <v>0.58870879200379156</v>
      </c>
      <c r="AA30" s="1">
        <f t="shared" si="2"/>
        <v>0.54637629924893882</v>
      </c>
      <c r="AB30" s="1">
        <f t="shared" si="3"/>
        <v>0.91291794238475887</v>
      </c>
      <c r="AC30">
        <v>1.259417521</v>
      </c>
      <c r="AD30" s="4">
        <v>0.28083419999999998</v>
      </c>
      <c r="AE30" s="4">
        <v>3.984343</v>
      </c>
      <c r="AF30" s="4">
        <v>2.0940416E-2</v>
      </c>
      <c r="AG30" s="4">
        <v>0.32923079999999999</v>
      </c>
      <c r="AH30" s="3">
        <v>7.48</v>
      </c>
      <c r="AI30">
        <v>2.5499999999999998</v>
      </c>
      <c r="AJ30">
        <v>60</v>
      </c>
      <c r="AK30">
        <v>3.81</v>
      </c>
    </row>
    <row r="31" spans="1:40" x14ac:dyDescent="0.2">
      <c r="A31">
        <v>34</v>
      </c>
      <c r="B31" t="s">
        <v>33</v>
      </c>
      <c r="C31" t="s">
        <v>89</v>
      </c>
      <c r="D31">
        <v>36002</v>
      </c>
      <c r="E31">
        <v>360550101</v>
      </c>
      <c r="F31" t="s">
        <v>80</v>
      </c>
      <c r="G31">
        <v>1980</v>
      </c>
      <c r="H31">
        <f t="shared" si="4"/>
        <v>43</v>
      </c>
      <c r="I31">
        <v>43.252327999999999</v>
      </c>
      <c r="J31">
        <v>-77.599971999999994</v>
      </c>
      <c r="K31">
        <v>10.81</v>
      </c>
      <c r="L31">
        <v>82.98</v>
      </c>
      <c r="M31">
        <v>370.52</v>
      </c>
      <c r="N31">
        <v>0.22395552199999999</v>
      </c>
      <c r="O31">
        <v>27</v>
      </c>
      <c r="P31">
        <v>5641.9</v>
      </c>
      <c r="Q31">
        <v>38.619047620000003</v>
      </c>
      <c r="R31">
        <v>30.743362829999899</v>
      </c>
      <c r="S31">
        <v>23.033070089999899</v>
      </c>
      <c r="T31">
        <v>20.809849239999998</v>
      </c>
      <c r="U31">
        <v>16.999450389123798</v>
      </c>
      <c r="V31">
        <v>18.569582027271991</v>
      </c>
      <c r="W31">
        <v>22.610245845388484</v>
      </c>
      <c r="X31" s="1">
        <v>29.066410009624644</v>
      </c>
      <c r="Y31" s="1">
        <f t="shared" si="0"/>
        <v>0.71594150199867534</v>
      </c>
      <c r="Z31" s="1">
        <f t="shared" si="1"/>
        <v>0.58484864087084842</v>
      </c>
      <c r="AA31" s="1">
        <f t="shared" si="2"/>
        <v>0.63886740815680787</v>
      </c>
      <c r="AB31" s="1">
        <f t="shared" si="3"/>
        <v>0.77788229911783546</v>
      </c>
      <c r="AC31">
        <v>1.3106164819999999</v>
      </c>
      <c r="AD31" s="4">
        <v>0.28609440000000003</v>
      </c>
      <c r="AE31" s="4">
        <v>4.2405650000000001</v>
      </c>
      <c r="AF31" s="4">
        <v>1.1852827E-2</v>
      </c>
      <c r="AG31" s="4">
        <v>0.35346499999999997</v>
      </c>
      <c r="AH31" s="3">
        <v>7.79</v>
      </c>
      <c r="AI31">
        <v>2.5499999999999998</v>
      </c>
      <c r="AJ31">
        <v>60</v>
      </c>
      <c r="AK31">
        <v>3.81</v>
      </c>
    </row>
    <row r="32" spans="1:40" x14ac:dyDescent="0.2">
      <c r="A32">
        <v>35</v>
      </c>
      <c r="B32" t="s">
        <v>34</v>
      </c>
      <c r="C32" t="s">
        <v>89</v>
      </c>
      <c r="D32">
        <v>42097</v>
      </c>
      <c r="E32">
        <v>360550120</v>
      </c>
      <c r="F32" t="s">
        <v>79</v>
      </c>
      <c r="I32">
        <v>43.117627179999999</v>
      </c>
      <c r="J32">
        <v>-77.476889679999999</v>
      </c>
      <c r="K32">
        <v>11.4</v>
      </c>
      <c r="L32">
        <v>1316.24</v>
      </c>
      <c r="M32">
        <v>42213.2</v>
      </c>
      <c r="N32">
        <v>3.1180768000000001E-2</v>
      </c>
      <c r="O32">
        <v>27</v>
      </c>
      <c r="P32">
        <v>4170.8999999999996</v>
      </c>
      <c r="Q32">
        <v>1.175</v>
      </c>
      <c r="R32">
        <v>15.921348310000001</v>
      </c>
      <c r="S32">
        <v>23.78917749</v>
      </c>
      <c r="T32">
        <v>14.3710279</v>
      </c>
      <c r="U32">
        <v>15.5549979879508</v>
      </c>
      <c r="V32">
        <v>18.842902407426827</v>
      </c>
      <c r="W32">
        <v>21.227770680756542</v>
      </c>
      <c r="X32" s="1">
        <v>28.12960235640648</v>
      </c>
      <c r="Y32" s="1">
        <f t="shared" si="0"/>
        <v>0.51088627979581147</v>
      </c>
      <c r="Z32" s="1">
        <f t="shared" si="1"/>
        <v>0.55297610648264883</v>
      </c>
      <c r="AA32" s="1">
        <f t="shared" si="2"/>
        <v>0.66986024788705845</v>
      </c>
      <c r="AB32" s="1">
        <f t="shared" si="3"/>
        <v>0.75464169069286346</v>
      </c>
      <c r="AC32">
        <v>1.570855667</v>
      </c>
      <c r="AD32" s="4">
        <v>0.21744559999999999</v>
      </c>
      <c r="AE32" s="4">
        <v>4.0698059999999998</v>
      </c>
      <c r="AF32" s="4">
        <v>1.8348605E-2</v>
      </c>
      <c r="AG32" s="4">
        <v>0.21043629999999999</v>
      </c>
      <c r="AH32" s="3">
        <v>7.63</v>
      </c>
      <c r="AI32">
        <v>7.82</v>
      </c>
      <c r="AJ32">
        <v>51.1</v>
      </c>
      <c r="AK32">
        <v>4.91</v>
      </c>
    </row>
    <row r="33" spans="1:37" x14ac:dyDescent="0.2">
      <c r="A33">
        <v>36</v>
      </c>
      <c r="B33" t="s">
        <v>35</v>
      </c>
      <c r="C33" t="s">
        <v>89</v>
      </c>
      <c r="D33">
        <v>96458</v>
      </c>
      <c r="E33">
        <v>360550133</v>
      </c>
      <c r="F33" t="s">
        <v>81</v>
      </c>
      <c r="G33">
        <v>1983</v>
      </c>
      <c r="H33">
        <f t="shared" si="4"/>
        <v>40</v>
      </c>
      <c r="I33">
        <v>42.982357559999997</v>
      </c>
      <c r="J33">
        <v>-77.655479889999995</v>
      </c>
      <c r="K33">
        <v>19.649999999999999</v>
      </c>
      <c r="L33">
        <v>683.94</v>
      </c>
      <c r="M33">
        <v>22398.07</v>
      </c>
      <c r="N33">
        <v>3.0535666999999999E-2</v>
      </c>
      <c r="O33">
        <v>27</v>
      </c>
      <c r="P33">
        <v>116.8</v>
      </c>
      <c r="Q33">
        <v>1.0888888889999899</v>
      </c>
      <c r="R33">
        <v>0.59067357499999895</v>
      </c>
      <c r="S33">
        <v>0.87383177599999895</v>
      </c>
      <c r="T33">
        <v>18.555565219999998</v>
      </c>
      <c r="U33">
        <v>15.7627061468154</v>
      </c>
      <c r="V33">
        <v>16.31036795413204</v>
      </c>
      <c r="W33">
        <v>17.332745000152212</v>
      </c>
      <c r="X33" s="1">
        <v>27.142857142857153</v>
      </c>
      <c r="Y33" s="1">
        <f t="shared" si="0"/>
        <v>0.68362608705263128</v>
      </c>
      <c r="Z33" s="1">
        <f t="shared" si="1"/>
        <v>0.58073127909319877</v>
      </c>
      <c r="AA33" s="1">
        <f t="shared" si="2"/>
        <v>0.60090829304696969</v>
      </c>
      <c r="AB33" s="1">
        <f t="shared" si="3"/>
        <v>0.63857481579508124</v>
      </c>
      <c r="AC33">
        <v>1.63236154</v>
      </c>
      <c r="AD33" s="4">
        <v>0.1706944</v>
      </c>
      <c r="AE33" s="4">
        <v>2.7264400000000002</v>
      </c>
      <c r="AF33" s="4">
        <v>2.1109797E-2</v>
      </c>
      <c r="AG33" s="4">
        <v>0.34170040000000002</v>
      </c>
      <c r="AH33" s="3">
        <v>7.58</v>
      </c>
      <c r="AI33">
        <v>2.86</v>
      </c>
      <c r="AJ33">
        <v>59.9</v>
      </c>
      <c r="AK33">
        <v>1.1399999999999999</v>
      </c>
    </row>
    <row r="34" spans="1:37" x14ac:dyDescent="0.2">
      <c r="A34">
        <v>37</v>
      </c>
      <c r="B34" t="s">
        <v>36</v>
      </c>
      <c r="C34" t="s">
        <v>88</v>
      </c>
      <c r="D34">
        <v>16838</v>
      </c>
      <c r="E34">
        <v>360550096</v>
      </c>
      <c r="F34" t="s">
        <v>71</v>
      </c>
      <c r="I34">
        <v>43.154066829999998</v>
      </c>
      <c r="J34">
        <v>-77.627306779999998</v>
      </c>
      <c r="K34">
        <v>1.56</v>
      </c>
      <c r="L34">
        <v>268.41000000000003</v>
      </c>
      <c r="M34">
        <v>4193.05</v>
      </c>
      <c r="N34">
        <v>6.4013069000000006E-2</v>
      </c>
      <c r="O34">
        <v>27</v>
      </c>
      <c r="P34">
        <v>5883.5</v>
      </c>
      <c r="Q34">
        <v>49.56</v>
      </c>
      <c r="R34">
        <v>56.04201681</v>
      </c>
      <c r="S34">
        <v>59.212851409999899</v>
      </c>
      <c r="T34">
        <v>17.213507199999999</v>
      </c>
      <c r="U34">
        <v>5.9169231811502101</v>
      </c>
      <c r="V34">
        <v>16.006256176073514</v>
      </c>
      <c r="W34">
        <v>16.929954788705253</v>
      </c>
      <c r="X34" s="1">
        <v>28.285295554469954</v>
      </c>
      <c r="Y34" s="1">
        <f t="shared" si="0"/>
        <v>0.60856734435924009</v>
      </c>
      <c r="Z34" s="1">
        <f t="shared" si="1"/>
        <v>0.20918724959955926</v>
      </c>
      <c r="AA34" s="1">
        <f t="shared" si="2"/>
        <v>0.56588612076722766</v>
      </c>
      <c r="AB34" s="1">
        <f t="shared" si="3"/>
        <v>0.59854261575957957</v>
      </c>
      <c r="AC34">
        <v>1.3813599249999999</v>
      </c>
      <c r="AD34" s="4">
        <v>0.2205</v>
      </c>
      <c r="AE34" s="4">
        <v>3.6690489999999998</v>
      </c>
      <c r="AF34" s="4">
        <v>2.2454321999999999E-2</v>
      </c>
      <c r="AG34" s="4">
        <v>0.58661680000000005</v>
      </c>
      <c r="AH34" s="3">
        <v>7.38</v>
      </c>
      <c r="AI34">
        <v>45.3</v>
      </c>
      <c r="AJ34">
        <v>32</v>
      </c>
      <c r="AK34">
        <v>15.6</v>
      </c>
    </row>
    <row r="35" spans="1:37" x14ac:dyDescent="0.2">
      <c r="A35">
        <v>38</v>
      </c>
      <c r="B35" t="s">
        <v>37</v>
      </c>
      <c r="C35" t="s">
        <v>89</v>
      </c>
      <c r="D35">
        <v>35929</v>
      </c>
      <c r="E35">
        <v>360550086</v>
      </c>
      <c r="F35" t="s">
        <v>71</v>
      </c>
      <c r="I35">
        <v>43.230094520000002</v>
      </c>
      <c r="J35">
        <v>-77.620199779999993</v>
      </c>
      <c r="K35">
        <v>8.35</v>
      </c>
      <c r="L35">
        <v>162.25</v>
      </c>
      <c r="M35">
        <v>153345</v>
      </c>
      <c r="N35">
        <v>1.058072E-3</v>
      </c>
      <c r="O35">
        <v>27</v>
      </c>
      <c r="P35">
        <v>2702.3</v>
      </c>
      <c r="Q35">
        <v>18.830508470000002</v>
      </c>
      <c r="R35">
        <v>21.396464649999899</v>
      </c>
      <c r="S35">
        <v>18.67439061</v>
      </c>
      <c r="T35">
        <v>13.58669999</v>
      </c>
      <c r="U35">
        <v>18.314576735626101</v>
      </c>
      <c r="V35">
        <v>15.57386070538427</v>
      </c>
      <c r="W35">
        <v>22.745988998017857</v>
      </c>
      <c r="X35" s="1">
        <v>24.987775061124694</v>
      </c>
      <c r="Y35" s="1">
        <f t="shared" si="0"/>
        <v>0.54373388413992174</v>
      </c>
      <c r="Z35" s="1">
        <f t="shared" si="1"/>
        <v>0.73294147601478232</v>
      </c>
      <c r="AA35" s="1">
        <f t="shared" si="2"/>
        <v>0.62325920044052507</v>
      </c>
      <c r="AB35" s="1">
        <f t="shared" si="3"/>
        <v>0.91028468690697695</v>
      </c>
      <c r="AC35">
        <v>1.3553094130000001</v>
      </c>
      <c r="AD35" s="4">
        <v>0.2190793</v>
      </c>
      <c r="AE35" s="4">
        <v>3.247096</v>
      </c>
      <c r="AF35" s="4">
        <v>8.8332610000000002E-3</v>
      </c>
      <c r="AG35" s="4">
        <v>0.15764040000000001</v>
      </c>
      <c r="AH35" s="3">
        <v>7.32</v>
      </c>
      <c r="AI35">
        <v>12.7</v>
      </c>
      <c r="AJ35">
        <v>46.8</v>
      </c>
      <c r="AK35">
        <v>4.82</v>
      </c>
    </row>
    <row r="36" spans="1:37" x14ac:dyDescent="0.2">
      <c r="A36">
        <v>39</v>
      </c>
      <c r="B36" t="s">
        <v>38</v>
      </c>
      <c r="C36" t="s">
        <v>89</v>
      </c>
      <c r="D36">
        <v>73475</v>
      </c>
      <c r="E36">
        <v>360550132</v>
      </c>
      <c r="F36" t="s">
        <v>76</v>
      </c>
      <c r="I36">
        <v>43.065798999999998</v>
      </c>
      <c r="J36">
        <v>-77.62388086</v>
      </c>
      <c r="K36">
        <v>10.050000000000001</v>
      </c>
      <c r="L36">
        <v>2249.25</v>
      </c>
      <c r="M36">
        <v>233616</v>
      </c>
      <c r="N36">
        <v>9.6279790000000001E-3</v>
      </c>
      <c r="O36">
        <v>27</v>
      </c>
      <c r="P36">
        <v>838.2</v>
      </c>
      <c r="Q36">
        <v>21.197080289999899</v>
      </c>
      <c r="R36">
        <v>30.0751072999999</v>
      </c>
      <c r="S36">
        <v>22.295607650000001</v>
      </c>
      <c r="T36">
        <v>12.73104856</v>
      </c>
      <c r="U36">
        <v>14.930701707865298</v>
      </c>
      <c r="V36">
        <v>20.937578691182026</v>
      </c>
      <c r="W36">
        <v>22.58295190585336</v>
      </c>
      <c r="X36" s="1">
        <v>29.378531073446325</v>
      </c>
      <c r="Y36" s="1">
        <f t="shared" si="0"/>
        <v>0.43334530675384619</v>
      </c>
      <c r="Z36" s="1">
        <f t="shared" si="1"/>
        <v>0.50821811582541498</v>
      </c>
      <c r="AA36" s="1">
        <f t="shared" si="2"/>
        <v>0.71268296698831135</v>
      </c>
      <c r="AB36" s="1">
        <f t="shared" si="3"/>
        <v>0.76868893987231635</v>
      </c>
      <c r="AC36">
        <v>1.517102594</v>
      </c>
      <c r="AD36" s="4">
        <v>0.2264302</v>
      </c>
      <c r="AE36" s="4">
        <v>3.215303</v>
      </c>
      <c r="AF36" s="4">
        <v>1.5665971000000001E-2</v>
      </c>
      <c r="AG36" s="4">
        <v>0.23153760000000001</v>
      </c>
      <c r="AH36" s="3">
        <v>6.4</v>
      </c>
      <c r="AI36">
        <v>7.2</v>
      </c>
      <c r="AJ36">
        <v>43.7</v>
      </c>
      <c r="AK36">
        <v>5.16</v>
      </c>
    </row>
    <row r="37" spans="1:37" x14ac:dyDescent="0.2">
      <c r="A37">
        <v>40</v>
      </c>
      <c r="B37" t="s">
        <v>39</v>
      </c>
      <c r="C37" t="s">
        <v>88</v>
      </c>
      <c r="D37">
        <v>20118</v>
      </c>
      <c r="E37">
        <v>360550093</v>
      </c>
      <c r="F37" t="s">
        <v>71</v>
      </c>
      <c r="I37">
        <v>43.150837860000003</v>
      </c>
      <c r="J37">
        <v>-77.60351283</v>
      </c>
      <c r="K37">
        <v>0.72</v>
      </c>
      <c r="L37">
        <v>229.54</v>
      </c>
      <c r="M37">
        <v>3285.81</v>
      </c>
      <c r="N37">
        <v>6.9857964999999994E-2</v>
      </c>
      <c r="O37">
        <v>27</v>
      </c>
      <c r="P37">
        <v>7930.7</v>
      </c>
      <c r="Q37">
        <v>65.75</v>
      </c>
      <c r="R37">
        <v>69.322834650000004</v>
      </c>
      <c r="S37">
        <v>71.976050830000005</v>
      </c>
      <c r="T37">
        <v>11.79383417</v>
      </c>
      <c r="U37">
        <v>2.41160526547689</v>
      </c>
      <c r="V37">
        <v>12.855826852184817</v>
      </c>
      <c r="W37">
        <v>14.677567905152674</v>
      </c>
      <c r="X37" s="1">
        <v>27.23258096172718</v>
      </c>
      <c r="Y37" s="1">
        <f t="shared" si="0"/>
        <v>0.43307809078306314</v>
      </c>
      <c r="Z37" s="1">
        <f t="shared" si="1"/>
        <v>8.8555883442196448E-2</v>
      </c>
      <c r="AA37" s="1">
        <f t="shared" si="2"/>
        <v>0.47207522747302094</v>
      </c>
      <c r="AB37" s="1">
        <f t="shared" si="3"/>
        <v>0.53897087190452531</v>
      </c>
      <c r="AC37">
        <v>1.1871816669999999</v>
      </c>
      <c r="AD37" s="4">
        <v>0.23424629999999999</v>
      </c>
      <c r="AE37" s="4">
        <v>3.6737860000000002</v>
      </c>
      <c r="AF37" s="4">
        <v>1.2481411E-2</v>
      </c>
      <c r="AG37" s="4">
        <v>0.26774140000000002</v>
      </c>
      <c r="AH37" s="3">
        <v>7.25</v>
      </c>
      <c r="AI37">
        <v>30</v>
      </c>
      <c r="AJ37">
        <v>27.8</v>
      </c>
      <c r="AK37">
        <v>8.24</v>
      </c>
    </row>
    <row r="38" spans="1:37" x14ac:dyDescent="0.2">
      <c r="A38">
        <v>41</v>
      </c>
      <c r="B38" t="s">
        <v>40</v>
      </c>
      <c r="C38" t="s">
        <v>88</v>
      </c>
      <c r="D38">
        <v>23456</v>
      </c>
      <c r="E38">
        <v>360550094</v>
      </c>
      <c r="F38" t="s">
        <v>71</v>
      </c>
      <c r="I38">
        <v>43.15357247</v>
      </c>
      <c r="J38">
        <v>-77.606224659999995</v>
      </c>
      <c r="K38">
        <v>0.37</v>
      </c>
      <c r="L38">
        <v>187.84</v>
      </c>
      <c r="M38">
        <v>2189.7199999999998</v>
      </c>
      <c r="N38">
        <v>8.5782656999999998E-2</v>
      </c>
      <c r="O38">
        <v>20</v>
      </c>
      <c r="P38">
        <v>5006.8999999999996</v>
      </c>
      <c r="Q38">
        <v>81.099999999999895</v>
      </c>
      <c r="R38">
        <v>84.264150939999894</v>
      </c>
      <c r="S38">
        <v>75.788673309999893</v>
      </c>
      <c r="T38">
        <v>15.568958739999999</v>
      </c>
      <c r="U38">
        <v>2.1813560099984</v>
      </c>
      <c r="V38">
        <v>14.639237915098589</v>
      </c>
      <c r="W38">
        <v>18.553584371349071</v>
      </c>
      <c r="X38" s="1">
        <v>23.973973973973976</v>
      </c>
      <c r="Y38" s="1">
        <f t="shared" si="0"/>
        <v>0.64941084681670136</v>
      </c>
      <c r="Z38" s="1">
        <f t="shared" si="1"/>
        <v>9.0988503298054343E-2</v>
      </c>
      <c r="AA38" s="1">
        <f t="shared" si="2"/>
        <v>0.61063042493459241</v>
      </c>
      <c r="AB38" s="1">
        <f t="shared" si="3"/>
        <v>0.77390525206587557</v>
      </c>
      <c r="AC38">
        <v>1.5584755509999999</v>
      </c>
      <c r="AD38" s="4">
        <v>0.32366089999999997</v>
      </c>
      <c r="AE38" s="4">
        <v>5.833558</v>
      </c>
      <c r="AF38" s="4">
        <v>7.8346839999999997E-3</v>
      </c>
      <c r="AG38" s="4">
        <v>0.1107424</v>
      </c>
      <c r="AH38" s="3">
        <v>7.31</v>
      </c>
      <c r="AI38">
        <v>38.9</v>
      </c>
      <c r="AJ38">
        <v>45.7</v>
      </c>
      <c r="AK38">
        <v>4.41</v>
      </c>
    </row>
    <row r="39" spans="1:37" x14ac:dyDescent="0.2">
      <c r="A39">
        <v>42</v>
      </c>
      <c r="B39" t="s">
        <v>43</v>
      </c>
      <c r="C39" t="s">
        <v>88</v>
      </c>
      <c r="D39">
        <v>23456</v>
      </c>
      <c r="E39">
        <v>360550094</v>
      </c>
      <c r="F39" t="s">
        <v>71</v>
      </c>
      <c r="G39">
        <v>1998</v>
      </c>
      <c r="H39">
        <v>25</v>
      </c>
      <c r="I39" s="5">
        <v>43.146652000000003</v>
      </c>
      <c r="J39">
        <v>-77.609954000000002</v>
      </c>
      <c r="K39">
        <v>1.62</v>
      </c>
      <c r="L39">
        <v>521.79999999999995</v>
      </c>
      <c r="M39">
        <v>16758.18</v>
      </c>
      <c r="N39">
        <f>L39/M39</f>
        <v>3.1137032780409326E-2</v>
      </c>
      <c r="O39">
        <v>27</v>
      </c>
      <c r="P39" s="5">
        <v>9888.5</v>
      </c>
      <c r="Q39">
        <v>58.312752410000002</v>
      </c>
      <c r="R39">
        <v>69.309871221999998</v>
      </c>
      <c r="S39">
        <v>79.001762009999993</v>
      </c>
      <c r="T39">
        <v>11.01224257</v>
      </c>
      <c r="U39">
        <v>2.4669608157373801</v>
      </c>
      <c r="V39">
        <v>14.319104777597738</v>
      </c>
      <c r="W39">
        <v>15.811336899335192</v>
      </c>
      <c r="X39" s="1">
        <v>28.329297820823236</v>
      </c>
      <c r="Y39" s="1">
        <f t="shared" si="0"/>
        <v>0.38872275054786337</v>
      </c>
      <c r="Z39" s="1">
        <f t="shared" si="1"/>
        <v>8.7081608282011821E-2</v>
      </c>
      <c r="AA39" s="1">
        <f t="shared" si="2"/>
        <v>0.50545216009810834</v>
      </c>
      <c r="AB39" s="1">
        <f t="shared" si="3"/>
        <v>0.55812667858337062</v>
      </c>
      <c r="AC39">
        <v>1.4941280210000001</v>
      </c>
      <c r="AD39" s="4">
        <v>0.26332909999999998</v>
      </c>
      <c r="AE39" s="4">
        <v>4.4982119999999997</v>
      </c>
      <c r="AF39" s="4">
        <v>2.091E-3</v>
      </c>
      <c r="AG39" s="4">
        <v>9.3273999999999996E-2</v>
      </c>
      <c r="AH39" s="3">
        <v>7.34</v>
      </c>
      <c r="AI39">
        <v>29.6</v>
      </c>
      <c r="AJ39">
        <v>32.700000000000003</v>
      </c>
      <c r="AK39">
        <v>12.9</v>
      </c>
    </row>
    <row r="40" spans="1:37" x14ac:dyDescent="0.2">
      <c r="A40">
        <v>43</v>
      </c>
      <c r="B40" t="s">
        <v>41</v>
      </c>
      <c r="C40" t="s">
        <v>89</v>
      </c>
      <c r="D40">
        <v>32325</v>
      </c>
      <c r="E40">
        <v>360550113</v>
      </c>
      <c r="F40" t="s">
        <v>78</v>
      </c>
      <c r="G40">
        <v>1975</v>
      </c>
      <c r="H40">
        <f t="shared" si="4"/>
        <v>48</v>
      </c>
      <c r="I40">
        <v>43.227733319999999</v>
      </c>
      <c r="J40">
        <v>-77.424481040000003</v>
      </c>
      <c r="K40">
        <v>16.91</v>
      </c>
      <c r="L40">
        <v>2046.86</v>
      </c>
      <c r="M40">
        <v>151638.54999999999</v>
      </c>
      <c r="N40">
        <v>1.3498283E-2</v>
      </c>
      <c r="O40">
        <v>27</v>
      </c>
      <c r="P40">
        <v>1702.5</v>
      </c>
      <c r="Q40">
        <v>15.8907563</v>
      </c>
      <c r="R40">
        <v>20.5995024899999</v>
      </c>
      <c r="S40">
        <v>20.236086700000001</v>
      </c>
      <c r="T40">
        <v>14.53643464</v>
      </c>
      <c r="U40">
        <v>15.226847378386902</v>
      </c>
      <c r="V40">
        <v>20.236879172113369</v>
      </c>
      <c r="W40">
        <v>17.202247686009589</v>
      </c>
      <c r="X40" s="1">
        <v>26.936026936026934</v>
      </c>
      <c r="Y40" s="1">
        <f t="shared" si="0"/>
        <v>0.53966513600999999</v>
      </c>
      <c r="Z40" s="1">
        <f t="shared" si="1"/>
        <v>0.56529670892261374</v>
      </c>
      <c r="AA40" s="1">
        <f t="shared" si="2"/>
        <v>0.75129413926470889</v>
      </c>
      <c r="AB40" s="1">
        <f t="shared" si="3"/>
        <v>0.63863344534310607</v>
      </c>
      <c r="AC40">
        <v>1.3813537739999999</v>
      </c>
      <c r="AD40" s="4">
        <v>0.24149309999999999</v>
      </c>
      <c r="AE40" s="4">
        <v>3.080238</v>
      </c>
      <c r="AF40" s="4">
        <v>1.4374793E-2</v>
      </c>
      <c r="AG40" s="4">
        <v>0.14137949999999999</v>
      </c>
      <c r="AH40" s="3">
        <v>7.42</v>
      </c>
      <c r="AI40">
        <v>4.0999999999999996</v>
      </c>
      <c r="AJ40">
        <v>49</v>
      </c>
      <c r="AK40">
        <v>2.2400000000000002</v>
      </c>
    </row>
    <row r="41" spans="1:37" x14ac:dyDescent="0.2">
      <c r="A41">
        <v>44</v>
      </c>
      <c r="B41" t="s">
        <v>42</v>
      </c>
      <c r="C41" t="s">
        <v>89</v>
      </c>
      <c r="D41" s="5">
        <v>23456</v>
      </c>
      <c r="E41">
        <v>360550117.10000002</v>
      </c>
      <c r="F41" t="s">
        <v>79</v>
      </c>
      <c r="G41">
        <v>1980</v>
      </c>
      <c r="H41">
        <v>20</v>
      </c>
      <c r="I41">
        <v>43.070041410000002</v>
      </c>
      <c r="J41">
        <v>-77.390176440000005</v>
      </c>
      <c r="K41">
        <v>20.03</v>
      </c>
      <c r="L41">
        <v>1098.52</v>
      </c>
      <c r="M41">
        <v>63198.09</v>
      </c>
      <c r="N41">
        <v>1.7382170999999998E-2</v>
      </c>
      <c r="O41">
        <v>20</v>
      </c>
      <c r="P41">
        <v>996.6</v>
      </c>
      <c r="Q41">
        <v>2.3972602740000002</v>
      </c>
      <c r="R41">
        <v>4.7782101170000004</v>
      </c>
      <c r="S41">
        <v>3.6791184160000001</v>
      </c>
      <c r="T41">
        <v>10.29704843</v>
      </c>
      <c r="U41">
        <v>15.5372301985406</v>
      </c>
      <c r="V41">
        <v>18.687612559681988</v>
      </c>
      <c r="W41">
        <v>14.997685333864109</v>
      </c>
      <c r="X41" s="1">
        <v>27.777777777777779</v>
      </c>
      <c r="Y41" s="1">
        <f>T41/X41</f>
        <v>0.37069374348</v>
      </c>
      <c r="Z41" s="1">
        <f>U41/X41</f>
        <v>0.55934028714746153</v>
      </c>
      <c r="AA41" s="1">
        <f t="shared" si="2"/>
        <v>0.67275405214855155</v>
      </c>
      <c r="AB41" s="1">
        <f t="shared" si="3"/>
        <v>0.53991667201910787</v>
      </c>
      <c r="AC41">
        <v>1.572295078</v>
      </c>
      <c r="AD41" s="4">
        <v>0.27263270000000001</v>
      </c>
      <c r="AE41" s="4">
        <v>3.2643849999999999</v>
      </c>
      <c r="AF41" s="4">
        <v>2.7125310999999999E-2</v>
      </c>
      <c r="AG41" s="4">
        <v>0.44677860000000003</v>
      </c>
      <c r="AH41" s="3">
        <v>6.77</v>
      </c>
      <c r="AI41">
        <v>0.68</v>
      </c>
      <c r="AJ41">
        <v>39.200000000000003</v>
      </c>
      <c r="AK41">
        <v>4.1100000000000003</v>
      </c>
    </row>
  </sheetData>
  <sortState xmlns:xlrd2="http://schemas.microsoft.com/office/spreadsheetml/2017/richdata2" ref="A2:U41">
    <sortCondition ref="A2:A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PRELIMINARY_FULL_DATA_2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William Bock</dc:creator>
  <cp:lastModifiedBy>Hayden William Bock</cp:lastModifiedBy>
  <dcterms:created xsi:type="dcterms:W3CDTF">2021-10-18T16:06:07Z</dcterms:created>
  <dcterms:modified xsi:type="dcterms:W3CDTF">2023-11-10T18:16:35Z</dcterms:modified>
</cp:coreProperties>
</file>