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ydensmith/Desktop/Summer REU/Hayden_REU_Project/"/>
    </mc:Choice>
  </mc:AlternateContent>
  <bookViews>
    <workbookView xWindow="0" yWindow="2500" windowWidth="28800" windowHeight="138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G54" i="1"/>
  <c r="H54" i="1"/>
  <c r="E54" i="1"/>
  <c r="J53" i="1"/>
  <c r="G53" i="1"/>
  <c r="H53" i="1"/>
  <c r="E53" i="1"/>
  <c r="J52" i="1"/>
  <c r="G52" i="1"/>
  <c r="H52" i="1"/>
  <c r="E52" i="1"/>
  <c r="J51" i="1"/>
  <c r="G51" i="1"/>
  <c r="H51" i="1"/>
  <c r="E51" i="1"/>
  <c r="N50" i="1"/>
  <c r="J50" i="1"/>
  <c r="G50" i="1"/>
  <c r="H50" i="1"/>
  <c r="E50" i="1"/>
  <c r="N49" i="1"/>
  <c r="J49" i="1"/>
  <c r="G49" i="1"/>
  <c r="H49" i="1"/>
  <c r="E49" i="1"/>
  <c r="N48" i="1"/>
  <c r="J48" i="1"/>
  <c r="G48" i="1"/>
  <c r="H48" i="1"/>
  <c r="E48" i="1"/>
  <c r="N47" i="1"/>
  <c r="J47" i="1"/>
  <c r="G47" i="1"/>
  <c r="H47" i="1"/>
  <c r="E47" i="1"/>
  <c r="N46" i="1"/>
  <c r="J46" i="1"/>
  <c r="G46" i="1"/>
  <c r="H46" i="1"/>
  <c r="E46" i="1"/>
  <c r="N45" i="1"/>
  <c r="J45" i="1"/>
  <c r="G45" i="1"/>
  <c r="H45" i="1"/>
  <c r="E45" i="1"/>
  <c r="N44" i="1"/>
  <c r="J44" i="1"/>
  <c r="G44" i="1"/>
  <c r="H44" i="1"/>
  <c r="E44" i="1"/>
  <c r="N43" i="1"/>
  <c r="J43" i="1"/>
  <c r="G43" i="1"/>
  <c r="H43" i="1"/>
  <c r="E43" i="1"/>
  <c r="N42" i="1"/>
  <c r="J42" i="1"/>
  <c r="G42" i="1"/>
  <c r="H42" i="1"/>
  <c r="E42" i="1"/>
  <c r="J41" i="1"/>
  <c r="G41" i="1"/>
  <c r="H41" i="1"/>
  <c r="E41" i="1"/>
  <c r="N40" i="1"/>
  <c r="J40" i="1"/>
  <c r="G40" i="1"/>
  <c r="H40" i="1"/>
  <c r="E40" i="1"/>
  <c r="N39" i="1"/>
  <c r="J39" i="1"/>
  <c r="G39" i="1"/>
  <c r="H39" i="1"/>
  <c r="E39" i="1"/>
  <c r="N38" i="1"/>
  <c r="J38" i="1"/>
  <c r="G38" i="1"/>
  <c r="H38" i="1"/>
  <c r="E38" i="1"/>
  <c r="N37" i="1"/>
  <c r="J37" i="1"/>
  <c r="G37" i="1"/>
  <c r="H37" i="1"/>
  <c r="E37" i="1"/>
  <c r="N36" i="1"/>
  <c r="J36" i="1"/>
  <c r="G36" i="1"/>
  <c r="H36" i="1"/>
  <c r="E36" i="1"/>
  <c r="N35" i="1"/>
  <c r="J35" i="1"/>
  <c r="G35" i="1"/>
  <c r="H35" i="1"/>
  <c r="E35" i="1"/>
  <c r="N34" i="1"/>
  <c r="J34" i="1"/>
  <c r="G34" i="1"/>
  <c r="H34" i="1"/>
  <c r="E34" i="1"/>
  <c r="N33" i="1"/>
  <c r="J33" i="1"/>
  <c r="G33" i="1"/>
  <c r="H33" i="1"/>
  <c r="E33" i="1"/>
  <c r="N32" i="1"/>
  <c r="J32" i="1"/>
  <c r="G32" i="1"/>
  <c r="H32" i="1"/>
  <c r="E32" i="1"/>
  <c r="N31" i="1"/>
  <c r="J31" i="1"/>
  <c r="G31" i="1"/>
  <c r="H31" i="1"/>
  <c r="E31" i="1"/>
  <c r="N30" i="1"/>
  <c r="J30" i="1"/>
  <c r="G30" i="1"/>
  <c r="H30" i="1"/>
  <c r="E30" i="1"/>
  <c r="N29" i="1"/>
  <c r="J29" i="1"/>
  <c r="G29" i="1"/>
  <c r="H29" i="1"/>
  <c r="E29" i="1"/>
  <c r="J28" i="1"/>
  <c r="G28" i="1"/>
  <c r="H28" i="1"/>
  <c r="E28" i="1"/>
  <c r="J27" i="1"/>
  <c r="G27" i="1"/>
  <c r="H27" i="1"/>
  <c r="E27" i="1"/>
  <c r="N26" i="1"/>
  <c r="J26" i="1"/>
  <c r="G26" i="1"/>
  <c r="H26" i="1"/>
  <c r="E26" i="1"/>
  <c r="N25" i="1"/>
  <c r="J25" i="1"/>
  <c r="G25" i="1"/>
  <c r="H25" i="1"/>
  <c r="E25" i="1"/>
  <c r="J24" i="1"/>
  <c r="G24" i="1"/>
  <c r="H24" i="1"/>
  <c r="E24" i="1"/>
  <c r="N23" i="1"/>
  <c r="J23" i="1"/>
  <c r="G23" i="1"/>
  <c r="H23" i="1"/>
  <c r="E23" i="1"/>
  <c r="N22" i="1"/>
  <c r="J22" i="1"/>
  <c r="G22" i="1"/>
  <c r="H22" i="1"/>
  <c r="E22" i="1"/>
  <c r="N21" i="1"/>
  <c r="J21" i="1"/>
  <c r="G21" i="1"/>
  <c r="H21" i="1"/>
  <c r="E21" i="1"/>
  <c r="N20" i="1"/>
  <c r="J20" i="1"/>
  <c r="G20" i="1"/>
  <c r="H20" i="1"/>
  <c r="E20" i="1"/>
  <c r="N19" i="1"/>
  <c r="J19" i="1"/>
  <c r="G19" i="1"/>
  <c r="H19" i="1"/>
  <c r="E19" i="1"/>
  <c r="N18" i="1"/>
  <c r="J18" i="1"/>
  <c r="G18" i="1"/>
  <c r="H18" i="1"/>
  <c r="E18" i="1"/>
  <c r="N17" i="1"/>
  <c r="J17" i="1"/>
  <c r="G17" i="1"/>
  <c r="H17" i="1"/>
  <c r="E17" i="1"/>
  <c r="N16" i="1"/>
  <c r="J16" i="1"/>
  <c r="G16" i="1"/>
  <c r="H16" i="1"/>
  <c r="E16" i="1"/>
  <c r="N15" i="1"/>
  <c r="J15" i="1"/>
  <c r="G15" i="1"/>
  <c r="H15" i="1"/>
  <c r="E15" i="1"/>
  <c r="N14" i="1"/>
  <c r="J14" i="1"/>
  <c r="G14" i="1"/>
  <c r="H14" i="1"/>
  <c r="E14" i="1"/>
  <c r="N13" i="1"/>
  <c r="J13" i="1"/>
  <c r="G13" i="1"/>
  <c r="H13" i="1"/>
  <c r="E13" i="1"/>
  <c r="N12" i="1"/>
  <c r="J12" i="1"/>
  <c r="G12" i="1"/>
  <c r="H12" i="1"/>
  <c r="E12" i="1"/>
  <c r="N11" i="1"/>
  <c r="J11" i="1"/>
  <c r="G11" i="1"/>
  <c r="H11" i="1"/>
  <c r="E11" i="1"/>
  <c r="J10" i="1"/>
  <c r="G10" i="1"/>
  <c r="H10" i="1"/>
  <c r="E10" i="1"/>
  <c r="N9" i="1"/>
  <c r="J9" i="1"/>
  <c r="G9" i="1"/>
  <c r="H9" i="1"/>
  <c r="E9" i="1"/>
  <c r="N8" i="1"/>
  <c r="J8" i="1"/>
  <c r="G8" i="1"/>
  <c r="H8" i="1"/>
  <c r="E8" i="1"/>
  <c r="N7" i="1"/>
  <c r="J7" i="1"/>
  <c r="G7" i="1"/>
  <c r="H7" i="1"/>
  <c r="E7" i="1"/>
  <c r="J6" i="1"/>
  <c r="G6" i="1"/>
  <c r="H6" i="1"/>
  <c r="E6" i="1"/>
  <c r="N5" i="1"/>
  <c r="J5" i="1"/>
  <c r="G5" i="1"/>
  <c r="H5" i="1"/>
  <c r="E5" i="1"/>
  <c r="J4" i="1"/>
  <c r="G4" i="1"/>
  <c r="H4" i="1"/>
  <c r="E4" i="1"/>
  <c r="N3" i="1"/>
  <c r="J3" i="1"/>
  <c r="G3" i="1"/>
  <c r="H3" i="1"/>
  <c r="E3" i="1"/>
  <c r="N2" i="1"/>
  <c r="J2" i="1"/>
  <c r="G2" i="1"/>
  <c r="H2" i="1"/>
  <c r="E2" i="1"/>
</calcChain>
</file>

<file path=xl/sharedStrings.xml><?xml version="1.0" encoding="utf-8"?>
<sst xmlns="http://schemas.openxmlformats.org/spreadsheetml/2006/main" count="137" uniqueCount="84">
  <si>
    <t>mn180227-40</t>
  </si>
  <si>
    <t>Humpback</t>
  </si>
  <si>
    <t>mn180227-41</t>
  </si>
  <si>
    <t>Gyros messed up. Needed to use tag frame (Gt(:,2)) to account.</t>
  </si>
  <si>
    <t>mn180227-43</t>
  </si>
  <si>
    <t>Frequency/Speed graph looks unique. Not sure why.</t>
  </si>
  <si>
    <t>mn180227-44</t>
  </si>
  <si>
    <t>mn180227-46</t>
  </si>
  <si>
    <t>mn180228-47</t>
  </si>
  <si>
    <t>mn180302-27</t>
  </si>
  <si>
    <t>mn180302-47</t>
  </si>
  <si>
    <t>Whale</t>
  </si>
  <si>
    <t>Species</t>
  </si>
  <si>
    <t>Total Length (m)</t>
  </si>
  <si>
    <t>Log10 TL (m)</t>
  </si>
  <si>
    <t>Mass per Unit Length</t>
  </si>
  <si>
    <t>Mass Based on TL</t>
  </si>
  <si>
    <t>Log Mass</t>
  </si>
  <si>
    <t>Sa Coeff (area/m)</t>
  </si>
  <si>
    <r>
      <t>Surface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</si>
  <si>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Fluke Area (m)</t>
  </si>
  <si>
    <t>Chord Length (m)</t>
  </si>
  <si>
    <t>Maximum Diameter</t>
  </si>
  <si>
    <t>Fineness Ratio</t>
  </si>
  <si>
    <t>Special Notes</t>
  </si>
  <si>
    <t>ID #</t>
  </si>
  <si>
    <t>bb180304-42</t>
  </si>
  <si>
    <t>Minke</t>
  </si>
  <si>
    <t>bb180304-45</t>
  </si>
  <si>
    <t>Fin</t>
  </si>
  <si>
    <t>bp180828-44</t>
  </si>
  <si>
    <t>bw170813-44</t>
  </si>
  <si>
    <t>Blue</t>
  </si>
  <si>
    <t>bw170814-31</t>
  </si>
  <si>
    <t>bw170814-40</t>
  </si>
  <si>
    <t>bw170814-50</t>
  </si>
  <si>
    <t>bw170814-51</t>
  </si>
  <si>
    <t>bw170815-21</t>
  </si>
  <si>
    <t>bw170815-28</t>
  </si>
  <si>
    <t>bw170815-43</t>
  </si>
  <si>
    <t>bw170816-27</t>
  </si>
  <si>
    <t>bw170816-41</t>
  </si>
  <si>
    <t>bw170816-44</t>
  </si>
  <si>
    <t>bw170816-51</t>
  </si>
  <si>
    <t>bw180827-52</t>
  </si>
  <si>
    <t>bw180830-46</t>
  </si>
  <si>
    <t>bw180830-52b</t>
  </si>
  <si>
    <t>bw180904-44</t>
  </si>
  <si>
    <t>bw180904-48</t>
  </si>
  <si>
    <t>bw180905-53</t>
  </si>
  <si>
    <t>mn170703-40</t>
  </si>
  <si>
    <t>mn170807-40</t>
  </si>
  <si>
    <t>mn170807-41</t>
  </si>
  <si>
    <t>mn170808-42</t>
  </si>
  <si>
    <t>mn170809-41</t>
  </si>
  <si>
    <t>mn170809-43</t>
  </si>
  <si>
    <t>mn170809-44</t>
  </si>
  <si>
    <t>mn170809-50</t>
  </si>
  <si>
    <t>mn170809-51</t>
  </si>
  <si>
    <t>mn170810-30</t>
  </si>
  <si>
    <t>mn170810-40</t>
  </si>
  <si>
    <t>mn170810-42</t>
  </si>
  <si>
    <t>mn170815-10</t>
  </si>
  <si>
    <t>mn170817-30</t>
  </si>
  <si>
    <t>mn170817-43</t>
  </si>
  <si>
    <t>mn170817-50</t>
  </si>
  <si>
    <t>mn170817-51</t>
  </si>
  <si>
    <t>mn170908-44</t>
  </si>
  <si>
    <t>mn180831-11</t>
  </si>
  <si>
    <t>mn180831-20</t>
  </si>
  <si>
    <t>mn180831-30</t>
  </si>
  <si>
    <t>mn180831-44</t>
  </si>
  <si>
    <t>mn180906-40</t>
  </si>
  <si>
    <t>Speed messed up near end. Removed A series of flukebeats without speed.</t>
  </si>
  <si>
    <t>Gyros messed up. Using Accelerometer x-axis (Aw(:,1)).</t>
  </si>
  <si>
    <t>yaxisgyro is slightly below zero, might want to re-center.</t>
  </si>
  <si>
    <t>One measurement removed for lack of accurate speed measure (assumed)</t>
  </si>
  <si>
    <t xml:space="preserve">bottom side fluke is partially missing, Fluke Area and Chord Length were estimated </t>
  </si>
  <si>
    <t>bottom side fluke is partially blocked by boat wake, some fluke was estimated</t>
  </si>
  <si>
    <t>Notes Continued</t>
  </si>
  <si>
    <t xml:space="preserve">Date was one day off from Will's document. (Will- 170814-31, KC- 170815-31), 
fluke was faded in picture and area is estimated </t>
  </si>
  <si>
    <t>difficult image to outline tail</t>
  </si>
  <si>
    <t>bp170909-41b</t>
  </si>
  <si>
    <t>cannot see fluke well in 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</si>
</sst>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2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3" applyFont="1" applyAlignment="1">
      <alignment horizontal="center"/>
    </xf>
    <xf numFmtId="0" fontId="4" fillId="3" borderId="0" xfId="2" applyFont="1" applyAlignment="1">
      <alignment horizontal="center"/>
    </xf>
    <xf numFmtId="0" fontId="0" fillId="0" borderId="0" xfId="0" applyAlignment="1">
      <alignment wrapText="1"/>
    </xf>
    <xf numFmtId="0" fontId="5" fillId="5" borderId="0" xfId="3" applyFont="1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4.1640625" bestFit="1" customWidth="1"/>
    <col min="2" max="2" width="13.1640625" bestFit="1" customWidth="1"/>
    <col min="3" max="3" width="9.5" bestFit="1" customWidth="1"/>
    <col min="4" max="4" width="14.33203125" bestFit="1" customWidth="1"/>
    <col min="5" max="5" width="12" bestFit="1" customWidth="1"/>
    <col min="6" max="6" width="18.33203125" bestFit="1" customWidth="1"/>
    <col min="7" max="7" width="15.5" bestFit="1" customWidth="1"/>
    <col min="8" max="8" width="12" bestFit="1" customWidth="1"/>
    <col min="9" max="9" width="15.5" bestFit="1" customWidth="1"/>
    <col min="10" max="10" width="15.1640625" bestFit="1" customWidth="1"/>
    <col min="11" max="11" width="12.5" bestFit="1" customWidth="1"/>
    <col min="12" max="12" width="15" bestFit="1" customWidth="1"/>
    <col min="13" max="13" width="17.33203125" bestFit="1" customWidth="1"/>
    <col min="14" max="14" width="12.6640625" bestFit="1" customWidth="1"/>
    <col min="15" max="15" width="62.83203125" bestFit="1" customWidth="1"/>
    <col min="16" max="16" width="60" customWidth="1"/>
  </cols>
  <sheetData>
    <row r="1" spans="1:16" ht="17" x14ac:dyDescent="0.2">
      <c r="A1" s="3" t="s">
        <v>25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79</v>
      </c>
    </row>
    <row r="2" spans="1:16" x14ac:dyDescent="0.2">
      <c r="A2" s="4">
        <v>5</v>
      </c>
      <c r="B2" s="1" t="s">
        <v>26</v>
      </c>
      <c r="C2" s="3" t="s">
        <v>27</v>
      </c>
      <c r="D2" s="3">
        <v>8.0394576559108</v>
      </c>
      <c r="E2" s="3">
        <f t="shared" ref="E2:E54" si="0">LOG10(D2)</f>
        <v>0.90522675210793491</v>
      </c>
      <c r="F2" s="3">
        <v>824.99999995681821</v>
      </c>
      <c r="G2" s="3">
        <f t="shared" ref="G2:G33" si="1">F2*D2</f>
        <v>6632.5525657792523</v>
      </c>
      <c r="H2" s="3">
        <f>LOG10(G2)</f>
        <v>3.8216807006351283</v>
      </c>
      <c r="I2" s="3">
        <v>3.5</v>
      </c>
      <c r="J2" s="3">
        <f t="shared" ref="J2:J33" si="2">D2*I2</f>
        <v>28.138101795687799</v>
      </c>
      <c r="K2" s="3">
        <v>1.109</v>
      </c>
      <c r="L2" s="3">
        <v>0.73455965776912358</v>
      </c>
      <c r="M2" s="3">
        <v>1.4243546456156879</v>
      </c>
      <c r="N2" s="3">
        <f>D2/M2</f>
        <v>5.6442808542500904</v>
      </c>
      <c r="O2" s="3"/>
    </row>
    <row r="3" spans="1:16" x14ac:dyDescent="0.2">
      <c r="A3" s="4">
        <v>6</v>
      </c>
      <c r="B3" s="1" t="s">
        <v>28</v>
      </c>
      <c r="C3" s="3" t="s">
        <v>27</v>
      </c>
      <c r="D3" s="3">
        <v>8.6209207880976191</v>
      </c>
      <c r="E3" s="3">
        <f t="shared" si="0"/>
        <v>0.93555365466845186</v>
      </c>
      <c r="F3" s="3">
        <v>824.99999995681821</v>
      </c>
      <c r="G3" s="3">
        <f t="shared" si="1"/>
        <v>7112.2596498082694</v>
      </c>
      <c r="H3" s="3">
        <f>LOG10(G3)</f>
        <v>3.8520076031956454</v>
      </c>
      <c r="I3" s="3">
        <v>3.5</v>
      </c>
      <c r="J3" s="3">
        <f t="shared" si="2"/>
        <v>30.173222758341666</v>
      </c>
      <c r="K3" s="3">
        <v>1.071</v>
      </c>
      <c r="L3" s="3">
        <v>0.74341423617992852</v>
      </c>
      <c r="M3" s="3">
        <v>1.4440136108467081</v>
      </c>
      <c r="N3" s="3">
        <f>D3/M3</f>
        <v>5.9701104777278919</v>
      </c>
      <c r="O3" s="3" t="s">
        <v>73</v>
      </c>
    </row>
    <row r="4" spans="1:16" x14ac:dyDescent="0.2">
      <c r="A4" s="4">
        <v>15</v>
      </c>
      <c r="B4" s="1" t="s">
        <v>82</v>
      </c>
      <c r="C4" s="2" t="s">
        <v>29</v>
      </c>
      <c r="D4" s="2">
        <v>18.47</v>
      </c>
      <c r="E4" s="3">
        <f t="shared" si="0"/>
        <v>1.2664668954402414</v>
      </c>
      <c r="F4" s="3">
        <v>2220.1205729305839</v>
      </c>
      <c r="G4" s="3">
        <f t="shared" si="1"/>
        <v>41005.626982027883</v>
      </c>
      <c r="H4" s="3">
        <f>LOG10(G4)</f>
        <v>4.6128434567091086</v>
      </c>
      <c r="I4" s="3">
        <v>5.8149693713701023</v>
      </c>
      <c r="J4" s="3">
        <f t="shared" si="2"/>
        <v>107.40248428920579</v>
      </c>
      <c r="K4" s="8">
        <v>2.4350000000000001</v>
      </c>
      <c r="L4" s="8">
        <v>1</v>
      </c>
      <c r="M4" s="6"/>
      <c r="N4" s="6"/>
      <c r="O4" s="3" t="s">
        <v>74</v>
      </c>
    </row>
    <row r="5" spans="1:16" x14ac:dyDescent="0.2">
      <c r="A5" s="4">
        <v>19</v>
      </c>
      <c r="B5" s="1" t="s">
        <v>30</v>
      </c>
      <c r="C5" s="2" t="s">
        <v>29</v>
      </c>
      <c r="D5" s="2">
        <v>19.329999999999998</v>
      </c>
      <c r="E5" s="3">
        <f t="shared" si="0"/>
        <v>1.2862318540285529</v>
      </c>
      <c r="F5" s="3">
        <v>2220.1205729305839</v>
      </c>
      <c r="G5" s="3">
        <f t="shared" si="1"/>
        <v>42914.930674748182</v>
      </c>
      <c r="H5" s="3">
        <f t="shared" ref="H5:H54" si="3">LOG10(G5)</f>
        <v>4.6326084152974198</v>
      </c>
      <c r="I5" s="3">
        <v>5.8149693713701023</v>
      </c>
      <c r="J5" s="3">
        <f t="shared" si="2"/>
        <v>112.40335794858407</v>
      </c>
      <c r="K5" s="8">
        <v>3.1269999999999998</v>
      </c>
      <c r="L5" s="8">
        <v>1.1299999999999999</v>
      </c>
      <c r="M5" s="3">
        <v>1.9</v>
      </c>
      <c r="N5" s="3">
        <f>D5/M5</f>
        <v>10.173684210526316</v>
      </c>
      <c r="O5" s="3"/>
    </row>
    <row r="6" spans="1:16" x14ac:dyDescent="0.2">
      <c r="A6" s="4">
        <v>28</v>
      </c>
      <c r="B6" s="1" t="s">
        <v>31</v>
      </c>
      <c r="C6" s="2" t="s">
        <v>32</v>
      </c>
      <c r="D6" s="2">
        <v>22.59</v>
      </c>
      <c r="E6" s="3">
        <f t="shared" si="0"/>
        <v>1.353916230920363</v>
      </c>
      <c r="F6" s="3">
        <v>3659.2495439807799</v>
      </c>
      <c r="G6" s="3">
        <f t="shared" si="1"/>
        <v>82662.447198525813</v>
      </c>
      <c r="H6" s="3">
        <f t="shared" si="3"/>
        <v>4.9173082583021337</v>
      </c>
      <c r="I6" s="3">
        <v>6.7768043226553454</v>
      </c>
      <c r="J6" s="3">
        <f t="shared" si="2"/>
        <v>153.08800964878426</v>
      </c>
      <c r="K6" s="5">
        <v>4.4420000000000002</v>
      </c>
      <c r="L6" s="5">
        <v>1.33</v>
      </c>
      <c r="M6" s="6"/>
      <c r="N6" s="6"/>
      <c r="O6" s="3" t="s">
        <v>75</v>
      </c>
    </row>
    <row r="7" spans="1:16" ht="30" x14ac:dyDescent="0.2">
      <c r="A7" s="4">
        <v>30</v>
      </c>
      <c r="B7" s="1" t="s">
        <v>33</v>
      </c>
      <c r="C7" s="2" t="s">
        <v>32</v>
      </c>
      <c r="D7" s="2">
        <v>22.21</v>
      </c>
      <c r="E7" s="3">
        <f t="shared" si="0"/>
        <v>1.346548558548474</v>
      </c>
      <c r="F7" s="3">
        <v>3659.2495439807799</v>
      </c>
      <c r="G7" s="3">
        <f t="shared" si="1"/>
        <v>81271.93237181312</v>
      </c>
      <c r="H7" s="3">
        <f t="shared" si="3"/>
        <v>4.9099405859302445</v>
      </c>
      <c r="I7" s="3">
        <v>6.7768043226553454</v>
      </c>
      <c r="J7" s="3">
        <f t="shared" si="2"/>
        <v>150.51282400617524</v>
      </c>
      <c r="K7" s="5">
        <v>4.4710000000000001</v>
      </c>
      <c r="L7" s="5">
        <v>1.24</v>
      </c>
      <c r="M7" s="3">
        <v>2.71</v>
      </c>
      <c r="N7" s="3">
        <f>D7/M7</f>
        <v>8.1955719557195579</v>
      </c>
      <c r="O7" s="3" t="s">
        <v>76</v>
      </c>
      <c r="P7" s="7" t="s">
        <v>80</v>
      </c>
    </row>
    <row r="8" spans="1:16" x14ac:dyDescent="0.2">
      <c r="A8" s="4">
        <v>31</v>
      </c>
      <c r="B8" s="1" t="s">
        <v>34</v>
      </c>
      <c r="C8" s="2" t="s">
        <v>32</v>
      </c>
      <c r="D8" s="2">
        <v>22.53</v>
      </c>
      <c r="E8" s="3">
        <f t="shared" si="0"/>
        <v>1.3527611917238309</v>
      </c>
      <c r="F8" s="3">
        <v>3659.2495439807799</v>
      </c>
      <c r="G8" s="3">
        <f t="shared" si="1"/>
        <v>82442.892225886972</v>
      </c>
      <c r="H8" s="3">
        <f t="shared" si="3"/>
        <v>4.9161532191056017</v>
      </c>
      <c r="I8" s="3">
        <v>6.7768043226553454</v>
      </c>
      <c r="J8" s="3">
        <f t="shared" si="2"/>
        <v>152.68140138942493</v>
      </c>
      <c r="K8" s="5">
        <v>5.2850000000000001</v>
      </c>
      <c r="L8" s="5">
        <v>1.34</v>
      </c>
      <c r="M8" s="3">
        <v>2.8633338246177771</v>
      </c>
      <c r="N8" s="3">
        <f>D8/M8</f>
        <v>7.8684503379578885</v>
      </c>
      <c r="O8" s="3"/>
    </row>
    <row r="9" spans="1:16" x14ac:dyDescent="0.2">
      <c r="A9" s="4">
        <v>32</v>
      </c>
      <c r="B9" s="1" t="s">
        <v>35</v>
      </c>
      <c r="C9" s="2" t="s">
        <v>32</v>
      </c>
      <c r="D9" s="2">
        <v>22.75</v>
      </c>
      <c r="E9" s="3">
        <f t="shared" si="0"/>
        <v>1.3569814009931311</v>
      </c>
      <c r="F9" s="3">
        <v>3659.2495439807799</v>
      </c>
      <c r="G9" s="3">
        <f t="shared" si="1"/>
        <v>83247.927125562739</v>
      </c>
      <c r="H9" s="3">
        <f t="shared" si="3"/>
        <v>4.9203734283749023</v>
      </c>
      <c r="I9" s="3">
        <v>6.7768043226553454</v>
      </c>
      <c r="J9" s="3">
        <f t="shared" si="2"/>
        <v>154.1722983404091</v>
      </c>
      <c r="K9" s="5">
        <v>4.4420000000000002</v>
      </c>
      <c r="L9" s="5">
        <v>1.24</v>
      </c>
      <c r="M9" s="3">
        <v>3.1709401294008202</v>
      </c>
      <c r="N9" s="3">
        <f>D9/M9</f>
        <v>7.1745283958731925</v>
      </c>
      <c r="O9" s="3"/>
    </row>
    <row r="10" spans="1:16" x14ac:dyDescent="0.2">
      <c r="A10" s="4">
        <v>33</v>
      </c>
      <c r="B10" s="1" t="s">
        <v>36</v>
      </c>
      <c r="C10" s="2" t="s">
        <v>32</v>
      </c>
      <c r="D10" s="2">
        <v>20.7</v>
      </c>
      <c r="E10" s="3">
        <f t="shared" si="0"/>
        <v>1.3159703454569178</v>
      </c>
      <c r="F10" s="3">
        <v>3659.2495439807799</v>
      </c>
      <c r="G10" s="3">
        <f t="shared" si="1"/>
        <v>75746.465560402139</v>
      </c>
      <c r="H10" s="3">
        <f t="shared" si="3"/>
        <v>4.8793623728386883</v>
      </c>
      <c r="I10" s="3">
        <v>6.7768043226553454</v>
      </c>
      <c r="J10" s="3">
        <f t="shared" si="2"/>
        <v>140.27984947896564</v>
      </c>
      <c r="K10" s="5">
        <v>3.698</v>
      </c>
      <c r="L10" s="5">
        <v>1.04</v>
      </c>
      <c r="M10" s="6"/>
      <c r="N10" s="6"/>
      <c r="O10" s="3" t="s">
        <v>77</v>
      </c>
    </row>
    <row r="11" spans="1:16" x14ac:dyDescent="0.2">
      <c r="A11" s="4">
        <v>34</v>
      </c>
      <c r="B11" s="1" t="s">
        <v>37</v>
      </c>
      <c r="C11" s="2" t="s">
        <v>32</v>
      </c>
      <c r="D11" s="2">
        <v>22.55</v>
      </c>
      <c r="E11" s="3">
        <f t="shared" si="0"/>
        <v>1.3531465462139793</v>
      </c>
      <c r="F11" s="3">
        <v>3659.2495439807799</v>
      </c>
      <c r="G11" s="3">
        <f t="shared" si="1"/>
        <v>82516.077216766585</v>
      </c>
      <c r="H11" s="3">
        <f t="shared" si="3"/>
        <v>4.9165385735957505</v>
      </c>
      <c r="I11" s="3">
        <v>6.7768043226553454</v>
      </c>
      <c r="J11" s="3">
        <f t="shared" si="2"/>
        <v>152.81693747587804</v>
      </c>
      <c r="K11" s="5">
        <v>3.3570000000000002</v>
      </c>
      <c r="L11" s="5">
        <v>1.27</v>
      </c>
      <c r="M11" s="3">
        <v>2.665749504821052</v>
      </c>
      <c r="N11" s="3">
        <f t="shared" ref="N11:N23" si="4">D11/M11</f>
        <v>8.4591594068452238</v>
      </c>
      <c r="O11" s="3"/>
    </row>
    <row r="12" spans="1:16" x14ac:dyDescent="0.2">
      <c r="A12" s="4">
        <v>35</v>
      </c>
      <c r="B12" s="1" t="s">
        <v>38</v>
      </c>
      <c r="C12" s="2" t="s">
        <v>32</v>
      </c>
      <c r="D12" s="2">
        <v>21.09</v>
      </c>
      <c r="E12" s="3">
        <f t="shared" si="0"/>
        <v>1.3240765797394864</v>
      </c>
      <c r="F12" s="3">
        <v>3659.2495439807799</v>
      </c>
      <c r="G12" s="3">
        <f t="shared" si="1"/>
        <v>77173.572882554654</v>
      </c>
      <c r="H12" s="3">
        <f t="shared" si="3"/>
        <v>4.8874686071212574</v>
      </c>
      <c r="I12" s="3">
        <v>6.7768043226553454</v>
      </c>
      <c r="J12" s="3">
        <f t="shared" si="2"/>
        <v>142.92280316480122</v>
      </c>
      <c r="K12" s="5">
        <v>4.2229999999999999</v>
      </c>
      <c r="L12" s="5">
        <v>1.23</v>
      </c>
      <c r="M12" s="3">
        <v>2.5543518884166505</v>
      </c>
      <c r="N12" s="3">
        <f t="shared" si="4"/>
        <v>8.2564975075039175</v>
      </c>
      <c r="O12" s="3"/>
    </row>
    <row r="13" spans="1:16" x14ac:dyDescent="0.2">
      <c r="A13" s="4">
        <v>36</v>
      </c>
      <c r="B13" s="1" t="s">
        <v>39</v>
      </c>
      <c r="C13" s="2" t="s">
        <v>32</v>
      </c>
      <c r="D13" s="2">
        <v>21.98</v>
      </c>
      <c r="E13" s="3">
        <f t="shared" si="0"/>
        <v>1.3420276880874717</v>
      </c>
      <c r="F13" s="3">
        <v>3659.2495439807799</v>
      </c>
      <c r="G13" s="3">
        <f t="shared" si="1"/>
        <v>80430.304976697545</v>
      </c>
      <c r="H13" s="3">
        <f t="shared" si="3"/>
        <v>4.9054197154692432</v>
      </c>
      <c r="I13" s="3">
        <v>6.7768043226553454</v>
      </c>
      <c r="J13" s="3">
        <f t="shared" si="2"/>
        <v>148.95415901196449</v>
      </c>
      <c r="K13" s="5">
        <v>3.6230000000000002</v>
      </c>
      <c r="L13" s="5">
        <v>1.19</v>
      </c>
      <c r="M13" s="3">
        <v>2.745733460842446</v>
      </c>
      <c r="N13" s="3">
        <f t="shared" si="4"/>
        <v>8.005147008426702</v>
      </c>
      <c r="O13" s="3"/>
    </row>
    <row r="14" spans="1:16" x14ac:dyDescent="0.2">
      <c r="A14" s="4">
        <v>37</v>
      </c>
      <c r="B14" s="1" t="s">
        <v>40</v>
      </c>
      <c r="C14" s="2" t="s">
        <v>32</v>
      </c>
      <c r="D14" s="2">
        <v>22.51</v>
      </c>
      <c r="E14" s="3">
        <f t="shared" si="0"/>
        <v>1.35237549500052</v>
      </c>
      <c r="F14" s="3">
        <v>3659.2495439807799</v>
      </c>
      <c r="G14" s="3">
        <f t="shared" si="1"/>
        <v>82369.707235007358</v>
      </c>
      <c r="H14" s="3">
        <f t="shared" si="3"/>
        <v>4.915767522382291</v>
      </c>
      <c r="I14" s="3">
        <v>6.7768043226553498</v>
      </c>
      <c r="J14" s="3">
        <f t="shared" si="2"/>
        <v>152.54586530297195</v>
      </c>
      <c r="K14" s="5">
        <v>6.1989999999999998</v>
      </c>
      <c r="L14" s="5">
        <v>1.47</v>
      </c>
      <c r="M14" s="3">
        <v>3.1</v>
      </c>
      <c r="N14" s="3">
        <f t="shared" si="4"/>
        <v>7.2612903225806456</v>
      </c>
      <c r="O14" s="3"/>
    </row>
    <row r="15" spans="1:16" x14ac:dyDescent="0.2">
      <c r="A15" s="4">
        <v>38</v>
      </c>
      <c r="B15" s="1" t="s">
        <v>41</v>
      </c>
      <c r="C15" s="2" t="s">
        <v>32</v>
      </c>
      <c r="D15" s="2">
        <v>24.12</v>
      </c>
      <c r="E15" s="3">
        <f t="shared" si="0"/>
        <v>1.3823773034681137</v>
      </c>
      <c r="F15" s="3">
        <v>3659.2495439807799</v>
      </c>
      <c r="G15" s="3">
        <f t="shared" si="1"/>
        <v>88261.099000816408</v>
      </c>
      <c r="H15" s="3">
        <f t="shared" si="3"/>
        <v>4.9457693308498847</v>
      </c>
      <c r="I15" s="3">
        <v>6.7768043226553498</v>
      </c>
      <c r="J15" s="3">
        <f t="shared" si="2"/>
        <v>163.45652026244704</v>
      </c>
      <c r="K15" s="5">
        <v>5.4329999999999998</v>
      </c>
      <c r="L15" s="5">
        <v>1.38</v>
      </c>
      <c r="M15" s="3">
        <v>2.9028889783817085</v>
      </c>
      <c r="N15" s="3">
        <f t="shared" si="4"/>
        <v>8.308963994016171</v>
      </c>
      <c r="O15" s="3"/>
    </row>
    <row r="16" spans="1:16" x14ac:dyDescent="0.2">
      <c r="A16" s="4">
        <v>39</v>
      </c>
      <c r="B16" s="1" t="s">
        <v>42</v>
      </c>
      <c r="C16" s="2" t="s">
        <v>32</v>
      </c>
      <c r="D16" s="2">
        <v>21.77</v>
      </c>
      <c r="E16" s="3">
        <f t="shared" si="0"/>
        <v>1.3378584290410944</v>
      </c>
      <c r="F16" s="3">
        <v>3659.2495439807799</v>
      </c>
      <c r="G16" s="3">
        <f t="shared" si="1"/>
        <v>79661.86257246157</v>
      </c>
      <c r="H16" s="3">
        <f t="shared" si="3"/>
        <v>4.9012504564228649</v>
      </c>
      <c r="I16" s="3">
        <v>6.7768043226553596</v>
      </c>
      <c r="J16" s="3">
        <f t="shared" si="2"/>
        <v>147.53103010420716</v>
      </c>
      <c r="K16" s="5">
        <v>4.6680000000000001</v>
      </c>
      <c r="L16" s="5">
        <v>1.3</v>
      </c>
      <c r="M16" s="3">
        <v>2.6791952050121912</v>
      </c>
      <c r="N16" s="3">
        <f t="shared" si="4"/>
        <v>8.1255744110295005</v>
      </c>
      <c r="O16" s="3" t="s">
        <v>78</v>
      </c>
    </row>
    <row r="17" spans="1:15" x14ac:dyDescent="0.2">
      <c r="A17" s="4">
        <v>40</v>
      </c>
      <c r="B17" s="1" t="s">
        <v>43</v>
      </c>
      <c r="C17" s="2" t="s">
        <v>32</v>
      </c>
      <c r="D17" s="2">
        <v>22.93</v>
      </c>
      <c r="E17" s="3">
        <f t="shared" si="0"/>
        <v>1.3604040547299387</v>
      </c>
      <c r="F17" s="3">
        <v>3659.2495439807799</v>
      </c>
      <c r="G17" s="3">
        <f t="shared" si="1"/>
        <v>83906.592043479279</v>
      </c>
      <c r="H17" s="3">
        <f t="shared" si="3"/>
        <v>4.9237960821117097</v>
      </c>
      <c r="I17" s="3">
        <v>6.7768043226553702</v>
      </c>
      <c r="J17" s="3">
        <f t="shared" si="2"/>
        <v>155.39212311848763</v>
      </c>
      <c r="K17" s="5">
        <v>5.0679999999999996</v>
      </c>
      <c r="L17" s="5">
        <v>1.33</v>
      </c>
      <c r="M17" s="3">
        <v>2.9138906288034749</v>
      </c>
      <c r="N17" s="3">
        <f t="shared" si="4"/>
        <v>7.8692040714704863</v>
      </c>
      <c r="O17" s="3"/>
    </row>
    <row r="18" spans="1:15" x14ac:dyDescent="0.2">
      <c r="A18" s="4">
        <v>43</v>
      </c>
      <c r="B18" s="1" t="s">
        <v>44</v>
      </c>
      <c r="C18" s="2" t="s">
        <v>32</v>
      </c>
      <c r="D18" s="2">
        <v>23.59</v>
      </c>
      <c r="E18" s="3">
        <f t="shared" si="0"/>
        <v>1.3727279408855955</v>
      </c>
      <c r="F18" s="3">
        <v>3659.2495439807799</v>
      </c>
      <c r="G18" s="3">
        <f t="shared" si="1"/>
        <v>86321.696742506596</v>
      </c>
      <c r="H18" s="3">
        <f t="shared" si="3"/>
        <v>4.9361199682673664</v>
      </c>
      <c r="I18" s="3">
        <v>6.77680432265538</v>
      </c>
      <c r="J18" s="3">
        <f t="shared" si="2"/>
        <v>159.86481397144041</v>
      </c>
      <c r="K18" s="8">
        <v>4.9059999999999997</v>
      </c>
      <c r="L18" s="8">
        <v>1.37</v>
      </c>
      <c r="M18" s="3">
        <v>3.44</v>
      </c>
      <c r="N18" s="3">
        <f t="shared" si="4"/>
        <v>6.8575581395348841</v>
      </c>
      <c r="O18" s="3"/>
    </row>
    <row r="19" spans="1:15" x14ac:dyDescent="0.2">
      <c r="A19" s="4">
        <v>44</v>
      </c>
      <c r="B19" s="1" t="s">
        <v>45</v>
      </c>
      <c r="C19" s="2" t="s">
        <v>32</v>
      </c>
      <c r="D19" s="2">
        <v>19.27</v>
      </c>
      <c r="E19" s="3">
        <f t="shared" si="0"/>
        <v>1.284881714655453</v>
      </c>
      <c r="F19" s="3">
        <v>3659.2495439807799</v>
      </c>
      <c r="G19" s="3">
        <f t="shared" si="1"/>
        <v>70513.738712509628</v>
      </c>
      <c r="H19" s="3">
        <f t="shared" si="3"/>
        <v>4.8482737420372235</v>
      </c>
      <c r="I19" s="3">
        <v>6.7768043226553898</v>
      </c>
      <c r="J19" s="3">
        <f t="shared" si="2"/>
        <v>130.58901929756937</v>
      </c>
      <c r="K19" s="8">
        <v>3.9990000000000001</v>
      </c>
      <c r="L19" s="8">
        <v>1.03</v>
      </c>
      <c r="M19" s="3">
        <v>2.41</v>
      </c>
      <c r="N19" s="3">
        <f t="shared" si="4"/>
        <v>7.9958506224066381</v>
      </c>
      <c r="O19" s="3"/>
    </row>
    <row r="20" spans="1:15" x14ac:dyDescent="0.2">
      <c r="A20" s="4">
        <v>45</v>
      </c>
      <c r="B20" s="1" t="s">
        <v>46</v>
      </c>
      <c r="C20" s="2" t="s">
        <v>32</v>
      </c>
      <c r="D20" s="2">
        <v>21.98</v>
      </c>
      <c r="E20" s="3">
        <f t="shared" si="0"/>
        <v>1.3420276880874717</v>
      </c>
      <c r="F20" s="3">
        <v>3659.2495439807799</v>
      </c>
      <c r="G20" s="3">
        <f t="shared" si="1"/>
        <v>80430.304976697545</v>
      </c>
      <c r="H20" s="3">
        <f t="shared" si="3"/>
        <v>4.9054197154692432</v>
      </c>
      <c r="I20" s="3">
        <v>6.7768043226553498</v>
      </c>
      <c r="J20" s="3">
        <f t="shared" si="2"/>
        <v>148.95415901196461</v>
      </c>
      <c r="K20" s="8">
        <v>4.415</v>
      </c>
      <c r="L20" s="8">
        <v>1.28</v>
      </c>
      <c r="M20" s="3">
        <v>2.71</v>
      </c>
      <c r="N20" s="3">
        <f t="shared" si="4"/>
        <v>8.1107011070110708</v>
      </c>
      <c r="O20" s="3"/>
    </row>
    <row r="21" spans="1:15" x14ac:dyDescent="0.2">
      <c r="A21" s="4">
        <v>46</v>
      </c>
      <c r="B21" s="1" t="s">
        <v>47</v>
      </c>
      <c r="C21" s="2" t="s">
        <v>32</v>
      </c>
      <c r="D21" s="2">
        <v>25.18</v>
      </c>
      <c r="E21" s="3">
        <f t="shared" si="0"/>
        <v>1.4010557257718439</v>
      </c>
      <c r="F21" s="3">
        <v>3659.2495439807799</v>
      </c>
      <c r="G21" s="3">
        <f t="shared" si="1"/>
        <v>92139.903517436032</v>
      </c>
      <c r="H21" s="3">
        <f t="shared" si="3"/>
        <v>4.9644477531536149</v>
      </c>
      <c r="I21" s="3">
        <v>6.7768043226553498</v>
      </c>
      <c r="J21" s="3">
        <f t="shared" si="2"/>
        <v>170.6399328444617</v>
      </c>
      <c r="K21" s="8">
        <v>5.5220000000000002</v>
      </c>
      <c r="L21" s="8">
        <v>1.35</v>
      </c>
      <c r="M21" s="3">
        <v>2.88</v>
      </c>
      <c r="N21" s="3">
        <f t="shared" si="4"/>
        <v>8.7430555555555554</v>
      </c>
      <c r="O21" s="3"/>
    </row>
    <row r="22" spans="1:15" x14ac:dyDescent="0.2">
      <c r="A22" s="4">
        <v>47</v>
      </c>
      <c r="B22" s="1" t="s">
        <v>48</v>
      </c>
      <c r="C22" s="2" t="s">
        <v>32</v>
      </c>
      <c r="D22" s="2">
        <v>22.83</v>
      </c>
      <c r="E22" s="3">
        <f t="shared" si="0"/>
        <v>1.3585059114902351</v>
      </c>
      <c r="F22" s="3">
        <v>3659.2495439807799</v>
      </c>
      <c r="G22" s="3">
        <f t="shared" si="1"/>
        <v>83540.667089081195</v>
      </c>
      <c r="H22" s="3">
        <f t="shared" si="3"/>
        <v>4.9218979388720063</v>
      </c>
      <c r="I22" s="3">
        <v>6.7768043226553498</v>
      </c>
      <c r="J22" s="3">
        <f t="shared" si="2"/>
        <v>154.71444268622162</v>
      </c>
      <c r="K22" s="8">
        <v>5.1280000000000001</v>
      </c>
      <c r="L22" s="8">
        <v>1.34</v>
      </c>
      <c r="M22" s="3">
        <v>2.79</v>
      </c>
      <c r="N22" s="3">
        <f t="shared" si="4"/>
        <v>8.1827956989247301</v>
      </c>
      <c r="O22" s="3"/>
    </row>
    <row r="23" spans="1:15" x14ac:dyDescent="0.2">
      <c r="A23" s="4">
        <v>49</v>
      </c>
      <c r="B23" s="1" t="s">
        <v>49</v>
      </c>
      <c r="C23" s="2" t="s">
        <v>32</v>
      </c>
      <c r="D23" s="2">
        <v>24.49</v>
      </c>
      <c r="E23" s="3">
        <f t="shared" si="0"/>
        <v>1.388988785124714</v>
      </c>
      <c r="F23" s="3">
        <v>3659.2495439807799</v>
      </c>
      <c r="G23" s="3">
        <f t="shared" si="1"/>
        <v>89615.021332089294</v>
      </c>
      <c r="H23" s="3">
        <f t="shared" si="3"/>
        <v>4.952380812506485</v>
      </c>
      <c r="I23" s="3">
        <v>6.7768043226553498</v>
      </c>
      <c r="J23" s="3">
        <f t="shared" si="2"/>
        <v>165.96393786182949</v>
      </c>
      <c r="K23" s="8">
        <v>5.8620000000000001</v>
      </c>
      <c r="L23" s="8">
        <v>1.4</v>
      </c>
      <c r="M23" s="3">
        <v>2.81</v>
      </c>
      <c r="N23" s="3">
        <f t="shared" si="4"/>
        <v>8.715302491103202</v>
      </c>
      <c r="O23" s="3"/>
    </row>
    <row r="24" spans="1:15" x14ac:dyDescent="0.2">
      <c r="A24" s="4">
        <v>98</v>
      </c>
      <c r="B24" s="1" t="s">
        <v>50</v>
      </c>
      <c r="C24" s="2" t="s">
        <v>1</v>
      </c>
      <c r="D24" s="2">
        <v>10.1</v>
      </c>
      <c r="E24" s="3">
        <f t="shared" si="0"/>
        <v>1.0043213737826426</v>
      </c>
      <c r="F24" s="3">
        <v>2323.8074774837823</v>
      </c>
      <c r="G24" s="3">
        <f t="shared" si="1"/>
        <v>23470.455522586202</v>
      </c>
      <c r="H24" s="3">
        <f t="shared" si="3"/>
        <v>4.3705215186154556</v>
      </c>
      <c r="I24" s="3">
        <v>5.5480378890392403</v>
      </c>
      <c r="J24" s="3">
        <f t="shared" si="2"/>
        <v>56.035182679296327</v>
      </c>
      <c r="K24" s="8">
        <v>2.274</v>
      </c>
      <c r="L24" s="8">
        <v>0.94</v>
      </c>
      <c r="M24" s="6"/>
      <c r="N24" s="6"/>
      <c r="O24" s="3" t="s">
        <v>81</v>
      </c>
    </row>
    <row r="25" spans="1:15" x14ac:dyDescent="0.2">
      <c r="A25" s="4">
        <v>99</v>
      </c>
      <c r="B25" s="1" t="s">
        <v>51</v>
      </c>
      <c r="C25" s="2" t="s">
        <v>1</v>
      </c>
      <c r="D25" s="2">
        <v>10.44</v>
      </c>
      <c r="E25" s="3">
        <f t="shared" si="0"/>
        <v>1.0187004986662433</v>
      </c>
      <c r="F25" s="3">
        <v>2323.8074774837823</v>
      </c>
      <c r="G25" s="3">
        <f t="shared" si="1"/>
        <v>24260.550064930685</v>
      </c>
      <c r="H25" s="3">
        <f t="shared" si="3"/>
        <v>4.3849006434990558</v>
      </c>
      <c r="I25" s="3">
        <v>5.5480378890392421</v>
      </c>
      <c r="J25" s="3">
        <f t="shared" si="2"/>
        <v>57.921515561569684</v>
      </c>
      <c r="K25" s="5">
        <v>2.7010000000000001</v>
      </c>
      <c r="L25" s="5">
        <v>1.01</v>
      </c>
      <c r="M25" s="3">
        <v>1.9429777313683287</v>
      </c>
      <c r="N25" s="3">
        <f>D25/M25</f>
        <v>5.3731959103039753</v>
      </c>
      <c r="O25" s="3" t="s">
        <v>81</v>
      </c>
    </row>
    <row r="26" spans="1:15" x14ac:dyDescent="0.2">
      <c r="A26" s="4">
        <v>100</v>
      </c>
      <c r="B26" s="1" t="s">
        <v>52</v>
      </c>
      <c r="C26" s="2" t="s">
        <v>1</v>
      </c>
      <c r="D26" s="2">
        <v>12.17</v>
      </c>
      <c r="E26" s="3">
        <f t="shared" si="0"/>
        <v>1.085290578230065</v>
      </c>
      <c r="F26" s="3">
        <v>2323.8074774837823</v>
      </c>
      <c r="G26" s="3">
        <f t="shared" si="1"/>
        <v>28280.737000977631</v>
      </c>
      <c r="H26" s="3">
        <f t="shared" si="3"/>
        <v>4.4514907230628777</v>
      </c>
      <c r="I26" s="3">
        <v>5.5480378890392421</v>
      </c>
      <c r="J26" s="3">
        <f t="shared" si="2"/>
        <v>67.51962110960757</v>
      </c>
      <c r="K26" s="5">
        <v>4.2169999999999996</v>
      </c>
      <c r="L26" s="5">
        <v>1.1399999999999999</v>
      </c>
      <c r="M26" s="3">
        <v>2.1830124261146677</v>
      </c>
      <c r="N26" s="3">
        <f>D26/M26</f>
        <v>5.5748651974740264</v>
      </c>
      <c r="O26" s="3"/>
    </row>
    <row r="27" spans="1:15" x14ac:dyDescent="0.2">
      <c r="A27" s="4">
        <v>101</v>
      </c>
      <c r="B27" s="1" t="s">
        <v>53</v>
      </c>
      <c r="C27" s="2" t="s">
        <v>1</v>
      </c>
      <c r="D27" s="2">
        <v>8.2200000000000006</v>
      </c>
      <c r="E27" s="3">
        <f t="shared" si="0"/>
        <v>0.91487181754005042</v>
      </c>
      <c r="F27" s="3">
        <v>2323.8074774837823</v>
      </c>
      <c r="G27" s="3">
        <f t="shared" si="1"/>
        <v>19101.697464916691</v>
      </c>
      <c r="H27" s="3">
        <f t="shared" si="3"/>
        <v>4.281071962372863</v>
      </c>
      <c r="I27" s="3">
        <v>5.5480378890392421</v>
      </c>
      <c r="J27" s="3">
        <f t="shared" si="2"/>
        <v>45.604871447902575</v>
      </c>
      <c r="K27" s="5">
        <v>1.641</v>
      </c>
      <c r="L27" s="5">
        <v>0.72</v>
      </c>
      <c r="M27" s="3">
        <v>1.87</v>
      </c>
      <c r="N27" s="3">
        <v>4.4000000000000004</v>
      </c>
      <c r="O27" s="3"/>
    </row>
    <row r="28" spans="1:15" x14ac:dyDescent="0.2">
      <c r="A28" s="4">
        <v>103</v>
      </c>
      <c r="B28" s="1" t="s">
        <v>54</v>
      </c>
      <c r="C28" s="2" t="s">
        <v>1</v>
      </c>
      <c r="D28" s="2">
        <v>8.8000000000000007</v>
      </c>
      <c r="E28" s="3">
        <f t="shared" si="0"/>
        <v>0.94448267215016868</v>
      </c>
      <c r="F28" s="3">
        <v>2323.8074774837823</v>
      </c>
      <c r="G28" s="3">
        <f t="shared" si="1"/>
        <v>20449.505801857285</v>
      </c>
      <c r="H28" s="3">
        <f t="shared" si="3"/>
        <v>4.3106828169829816</v>
      </c>
      <c r="I28" s="3">
        <v>5.5480378890392421</v>
      </c>
      <c r="J28" s="3">
        <f t="shared" si="2"/>
        <v>48.822733423545337</v>
      </c>
      <c r="K28" s="5">
        <v>2.2210000000000001</v>
      </c>
      <c r="L28" s="5">
        <v>0.98</v>
      </c>
      <c r="M28" s="3">
        <v>1.79</v>
      </c>
      <c r="N28" s="3">
        <v>4.91</v>
      </c>
      <c r="O28" s="3" t="s">
        <v>81</v>
      </c>
    </row>
    <row r="29" spans="1:15" x14ac:dyDescent="0.2">
      <c r="A29" s="4">
        <v>104</v>
      </c>
      <c r="B29" s="1" t="s">
        <v>55</v>
      </c>
      <c r="C29" s="2" t="s">
        <v>1</v>
      </c>
      <c r="D29" s="2">
        <v>10.199999999999999</v>
      </c>
      <c r="E29" s="3">
        <f t="shared" si="0"/>
        <v>1.0086001717619175</v>
      </c>
      <c r="F29" s="3">
        <v>2323.8074774837823</v>
      </c>
      <c r="G29" s="3">
        <f t="shared" si="1"/>
        <v>23702.836270334577</v>
      </c>
      <c r="H29" s="3">
        <f t="shared" si="3"/>
        <v>4.3748003165947305</v>
      </c>
      <c r="I29" s="3">
        <v>5.5480378890392421</v>
      </c>
      <c r="J29" s="3">
        <f t="shared" si="2"/>
        <v>56.589986468200266</v>
      </c>
      <c r="K29" s="5">
        <v>2.669</v>
      </c>
      <c r="L29" s="5">
        <v>1.1000000000000001</v>
      </c>
      <c r="M29" s="3">
        <v>2.0835542241844616</v>
      </c>
      <c r="N29" s="3">
        <f t="shared" ref="N29:N40" si="5">D29/M29</f>
        <v>4.8954809438628608</v>
      </c>
      <c r="O29" s="3"/>
    </row>
    <row r="30" spans="1:15" x14ac:dyDescent="0.2">
      <c r="A30" s="4">
        <v>105</v>
      </c>
      <c r="B30" s="1" t="s">
        <v>56</v>
      </c>
      <c r="C30" s="2" t="s">
        <v>1</v>
      </c>
      <c r="D30" s="2">
        <v>12.73</v>
      </c>
      <c r="E30" s="3">
        <f t="shared" si="0"/>
        <v>1.1048284036536553</v>
      </c>
      <c r="F30" s="3">
        <v>2323.8074774837823</v>
      </c>
      <c r="G30" s="3">
        <f t="shared" si="1"/>
        <v>29582.06918836855</v>
      </c>
      <c r="H30" s="3">
        <f t="shared" si="3"/>
        <v>4.4710285484864682</v>
      </c>
      <c r="I30" s="3">
        <v>5.5480378890392421</v>
      </c>
      <c r="J30" s="3">
        <f t="shared" si="2"/>
        <v>70.626522327469559</v>
      </c>
      <c r="K30" s="5">
        <v>4.9489999999999998</v>
      </c>
      <c r="L30" s="5">
        <v>1.3</v>
      </c>
      <c r="M30" s="3">
        <v>2.6724083623881603</v>
      </c>
      <c r="N30" s="3">
        <f t="shared" si="5"/>
        <v>4.763493551046972</v>
      </c>
      <c r="O30" s="3"/>
    </row>
    <row r="31" spans="1:15" x14ac:dyDescent="0.2">
      <c r="A31" s="4">
        <v>106</v>
      </c>
      <c r="B31" s="1" t="s">
        <v>57</v>
      </c>
      <c r="C31" s="2" t="s">
        <v>1</v>
      </c>
      <c r="D31" s="2">
        <v>11.64</v>
      </c>
      <c r="E31" s="3">
        <f t="shared" si="0"/>
        <v>1.0659529803138696</v>
      </c>
      <c r="F31" s="3">
        <v>2323.8074774837823</v>
      </c>
      <c r="G31" s="3">
        <f t="shared" si="1"/>
        <v>27049.119037911227</v>
      </c>
      <c r="H31" s="3">
        <f t="shared" si="3"/>
        <v>4.4321531251466828</v>
      </c>
      <c r="I31" s="3">
        <v>5.5480378890392421</v>
      </c>
      <c r="J31" s="3">
        <f t="shared" si="2"/>
        <v>64.579161028416777</v>
      </c>
      <c r="K31" s="5">
        <v>3.3519999999999999</v>
      </c>
      <c r="L31" s="5">
        <v>1.08</v>
      </c>
      <c r="M31" s="3">
        <v>2.5204599759121606</v>
      </c>
      <c r="N31" s="3">
        <f t="shared" si="5"/>
        <v>4.6182046575793994</v>
      </c>
      <c r="O31" s="3"/>
    </row>
    <row r="32" spans="1:15" x14ac:dyDescent="0.2">
      <c r="A32" s="4">
        <v>107</v>
      </c>
      <c r="B32" s="1" t="s">
        <v>58</v>
      </c>
      <c r="C32" s="2" t="s">
        <v>1</v>
      </c>
      <c r="D32" s="2">
        <v>10.55</v>
      </c>
      <c r="E32" s="3">
        <f t="shared" si="0"/>
        <v>1.0232524596337116</v>
      </c>
      <c r="F32" s="3">
        <v>2323.8074774837823</v>
      </c>
      <c r="G32" s="3">
        <f t="shared" si="1"/>
        <v>24516.168887453907</v>
      </c>
      <c r="H32" s="3">
        <f t="shared" si="3"/>
        <v>4.3894526044665243</v>
      </c>
      <c r="I32" s="3">
        <v>5.5480378890392421</v>
      </c>
      <c r="J32" s="3">
        <f t="shared" si="2"/>
        <v>58.53179972936401</v>
      </c>
      <c r="K32" s="5">
        <v>2.74</v>
      </c>
      <c r="L32" s="5">
        <v>1</v>
      </c>
      <c r="M32" s="3">
        <v>2.0241327680067194</v>
      </c>
      <c r="N32" s="3">
        <f t="shared" si="5"/>
        <v>5.2121086950186557</v>
      </c>
      <c r="O32" s="3"/>
    </row>
    <row r="33" spans="1:15" x14ac:dyDescent="0.2">
      <c r="A33" s="4">
        <v>108</v>
      </c>
      <c r="B33" s="1" t="s">
        <v>59</v>
      </c>
      <c r="C33" s="2" t="s">
        <v>1</v>
      </c>
      <c r="D33" s="2">
        <v>14.76</v>
      </c>
      <c r="E33" s="3">
        <f t="shared" si="0"/>
        <v>1.1690863574870227</v>
      </c>
      <c r="F33" s="3">
        <v>2323.8074774837823</v>
      </c>
      <c r="G33" s="3">
        <f t="shared" si="1"/>
        <v>34299.398367660629</v>
      </c>
      <c r="H33" s="3">
        <f t="shared" si="3"/>
        <v>4.5352865023198357</v>
      </c>
      <c r="I33" s="3">
        <v>5.5480378890392421</v>
      </c>
      <c r="J33" s="3">
        <f t="shared" si="2"/>
        <v>81.889039242219212</v>
      </c>
      <c r="K33" s="5">
        <v>5.968</v>
      </c>
      <c r="L33" s="5">
        <v>1.37</v>
      </c>
      <c r="M33" s="3">
        <v>3.0088614865143342</v>
      </c>
      <c r="N33" s="3">
        <f t="shared" si="5"/>
        <v>4.9055099632050423</v>
      </c>
      <c r="O33" s="3"/>
    </row>
    <row r="34" spans="1:15" x14ac:dyDescent="0.2">
      <c r="A34" s="4">
        <v>109</v>
      </c>
      <c r="B34" s="1" t="s">
        <v>60</v>
      </c>
      <c r="C34" s="2" t="s">
        <v>1</v>
      </c>
      <c r="D34" s="2">
        <v>7.07</v>
      </c>
      <c r="E34" s="3">
        <f t="shared" si="0"/>
        <v>0.84941941379689945</v>
      </c>
      <c r="F34" s="3">
        <v>2323.8074774837823</v>
      </c>
      <c r="G34" s="3">
        <f t="shared" ref="G34:G54" si="6">F34*D34</f>
        <v>16429.318865810343</v>
      </c>
      <c r="H34" s="3">
        <f t="shared" si="3"/>
        <v>4.2156195586297125</v>
      </c>
      <c r="I34" s="3">
        <v>5.5480378890392421</v>
      </c>
      <c r="J34" s="3">
        <f t="shared" ref="J34:J54" si="7">D34*I34</f>
        <v>39.224627875507444</v>
      </c>
      <c r="K34" s="5">
        <v>1.359</v>
      </c>
      <c r="L34" s="5">
        <v>0.72</v>
      </c>
      <c r="M34" s="3">
        <v>1.4086053484753753</v>
      </c>
      <c r="N34" s="3">
        <f t="shared" si="5"/>
        <v>5.0191489104115066</v>
      </c>
      <c r="O34" s="3"/>
    </row>
    <row r="35" spans="1:15" x14ac:dyDescent="0.2">
      <c r="A35" s="4">
        <v>110</v>
      </c>
      <c r="B35" s="1" t="s">
        <v>61</v>
      </c>
      <c r="C35" s="2" t="s">
        <v>1</v>
      </c>
      <c r="D35" s="2">
        <v>9.7799999999999994</v>
      </c>
      <c r="E35" s="3">
        <f t="shared" si="0"/>
        <v>0.99033885478760142</v>
      </c>
      <c r="F35" s="3">
        <v>2323.8074774837823</v>
      </c>
      <c r="G35" s="3">
        <f t="shared" si="6"/>
        <v>22726.837129791391</v>
      </c>
      <c r="H35" s="3">
        <f t="shared" si="3"/>
        <v>4.3565389996204145</v>
      </c>
      <c r="I35" s="3">
        <v>5.5480378890392421</v>
      </c>
      <c r="J35" s="3">
        <f t="shared" si="7"/>
        <v>54.259810554803785</v>
      </c>
      <c r="K35" s="5">
        <v>2.4670000000000001</v>
      </c>
      <c r="L35" s="5">
        <v>0.97</v>
      </c>
      <c r="M35" s="3">
        <v>1.8574903769935285</v>
      </c>
      <c r="N35" s="3">
        <f t="shared" si="5"/>
        <v>5.2651685958285173</v>
      </c>
      <c r="O35" s="3"/>
    </row>
    <row r="36" spans="1:15" x14ac:dyDescent="0.2">
      <c r="A36" s="4">
        <v>111</v>
      </c>
      <c r="B36" s="1" t="s">
        <v>62</v>
      </c>
      <c r="C36" s="2" t="s">
        <v>1</v>
      </c>
      <c r="D36" s="2">
        <v>12.21</v>
      </c>
      <c r="E36" s="3">
        <f t="shared" si="0"/>
        <v>1.0867156639448825</v>
      </c>
      <c r="F36" s="3">
        <v>2323.8074774837823</v>
      </c>
      <c r="G36" s="3">
        <f t="shared" si="6"/>
        <v>28373.689300076985</v>
      </c>
      <c r="H36" s="3">
        <f t="shared" si="3"/>
        <v>4.4529158087776954</v>
      </c>
      <c r="I36" s="3">
        <v>5.5480378890392403</v>
      </c>
      <c r="J36" s="3">
        <f t="shared" si="7"/>
        <v>67.741542625169131</v>
      </c>
      <c r="K36" s="5">
        <v>3.702</v>
      </c>
      <c r="L36" s="5">
        <v>1.1100000000000001</v>
      </c>
      <c r="M36" s="3">
        <v>2.7909764254970639</v>
      </c>
      <c r="N36" s="3">
        <f t="shared" si="5"/>
        <v>4.3748130182881928</v>
      </c>
      <c r="O36" s="3"/>
    </row>
    <row r="37" spans="1:15" x14ac:dyDescent="0.2">
      <c r="A37" s="4">
        <v>112</v>
      </c>
      <c r="B37" s="1" t="s">
        <v>63</v>
      </c>
      <c r="C37" s="2" t="s">
        <v>1</v>
      </c>
      <c r="D37" s="2">
        <v>11.69</v>
      </c>
      <c r="E37" s="3">
        <f t="shared" si="0"/>
        <v>1.06781451116184</v>
      </c>
      <c r="F37" s="3">
        <v>2323.8074774837823</v>
      </c>
      <c r="G37" s="3">
        <f t="shared" si="6"/>
        <v>27165.309411785416</v>
      </c>
      <c r="H37" s="3">
        <f t="shared" si="3"/>
        <v>4.4340146559946527</v>
      </c>
      <c r="I37" s="3">
        <v>5.5480378890392403</v>
      </c>
      <c r="J37" s="3">
        <f t="shared" si="7"/>
        <v>64.856562922868719</v>
      </c>
      <c r="K37" s="5">
        <v>2.964</v>
      </c>
      <c r="L37" s="5">
        <v>1.03</v>
      </c>
      <c r="M37" s="3">
        <v>2.8309711064017282</v>
      </c>
      <c r="N37" s="3">
        <f t="shared" si="5"/>
        <v>4.1293250833839963</v>
      </c>
      <c r="O37" s="3"/>
    </row>
    <row r="38" spans="1:15" x14ac:dyDescent="0.2">
      <c r="A38" s="4">
        <v>113</v>
      </c>
      <c r="B38" s="1" t="s">
        <v>64</v>
      </c>
      <c r="C38" s="2" t="s">
        <v>1</v>
      </c>
      <c r="D38" s="2">
        <v>11.97</v>
      </c>
      <c r="E38" s="3">
        <f t="shared" si="0"/>
        <v>1.0780941504064108</v>
      </c>
      <c r="F38" s="3">
        <v>2323.8074774837823</v>
      </c>
      <c r="G38" s="3">
        <f t="shared" si="6"/>
        <v>27815.975505480877</v>
      </c>
      <c r="H38" s="3">
        <f t="shared" si="3"/>
        <v>4.4442942952392235</v>
      </c>
      <c r="I38" s="3">
        <v>5.5480378890392403</v>
      </c>
      <c r="J38" s="3">
        <f t="shared" si="7"/>
        <v>66.410013531799706</v>
      </c>
      <c r="K38" s="5">
        <v>2.6280000000000001</v>
      </c>
      <c r="L38" s="5">
        <v>1.04</v>
      </c>
      <c r="M38" s="3">
        <v>2.5336127808310285</v>
      </c>
      <c r="N38" s="3">
        <f t="shared" si="5"/>
        <v>4.7244788511343963</v>
      </c>
      <c r="O38" s="3" t="s">
        <v>83</v>
      </c>
    </row>
    <row r="39" spans="1:15" x14ac:dyDescent="0.2">
      <c r="A39" s="4">
        <v>114</v>
      </c>
      <c r="B39" s="1" t="s">
        <v>65</v>
      </c>
      <c r="C39" s="2" t="s">
        <v>1</v>
      </c>
      <c r="D39" s="2">
        <v>13.13</v>
      </c>
      <c r="E39" s="3">
        <f t="shared" si="0"/>
        <v>1.1182647260894794</v>
      </c>
      <c r="F39" s="3">
        <v>2323.8074774837823</v>
      </c>
      <c r="G39" s="3">
        <f t="shared" si="6"/>
        <v>30511.592179362066</v>
      </c>
      <c r="H39" s="3">
        <f t="shared" si="3"/>
        <v>4.4844648709222925</v>
      </c>
      <c r="I39" s="3">
        <v>5.5480378890392403</v>
      </c>
      <c r="J39" s="3">
        <f t="shared" si="7"/>
        <v>72.84573748308523</v>
      </c>
      <c r="K39" s="5">
        <v>3.3879999999999999</v>
      </c>
      <c r="L39" s="5">
        <v>1.1100000000000001</v>
      </c>
      <c r="M39" s="3">
        <v>2.4340979652376395</v>
      </c>
      <c r="N39" s="3">
        <f t="shared" si="5"/>
        <v>5.3941953805947689</v>
      </c>
      <c r="O39" s="3" t="s">
        <v>76</v>
      </c>
    </row>
    <row r="40" spans="1:15" x14ac:dyDescent="0.2">
      <c r="A40" s="4">
        <v>115</v>
      </c>
      <c r="B40" s="1" t="s">
        <v>66</v>
      </c>
      <c r="C40" s="2" t="s">
        <v>1</v>
      </c>
      <c r="D40" s="2">
        <v>10.6</v>
      </c>
      <c r="E40" s="3">
        <f t="shared" si="0"/>
        <v>1.0253058652647702</v>
      </c>
      <c r="F40" s="3">
        <v>2323.8074774837823</v>
      </c>
      <c r="G40" s="3">
        <f t="shared" si="6"/>
        <v>24632.359261328093</v>
      </c>
      <c r="H40" s="3">
        <f t="shared" si="3"/>
        <v>4.3915060100975829</v>
      </c>
      <c r="I40" s="3">
        <v>5.5480378890392403</v>
      </c>
      <c r="J40" s="3">
        <f t="shared" si="7"/>
        <v>58.809201623815945</v>
      </c>
      <c r="K40" s="5">
        <v>2.5059999999999998</v>
      </c>
      <c r="L40" s="5">
        <v>1.05</v>
      </c>
      <c r="M40" s="3">
        <v>2.4650252947120825</v>
      </c>
      <c r="N40" s="3">
        <f t="shared" si="5"/>
        <v>4.3001587134780666</v>
      </c>
      <c r="O40" s="3"/>
    </row>
    <row r="41" spans="1:15" x14ac:dyDescent="0.2">
      <c r="A41" s="4">
        <v>116</v>
      </c>
      <c r="B41" s="1" t="s">
        <v>67</v>
      </c>
      <c r="C41" s="2" t="s">
        <v>1</v>
      </c>
      <c r="D41" s="2">
        <v>14.74</v>
      </c>
      <c r="E41" s="3">
        <f t="shared" si="0"/>
        <v>1.1684974835230326</v>
      </c>
      <c r="F41" s="3">
        <v>2323.8074774837823</v>
      </c>
      <c r="G41" s="3">
        <f t="shared" si="6"/>
        <v>34252.922218110951</v>
      </c>
      <c r="H41" s="3">
        <f t="shared" si="3"/>
        <v>4.5346976283558451</v>
      </c>
      <c r="I41" s="3">
        <v>5.5480378890392403</v>
      </c>
      <c r="J41" s="3">
        <f t="shared" si="7"/>
        <v>81.77807848443841</v>
      </c>
      <c r="K41" s="8">
        <v>5.0170000000000003</v>
      </c>
      <c r="L41" s="8">
        <v>1.39</v>
      </c>
      <c r="M41" s="6"/>
      <c r="N41" s="6"/>
      <c r="O41" s="3"/>
    </row>
    <row r="42" spans="1:15" x14ac:dyDescent="0.2">
      <c r="A42" s="4">
        <v>124</v>
      </c>
      <c r="B42" s="1" t="s">
        <v>0</v>
      </c>
      <c r="C42" s="2" t="s">
        <v>1</v>
      </c>
      <c r="D42" s="2">
        <v>10.395281070681859</v>
      </c>
      <c r="E42" s="3">
        <f t="shared" si="0"/>
        <v>1.0168362364087957</v>
      </c>
      <c r="F42" s="3">
        <v>2323.8074774837823</v>
      </c>
      <c r="G42" s="3">
        <f t="shared" si="6"/>
        <v>24156.631882596124</v>
      </c>
      <c r="H42" s="3">
        <f t="shared" si="3"/>
        <v>4.3830363812416087</v>
      </c>
      <c r="I42" s="3">
        <v>5.5480378890392403</v>
      </c>
      <c r="J42" s="3">
        <f t="shared" si="7"/>
        <v>57.673413247355356</v>
      </c>
      <c r="K42" s="3">
        <v>2.9889999999999999</v>
      </c>
      <c r="L42" s="3">
        <v>0.97843154556532297</v>
      </c>
      <c r="M42" s="3">
        <v>2.4738964147086322</v>
      </c>
      <c r="N42" s="3">
        <f t="shared" ref="N42:N50" si="8">D42/M42</f>
        <v>4.2019872007883494</v>
      </c>
      <c r="O42" s="3"/>
    </row>
    <row r="43" spans="1:15" x14ac:dyDescent="0.2">
      <c r="A43" s="4">
        <v>125</v>
      </c>
      <c r="B43" s="1" t="s">
        <v>2</v>
      </c>
      <c r="C43" s="2" t="s">
        <v>1</v>
      </c>
      <c r="D43" s="2">
        <v>11.988758549931751</v>
      </c>
      <c r="E43" s="3">
        <f t="shared" si="0"/>
        <v>1.0787742137220098</v>
      </c>
      <c r="F43" s="3">
        <v>2323.8074774837823</v>
      </c>
      <c r="G43" s="3">
        <f t="shared" si="6"/>
        <v>27859.566764079031</v>
      </c>
      <c r="H43" s="3">
        <f t="shared" si="3"/>
        <v>4.4449743585548225</v>
      </c>
      <c r="I43" s="3">
        <v>5.5480378890392403</v>
      </c>
      <c r="J43" s="3">
        <f t="shared" si="7"/>
        <v>66.514086677564492</v>
      </c>
      <c r="K43" s="3">
        <v>4.2460000000000004</v>
      </c>
      <c r="L43" s="3">
        <v>1.2375392843615267</v>
      </c>
      <c r="M43" s="3">
        <v>2.6274065713887955</v>
      </c>
      <c r="N43" s="3">
        <f t="shared" si="8"/>
        <v>4.5629628396623554</v>
      </c>
      <c r="O43" s="3" t="s">
        <v>3</v>
      </c>
    </row>
    <row r="44" spans="1:15" x14ac:dyDescent="0.2">
      <c r="A44" s="4">
        <v>126</v>
      </c>
      <c r="B44" s="1" t="s">
        <v>4</v>
      </c>
      <c r="C44" s="2" t="s">
        <v>1</v>
      </c>
      <c r="D44" s="2">
        <v>10.005313227094613</v>
      </c>
      <c r="E44" s="3">
        <f t="shared" si="0"/>
        <v>1.0002306892410382</v>
      </c>
      <c r="F44" s="3">
        <v>2323.8074774837823</v>
      </c>
      <c r="G44" s="3">
        <f t="shared" si="6"/>
        <v>23250.421691689855</v>
      </c>
      <c r="H44" s="3">
        <f t="shared" si="3"/>
        <v>4.3664308340738511</v>
      </c>
      <c r="I44" s="3">
        <v>5.5480378890392403</v>
      </c>
      <c r="J44" s="3">
        <f t="shared" si="7"/>
        <v>55.509856875626383</v>
      </c>
      <c r="K44" s="3">
        <v>2.4079999999999999</v>
      </c>
      <c r="L44" s="3">
        <v>0.99765127368502449</v>
      </c>
      <c r="M44" s="3">
        <v>2.0588395631940588</v>
      </c>
      <c r="N44" s="3">
        <f t="shared" si="8"/>
        <v>4.8596857210051327</v>
      </c>
      <c r="O44" s="3" t="s">
        <v>5</v>
      </c>
    </row>
    <row r="45" spans="1:15" x14ac:dyDescent="0.2">
      <c r="A45" s="4">
        <v>127</v>
      </c>
      <c r="B45" s="1" t="s">
        <v>6</v>
      </c>
      <c r="C45" s="2" t="s">
        <v>1</v>
      </c>
      <c r="D45" s="2">
        <v>11.428225321632599</v>
      </c>
      <c r="E45" s="3">
        <f t="shared" si="0"/>
        <v>1.0579787944493306</v>
      </c>
      <c r="F45" s="3">
        <v>2323.8074774837823</v>
      </c>
      <c r="G45" s="3">
        <f t="shared" si="6"/>
        <v>26556.995456779336</v>
      </c>
      <c r="H45" s="3">
        <f t="shared" si="3"/>
        <v>4.4241789392821431</v>
      </c>
      <c r="I45" s="3">
        <v>5.5480378890392403</v>
      </c>
      <c r="J45" s="3">
        <f t="shared" si="7"/>
        <v>63.404227088895318</v>
      </c>
      <c r="K45" s="3">
        <v>3.5059999999999998</v>
      </c>
      <c r="L45" s="3">
        <v>1.154115320799969</v>
      </c>
      <c r="M45" s="3">
        <v>2.6953168606430711</v>
      </c>
      <c r="N45" s="3">
        <f t="shared" si="8"/>
        <v>4.2400303609965766</v>
      </c>
      <c r="O45" s="3"/>
    </row>
    <row r="46" spans="1:15" x14ac:dyDescent="0.2">
      <c r="A46" s="4">
        <v>128</v>
      </c>
      <c r="B46" s="1" t="s">
        <v>7</v>
      </c>
      <c r="C46" s="2" t="s">
        <v>1</v>
      </c>
      <c r="D46" s="2">
        <v>10.661631081479191</v>
      </c>
      <c r="E46" s="3">
        <f t="shared" si="0"/>
        <v>1.0278236507972911</v>
      </c>
      <c r="F46" s="3">
        <v>2323.8074774837823</v>
      </c>
      <c r="G46" s="3">
        <f t="shared" si="6"/>
        <v>24775.578029314849</v>
      </c>
      <c r="H46" s="3">
        <f t="shared" si="3"/>
        <v>4.3940237956301038</v>
      </c>
      <c r="I46" s="3">
        <v>5.5480378890392403</v>
      </c>
      <c r="J46" s="3">
        <f t="shared" si="7"/>
        <v>59.151133199004967</v>
      </c>
      <c r="K46" s="3">
        <v>3.0659999999999998</v>
      </c>
      <c r="L46" s="3">
        <v>1.0544691277572704</v>
      </c>
      <c r="M46" s="3">
        <v>2.3209128002599217</v>
      </c>
      <c r="N46" s="3">
        <f t="shared" si="8"/>
        <v>4.5937232455632033</v>
      </c>
      <c r="O46" s="3"/>
    </row>
    <row r="47" spans="1:15" x14ac:dyDescent="0.2">
      <c r="A47" s="4">
        <v>129</v>
      </c>
      <c r="B47" s="1" t="s">
        <v>8</v>
      </c>
      <c r="C47" s="2" t="s">
        <v>1</v>
      </c>
      <c r="D47" s="2">
        <v>9.4238525584932233</v>
      </c>
      <c r="E47" s="3">
        <f t="shared" si="0"/>
        <v>0.97422848271321838</v>
      </c>
      <c r="F47" s="3">
        <v>2323.8074774837823</v>
      </c>
      <c r="G47" s="3">
        <f t="shared" si="6"/>
        <v>21899.219042131226</v>
      </c>
      <c r="H47" s="3">
        <f t="shared" si="3"/>
        <v>4.3404286275460313</v>
      </c>
      <c r="I47" s="3">
        <v>5.5480378890392403</v>
      </c>
      <c r="J47" s="3">
        <f t="shared" si="7"/>
        <v>52.283891055239785</v>
      </c>
      <c r="K47" s="3">
        <v>2.427</v>
      </c>
      <c r="L47" s="3">
        <v>0.91293710242958537</v>
      </c>
      <c r="M47" s="3">
        <v>1.9956399673155478</v>
      </c>
      <c r="N47" s="3">
        <f t="shared" si="8"/>
        <v>4.7222207977573225</v>
      </c>
      <c r="O47" s="3"/>
    </row>
    <row r="48" spans="1:15" x14ac:dyDescent="0.2">
      <c r="A48" s="4">
        <v>130</v>
      </c>
      <c r="B48" s="1" t="s">
        <v>9</v>
      </c>
      <c r="C48" s="2" t="s">
        <v>1</v>
      </c>
      <c r="D48" s="2">
        <v>11.379433125849028</v>
      </c>
      <c r="E48" s="3">
        <f t="shared" si="0"/>
        <v>1.056120627924811</v>
      </c>
      <c r="F48" s="3">
        <v>2323.8074774837823</v>
      </c>
      <c r="G48" s="3">
        <f t="shared" si="6"/>
        <v>26443.611787374623</v>
      </c>
      <c r="H48" s="3">
        <f t="shared" si="3"/>
        <v>4.4223207727576241</v>
      </c>
      <c r="I48" s="3">
        <v>5.5480378890392403</v>
      </c>
      <c r="J48" s="3">
        <f t="shared" si="7"/>
        <v>63.133526137998643</v>
      </c>
      <c r="K48" s="3">
        <v>3.21</v>
      </c>
      <c r="L48" s="3">
        <v>1.1179750718548362</v>
      </c>
      <c r="M48" s="3">
        <v>2.3476813800750063</v>
      </c>
      <c r="N48" s="3">
        <f t="shared" si="8"/>
        <v>4.8470943384512699</v>
      </c>
      <c r="O48" s="3"/>
    </row>
    <row r="49" spans="1:15" x14ac:dyDescent="0.2">
      <c r="A49" s="4">
        <v>131</v>
      </c>
      <c r="B49" s="1" t="s">
        <v>10</v>
      </c>
      <c r="C49" s="2" t="s">
        <v>1</v>
      </c>
      <c r="D49" s="2">
        <v>11.359311444440877</v>
      </c>
      <c r="E49" s="3">
        <f t="shared" si="0"/>
        <v>1.0553520069962323</v>
      </c>
      <c r="F49" s="3">
        <v>2323.8074774837823</v>
      </c>
      <c r="G49" s="3">
        <f t="shared" si="6"/>
        <v>26396.852873658816</v>
      </c>
      <c r="H49" s="3">
        <f t="shared" si="3"/>
        <v>4.4215521518290455</v>
      </c>
      <c r="I49" s="3">
        <v>5.5480378890392403</v>
      </c>
      <c r="J49" s="3">
        <f t="shared" si="7"/>
        <v>63.021890287155045</v>
      </c>
      <c r="K49" s="3">
        <v>3.63</v>
      </c>
      <c r="L49" s="3">
        <v>1.0387910529892395</v>
      </c>
      <c r="M49" s="3">
        <v>2.3658687270535861</v>
      </c>
      <c r="N49" s="3">
        <f t="shared" si="8"/>
        <v>4.8013278651295144</v>
      </c>
      <c r="O49" s="3"/>
    </row>
    <row r="50" spans="1:15" x14ac:dyDescent="0.2">
      <c r="A50" s="4">
        <v>144</v>
      </c>
      <c r="B50" s="1" t="s">
        <v>68</v>
      </c>
      <c r="C50" s="2" t="s">
        <v>1</v>
      </c>
      <c r="D50" s="2">
        <v>12.93</v>
      </c>
      <c r="E50" s="3">
        <f t="shared" si="0"/>
        <v>1.1115985248803941</v>
      </c>
      <c r="F50" s="3">
        <v>2323.8074774837801</v>
      </c>
      <c r="G50" s="3">
        <f t="shared" si="6"/>
        <v>30046.830683865275</v>
      </c>
      <c r="H50" s="3">
        <f t="shared" si="3"/>
        <v>4.4777986697132066</v>
      </c>
      <c r="I50" s="3">
        <v>5.5480378890392403</v>
      </c>
      <c r="J50" s="3">
        <f t="shared" si="7"/>
        <v>71.73612990527738</v>
      </c>
      <c r="K50" s="5">
        <v>3.7730000000000001</v>
      </c>
      <c r="L50" s="5">
        <v>1.1299999999999999</v>
      </c>
      <c r="M50" s="3">
        <v>2.68</v>
      </c>
      <c r="N50" s="3">
        <f t="shared" si="8"/>
        <v>4.8246268656716413</v>
      </c>
      <c r="O50" s="3"/>
    </row>
    <row r="51" spans="1:15" x14ac:dyDescent="0.2">
      <c r="A51" s="4">
        <v>145</v>
      </c>
      <c r="B51" s="1" t="s">
        <v>69</v>
      </c>
      <c r="C51" s="2" t="s">
        <v>1</v>
      </c>
      <c r="D51" s="2">
        <v>12.38</v>
      </c>
      <c r="E51" s="3">
        <f t="shared" si="0"/>
        <v>1.0927206446840991</v>
      </c>
      <c r="F51" s="3">
        <v>2323.8074774837801</v>
      </c>
      <c r="G51" s="3">
        <f t="shared" si="6"/>
        <v>28768.736571249199</v>
      </c>
      <c r="H51" s="3">
        <f t="shared" si="3"/>
        <v>4.4589207895169114</v>
      </c>
      <c r="I51" s="3">
        <v>5.5480378890392403</v>
      </c>
      <c r="J51" s="3">
        <f t="shared" si="7"/>
        <v>68.6847090663058</v>
      </c>
      <c r="K51" s="5">
        <v>3.556</v>
      </c>
      <c r="L51" s="5">
        <v>1.08</v>
      </c>
      <c r="M51" s="3">
        <v>2.2799999999999998</v>
      </c>
      <c r="N51" s="3">
        <v>5.43</v>
      </c>
      <c r="O51" s="3"/>
    </row>
    <row r="52" spans="1:15" x14ac:dyDescent="0.2">
      <c r="A52" s="4">
        <v>146</v>
      </c>
      <c r="B52" s="1" t="s">
        <v>70</v>
      </c>
      <c r="C52" s="2" t="s">
        <v>1</v>
      </c>
      <c r="D52" s="2">
        <v>7.82</v>
      </c>
      <c r="E52" s="3">
        <f t="shared" si="0"/>
        <v>0.89320675305984798</v>
      </c>
      <c r="F52" s="3">
        <v>2323.8074774837801</v>
      </c>
      <c r="G52" s="3">
        <f t="shared" si="6"/>
        <v>18172.174473923162</v>
      </c>
      <c r="H52" s="3">
        <f t="shared" si="3"/>
        <v>4.2594068978926609</v>
      </c>
      <c r="I52" s="3">
        <v>5.5480378890392403</v>
      </c>
      <c r="J52" s="3">
        <f t="shared" si="7"/>
        <v>43.38565629228686</v>
      </c>
      <c r="K52" s="5">
        <v>1.77</v>
      </c>
      <c r="L52" s="5">
        <v>0.74</v>
      </c>
      <c r="M52" s="3">
        <v>1.36</v>
      </c>
      <c r="N52" s="3">
        <v>5.74</v>
      </c>
      <c r="O52" s="3"/>
    </row>
    <row r="53" spans="1:15" x14ac:dyDescent="0.2">
      <c r="A53" s="4">
        <v>147</v>
      </c>
      <c r="B53" s="1" t="s">
        <v>71</v>
      </c>
      <c r="C53" s="2" t="s">
        <v>1</v>
      </c>
      <c r="D53" s="2">
        <v>13.1</v>
      </c>
      <c r="E53" s="3">
        <f t="shared" si="0"/>
        <v>1.1172712956557642</v>
      </c>
      <c r="F53" s="3">
        <v>2323.8074774837801</v>
      </c>
      <c r="G53" s="3">
        <f t="shared" si="6"/>
        <v>30441.877955037518</v>
      </c>
      <c r="H53" s="3">
        <f t="shared" si="3"/>
        <v>4.4834714404885769</v>
      </c>
      <c r="I53" s="3">
        <v>5.5480378890392403</v>
      </c>
      <c r="J53" s="3">
        <f t="shared" si="7"/>
        <v>72.679296346414048</v>
      </c>
      <c r="K53" s="5">
        <v>3.653</v>
      </c>
      <c r="L53" s="5">
        <v>1.1499999999999999</v>
      </c>
      <c r="M53" s="3">
        <v>2.61</v>
      </c>
      <c r="N53" s="3">
        <v>5.0199999999999996</v>
      </c>
      <c r="O53" s="3"/>
    </row>
    <row r="54" spans="1:15" x14ac:dyDescent="0.2">
      <c r="A54" s="4">
        <v>148</v>
      </c>
      <c r="B54" s="1" t="s">
        <v>72</v>
      </c>
      <c r="C54" s="2" t="s">
        <v>1</v>
      </c>
      <c r="D54" s="2">
        <v>9.99</v>
      </c>
      <c r="E54" s="3">
        <f t="shared" si="0"/>
        <v>0.99956548822598235</v>
      </c>
      <c r="F54" s="3">
        <v>2323.8074774837801</v>
      </c>
      <c r="G54" s="3">
        <f t="shared" si="6"/>
        <v>23214.836700062962</v>
      </c>
      <c r="H54" s="3">
        <f t="shared" si="3"/>
        <v>4.3657656330587944</v>
      </c>
      <c r="I54" s="3">
        <v>5.5480378890392403</v>
      </c>
      <c r="J54" s="3">
        <f t="shared" si="7"/>
        <v>55.424898511502015</v>
      </c>
      <c r="K54" s="5">
        <v>2.3370000000000002</v>
      </c>
      <c r="L54" s="5">
        <v>0.98</v>
      </c>
      <c r="M54" s="3">
        <v>2.15</v>
      </c>
      <c r="N54" s="3">
        <v>4.6399999999999997</v>
      </c>
      <c r="O54" s="3" t="s">
        <v>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Gough</dc:creator>
  <cp:lastModifiedBy>Hayden Smith</cp:lastModifiedBy>
  <dcterms:created xsi:type="dcterms:W3CDTF">2019-06-05T18:17:09Z</dcterms:created>
  <dcterms:modified xsi:type="dcterms:W3CDTF">2019-06-19T18:28:14Z</dcterms:modified>
</cp:coreProperties>
</file>