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Baching!$A$2:$W$1212</definedName>
  </definedNames>
  <calcPr calcId="152511"/>
</workbook>
</file>

<file path=xl/calcChain.xml><?xml version="1.0" encoding="utf-8"?>
<calcChain xmlns="http://schemas.openxmlformats.org/spreadsheetml/2006/main">
  <c r="E110" i="5" l="1"/>
  <c r="G110" i="5"/>
  <c r="C452" i="1" l="1"/>
  <c r="K452" i="1"/>
  <c r="U452" i="1"/>
  <c r="W452" i="1"/>
  <c r="W51" i="1" l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16" i="1"/>
  <c r="W17" i="1"/>
  <c r="W18" i="1"/>
  <c r="W4" i="1"/>
  <c r="W5" i="1"/>
  <c r="W6" i="1"/>
  <c r="W7" i="1"/>
  <c r="W8" i="1"/>
  <c r="W9" i="1"/>
  <c r="W10" i="1"/>
  <c r="W11" i="1"/>
  <c r="W12" i="1"/>
  <c r="W13" i="1"/>
  <c r="W14" i="1"/>
  <c r="W15" i="1"/>
  <c r="W3" i="1"/>
  <c r="N122" i="4" l="1"/>
  <c r="G26" i="3" l="1"/>
  <c r="G113" i="5"/>
  <c r="E113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N9" i="5" l="1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P44" i="4" s="1"/>
  <c r="Q44" i="4" s="1"/>
  <c r="N45" i="5"/>
  <c r="N47" i="5"/>
  <c r="N49" i="5"/>
  <c r="N51" i="5"/>
  <c r="P52" i="4" s="1"/>
  <c r="Q52" i="4" s="1"/>
  <c r="N53" i="5"/>
  <c r="N55" i="5"/>
  <c r="N57" i="5"/>
  <c r="N59" i="5"/>
  <c r="P60" i="4" s="1"/>
  <c r="Q60" i="4" s="1"/>
  <c r="N61" i="5"/>
  <c r="N63" i="5"/>
  <c r="N65" i="5"/>
  <c r="N67" i="5"/>
  <c r="P68" i="4" s="1"/>
  <c r="Q68" i="4" s="1"/>
  <c r="N69" i="5"/>
  <c r="N71" i="5"/>
  <c r="N73" i="5"/>
  <c r="N75" i="5"/>
  <c r="P76" i="4" s="1"/>
  <c r="Q76" i="4" s="1"/>
  <c r="N77" i="5"/>
  <c r="N79" i="5"/>
  <c r="N81" i="5"/>
  <c r="N83" i="5"/>
  <c r="P84" i="4" s="1"/>
  <c r="Q84" i="4" s="1"/>
  <c r="N85" i="5"/>
  <c r="N87" i="5"/>
  <c r="N89" i="5"/>
  <c r="N91" i="5"/>
  <c r="P92" i="4" s="1"/>
  <c r="Q92" i="4" s="1"/>
  <c r="N93" i="5"/>
  <c r="N95" i="5"/>
  <c r="N97" i="5"/>
  <c r="N99" i="5"/>
  <c r="P100" i="4" s="1"/>
  <c r="Q100" i="4" s="1"/>
  <c r="N101" i="5"/>
  <c r="N103" i="5"/>
  <c r="N105" i="5"/>
  <c r="N107" i="5"/>
  <c r="P108" i="4" s="1"/>
  <c r="Q108" i="4" s="1"/>
  <c r="N109" i="5"/>
  <c r="N111" i="5"/>
  <c r="N113" i="5"/>
  <c r="N115" i="5"/>
  <c r="P116" i="4" s="1"/>
  <c r="Q116" i="4" s="1"/>
  <c r="N117" i="5"/>
  <c r="N119" i="5"/>
  <c r="N121" i="5"/>
  <c r="L10" i="5"/>
  <c r="J11" i="4" s="1"/>
  <c r="K11" i="4" s="1"/>
  <c r="L12" i="5"/>
  <c r="L14" i="5"/>
  <c r="J15" i="4" s="1"/>
  <c r="K15" i="4" s="1"/>
  <c r="L16" i="5"/>
  <c r="L18" i="5"/>
  <c r="L20" i="5"/>
  <c r="L22" i="5"/>
  <c r="J23" i="4" s="1"/>
  <c r="K23" i="4" s="1"/>
  <c r="L24" i="5"/>
  <c r="L26" i="5"/>
  <c r="J27" i="4" s="1"/>
  <c r="L28" i="5"/>
  <c r="L30" i="5"/>
  <c r="J31" i="4" s="1"/>
  <c r="K31" i="4" s="1"/>
  <c r="L32" i="5"/>
  <c r="L34" i="5"/>
  <c r="J35" i="4" s="1"/>
  <c r="K35" i="4" s="1"/>
  <c r="L36" i="5"/>
  <c r="L38" i="5"/>
  <c r="J39" i="4" s="1"/>
  <c r="L40" i="5"/>
  <c r="L42" i="5"/>
  <c r="J43" i="4" s="1"/>
  <c r="L44" i="5"/>
  <c r="L46" i="5"/>
  <c r="L48" i="5"/>
  <c r="L50" i="5"/>
  <c r="L52" i="5"/>
  <c r="L54" i="5"/>
  <c r="L56" i="5"/>
  <c r="L58" i="5"/>
  <c r="L60" i="5"/>
  <c r="J61" i="4" s="1"/>
  <c r="K61" i="4" s="1"/>
  <c r="L62" i="5"/>
  <c r="L64" i="5"/>
  <c r="J65" i="4" s="1"/>
  <c r="K65" i="4" s="1"/>
  <c r="N10" i="5"/>
  <c r="P11" i="4" s="1"/>
  <c r="Q11" i="4" s="1"/>
  <c r="N12" i="5"/>
  <c r="N14" i="5"/>
  <c r="P15" i="4" s="1"/>
  <c r="Q15" i="4" s="1"/>
  <c r="N16" i="5"/>
  <c r="P17" i="4" s="1"/>
  <c r="Q17" i="4" s="1"/>
  <c r="N18" i="5"/>
  <c r="P19" i="4" s="1"/>
  <c r="Q19" i="4" s="1"/>
  <c r="N20" i="5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N48" i="5"/>
  <c r="P49" i="4" s="1"/>
  <c r="Q49" i="4" s="1"/>
  <c r="N50" i="5"/>
  <c r="P51" i="4" s="1"/>
  <c r="Q51" i="4" s="1"/>
  <c r="N52" i="5"/>
  <c r="P53" i="4" s="1"/>
  <c r="Q53" i="4" s="1"/>
  <c r="N54" i="5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N104" i="5"/>
  <c r="P105" i="4" s="1"/>
  <c r="Q105" i="4" s="1"/>
  <c r="N106" i="5"/>
  <c r="P107" i="4" s="1"/>
  <c r="Q107" i="4" s="1"/>
  <c r="N108" i="5"/>
  <c r="P109" i="4" s="1"/>
  <c r="Q109" i="4" s="1"/>
  <c r="N110" i="5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23" i="5"/>
  <c r="J24" i="4" s="1"/>
  <c r="K24" i="4" s="1"/>
  <c r="L25" i="5"/>
  <c r="J26" i="4" s="1"/>
  <c r="K26" i="4" s="1"/>
  <c r="L27" i="5"/>
  <c r="J28" i="4" s="1"/>
  <c r="K28" i="4" s="1"/>
  <c r="L29" i="5"/>
  <c r="J30" i="4" s="1"/>
  <c r="K30" i="4" s="1"/>
  <c r="L31" i="5"/>
  <c r="J32" i="4" s="1"/>
  <c r="L33" i="5"/>
  <c r="J34" i="4" s="1"/>
  <c r="K34" i="4" s="1"/>
  <c r="L35" i="5"/>
  <c r="J36" i="4" s="1"/>
  <c r="K36" i="4" s="1"/>
  <c r="L37" i="5"/>
  <c r="J38" i="4" s="1"/>
  <c r="L39" i="5"/>
  <c r="J40" i="4" s="1"/>
  <c r="L41" i="5"/>
  <c r="J42" i="4" s="1"/>
  <c r="L43" i="5"/>
  <c r="J44" i="4" s="1"/>
  <c r="L45" i="5"/>
  <c r="J46" i="4" s="1"/>
  <c r="L47" i="5"/>
  <c r="J48" i="4" s="1"/>
  <c r="K48" i="4" s="1"/>
  <c r="L49" i="5"/>
  <c r="J50" i="4" s="1"/>
  <c r="K50" i="4" s="1"/>
  <c r="L51" i="5"/>
  <c r="J52" i="4" s="1"/>
  <c r="K52" i="4" s="1"/>
  <c r="L53" i="5"/>
  <c r="J54" i="4" s="1"/>
  <c r="K54" i="4" s="1"/>
  <c r="L55" i="5"/>
  <c r="J56" i="4" s="1"/>
  <c r="L57" i="5"/>
  <c r="J58" i="4" s="1"/>
  <c r="K58" i="4" s="1"/>
  <c r="L59" i="5"/>
  <c r="J60" i="4" s="1"/>
  <c r="K60" i="4" s="1"/>
  <c r="L61" i="5"/>
  <c r="J62" i="4" s="1"/>
  <c r="K62" i="4" s="1"/>
  <c r="L63" i="5"/>
  <c r="J64" i="4" s="1"/>
  <c r="K64" i="4" s="1"/>
  <c r="L65" i="5"/>
  <c r="J66" i="4" s="1"/>
  <c r="K66" i="4" s="1"/>
  <c r="L66" i="5"/>
  <c r="J67" i="4" s="1"/>
  <c r="K67" i="4" s="1"/>
  <c r="L68" i="5"/>
  <c r="J69" i="4" s="1"/>
  <c r="K69" i="4" s="1"/>
  <c r="L70" i="5"/>
  <c r="J71" i="4" s="1"/>
  <c r="K71" i="4" s="1"/>
  <c r="L72" i="5"/>
  <c r="J73" i="4" s="1"/>
  <c r="L74" i="5"/>
  <c r="J75" i="4" s="1"/>
  <c r="K75" i="4" s="1"/>
  <c r="L76" i="5"/>
  <c r="J77" i="4" s="1"/>
  <c r="K77" i="4" s="1"/>
  <c r="L78" i="5"/>
  <c r="J79" i="4" s="1"/>
  <c r="K79" i="4" s="1"/>
  <c r="L80" i="5"/>
  <c r="J81" i="4" s="1"/>
  <c r="K81" i="4" s="1"/>
  <c r="L82" i="5"/>
  <c r="J83" i="4" s="1"/>
  <c r="K83" i="4" s="1"/>
  <c r="L84" i="5"/>
  <c r="J85" i="4" s="1"/>
  <c r="L86" i="5"/>
  <c r="J87" i="4" s="1"/>
  <c r="K87" i="4" s="1"/>
  <c r="L88" i="5"/>
  <c r="J89" i="4" s="1"/>
  <c r="K89" i="4" s="1"/>
  <c r="L90" i="5"/>
  <c r="J91" i="4" s="1"/>
  <c r="L92" i="5"/>
  <c r="J93" i="4" s="1"/>
  <c r="K93" i="4" s="1"/>
  <c r="L94" i="5"/>
  <c r="J95" i="4" s="1"/>
  <c r="K95" i="4" s="1"/>
  <c r="L96" i="5"/>
  <c r="J97" i="4" s="1"/>
  <c r="K97" i="4" s="1"/>
  <c r="L98" i="5"/>
  <c r="J99" i="4" s="1"/>
  <c r="K99" i="4" s="1"/>
  <c r="L100" i="5"/>
  <c r="J101" i="4" s="1"/>
  <c r="K101" i="4" s="1"/>
  <c r="L102" i="5"/>
  <c r="J103" i="4" s="1"/>
  <c r="K103" i="4" s="1"/>
  <c r="L104" i="5"/>
  <c r="J105" i="4" s="1"/>
  <c r="L106" i="5"/>
  <c r="J107" i="4" s="1"/>
  <c r="K107" i="4" s="1"/>
  <c r="L108" i="5"/>
  <c r="J109" i="4" s="1"/>
  <c r="K109" i="4" s="1"/>
  <c r="L110" i="5"/>
  <c r="L112" i="5"/>
  <c r="J113" i="4" s="1"/>
  <c r="L114" i="5"/>
  <c r="J115" i="4" s="1"/>
  <c r="K115" i="4" s="1"/>
  <c r="L116" i="5"/>
  <c r="J117" i="4" s="1"/>
  <c r="K117" i="4" s="1"/>
  <c r="L118" i="5"/>
  <c r="J119" i="4" s="1"/>
  <c r="L120" i="5"/>
  <c r="J121" i="4" s="1"/>
  <c r="L8" i="5"/>
  <c r="J9" i="4" s="1"/>
  <c r="K9" i="4" s="1"/>
  <c r="L67" i="5"/>
  <c r="J68" i="4" s="1"/>
  <c r="L69" i="5"/>
  <c r="J70" i="4" s="1"/>
  <c r="K70" i="4" s="1"/>
  <c r="L71" i="5"/>
  <c r="J72" i="4" s="1"/>
  <c r="K72" i="4" s="1"/>
  <c r="L73" i="5"/>
  <c r="L75" i="5"/>
  <c r="J76" i="4" s="1"/>
  <c r="K76" i="4" s="1"/>
  <c r="L77" i="5"/>
  <c r="J78" i="4" s="1"/>
  <c r="K78" i="4" s="1"/>
  <c r="L79" i="5"/>
  <c r="J80" i="4" s="1"/>
  <c r="K80" i="4" s="1"/>
  <c r="L81" i="5"/>
  <c r="J82" i="4" s="1"/>
  <c r="K82" i="4" s="1"/>
  <c r="L83" i="5"/>
  <c r="J84" i="4" s="1"/>
  <c r="K84" i="4" s="1"/>
  <c r="L85" i="5"/>
  <c r="J86" i="4" s="1"/>
  <c r="L87" i="5"/>
  <c r="J88" i="4" s="1"/>
  <c r="K88" i="4" s="1"/>
  <c r="L89" i="5"/>
  <c r="J90" i="4" s="1"/>
  <c r="K90" i="4" s="1"/>
  <c r="L91" i="5"/>
  <c r="J92" i="4" s="1"/>
  <c r="K92" i="4" s="1"/>
  <c r="L93" i="5"/>
  <c r="J94" i="4" s="1"/>
  <c r="K94" i="4" s="1"/>
  <c r="L95" i="5"/>
  <c r="J96" i="4" s="1"/>
  <c r="L97" i="5"/>
  <c r="J98" i="4" s="1"/>
  <c r="K98" i="4" s="1"/>
  <c r="L99" i="5"/>
  <c r="J100" i="4" s="1"/>
  <c r="L101" i="5"/>
  <c r="J102" i="4" s="1"/>
  <c r="K102" i="4" s="1"/>
  <c r="L103" i="5"/>
  <c r="J104" i="4" s="1"/>
  <c r="K104" i="4" s="1"/>
  <c r="L105" i="5"/>
  <c r="J106" i="4" s="1"/>
  <c r="K106" i="4" s="1"/>
  <c r="L107" i="5"/>
  <c r="J108" i="4" s="1"/>
  <c r="K108" i="4" s="1"/>
  <c r="L109" i="5"/>
  <c r="J110" i="4" s="1"/>
  <c r="L111" i="5"/>
  <c r="J112" i="4" s="1"/>
  <c r="K112" i="4" s="1"/>
  <c r="L113" i="5"/>
  <c r="L115" i="5"/>
  <c r="J116" i="4" s="1"/>
  <c r="K116" i="4" s="1"/>
  <c r="L117" i="5"/>
  <c r="J118" i="4" s="1"/>
  <c r="K118" i="4" s="1"/>
  <c r="L119" i="5"/>
  <c r="J120" i="4" s="1"/>
  <c r="K120" i="4" s="1"/>
  <c r="L121" i="5"/>
  <c r="J122" i="4" s="1"/>
  <c r="N8" i="5"/>
  <c r="P9" i="4" s="1"/>
  <c r="Q9" i="4" s="1"/>
  <c r="U3" i="1"/>
  <c r="P58" i="4"/>
  <c r="Q58" i="4" s="1"/>
  <c r="M9" i="3"/>
  <c r="N9" i="3" s="1"/>
  <c r="P12" i="4"/>
  <c r="Q12" i="4" s="1"/>
  <c r="J21" i="4"/>
  <c r="K21" i="4" s="1"/>
  <c r="J17" i="4"/>
  <c r="K17" i="4" s="1"/>
  <c r="J13" i="4"/>
  <c r="K13" i="4" s="1"/>
  <c r="P120" i="4"/>
  <c r="Q120" i="4" s="1"/>
  <c r="P112" i="4"/>
  <c r="Q112" i="4" s="1"/>
  <c r="P104" i="4"/>
  <c r="Q104" i="4" s="1"/>
  <c r="P96" i="4"/>
  <c r="Q96" i="4" s="1"/>
  <c r="P88" i="4"/>
  <c r="Q88" i="4" s="1"/>
  <c r="P80" i="4"/>
  <c r="Q80" i="4" s="1"/>
  <c r="P72" i="4"/>
  <c r="Q72" i="4" s="1"/>
  <c r="P64" i="4"/>
  <c r="Q64" i="4" s="1"/>
  <c r="P56" i="4"/>
  <c r="Q56" i="4" s="1"/>
  <c r="P48" i="4"/>
  <c r="Q48" i="4" s="1"/>
  <c r="P40" i="4"/>
  <c r="Q40" i="4" s="1"/>
  <c r="P36" i="4"/>
  <c r="Q36" i="4" s="1"/>
  <c r="P32" i="4"/>
  <c r="Q32" i="4" s="1"/>
  <c r="P28" i="4"/>
  <c r="Q28" i="4" s="1"/>
  <c r="P24" i="4"/>
  <c r="Q24" i="4" s="1"/>
  <c r="P20" i="4"/>
  <c r="Q20" i="4" s="1"/>
  <c r="P16" i="4"/>
  <c r="Q16" i="4" s="1"/>
  <c r="P13" i="4"/>
  <c r="Q13" i="4" s="1"/>
  <c r="P21" i="4"/>
  <c r="Q21" i="4" s="1"/>
  <c r="P37" i="4"/>
  <c r="Q37" i="4" s="1"/>
  <c r="P55" i="4"/>
  <c r="Q55" i="4" s="1"/>
  <c r="P71" i="4"/>
  <c r="Q71" i="4" s="1"/>
  <c r="P87" i="4"/>
  <c r="Q87" i="4" s="1"/>
  <c r="P103" i="4"/>
  <c r="Q103" i="4" s="1"/>
  <c r="J63" i="4"/>
  <c r="K63" i="4" s="1"/>
  <c r="J59" i="4"/>
  <c r="K59" i="4" s="1"/>
  <c r="J57" i="4"/>
  <c r="J55" i="4"/>
  <c r="J53" i="4"/>
  <c r="K53" i="4" s="1"/>
  <c r="J51" i="4"/>
  <c r="K51" i="4" s="1"/>
  <c r="J49" i="4"/>
  <c r="K49" i="4" s="1"/>
  <c r="J45" i="4"/>
  <c r="J41" i="4"/>
  <c r="J37" i="4"/>
  <c r="J33" i="4"/>
  <c r="K33" i="4" s="1"/>
  <c r="J29" i="4"/>
  <c r="K29" i="4" s="1"/>
  <c r="J25" i="4"/>
  <c r="K25" i="4" s="1"/>
  <c r="J19" i="4"/>
  <c r="P122" i="4"/>
  <c r="Q122" i="4" s="1"/>
  <c r="P118" i="4"/>
  <c r="Q118" i="4" s="1"/>
  <c r="P110" i="4"/>
  <c r="Q110" i="4" s="1"/>
  <c r="P106" i="4"/>
  <c r="Q106" i="4" s="1"/>
  <c r="P102" i="4"/>
  <c r="Q102" i="4" s="1"/>
  <c r="P98" i="4"/>
  <c r="Q98" i="4" s="1"/>
  <c r="P94" i="4"/>
  <c r="Q94" i="4" s="1"/>
  <c r="P90" i="4"/>
  <c r="Q90" i="4" s="1"/>
  <c r="P86" i="4"/>
  <c r="Q86" i="4" s="1"/>
  <c r="P82" i="4"/>
  <c r="Q82" i="4" s="1"/>
  <c r="P78" i="4"/>
  <c r="Q78" i="4" s="1"/>
  <c r="P70" i="4"/>
  <c r="Q70" i="4" s="1"/>
  <c r="P66" i="4"/>
  <c r="Q66" i="4" s="1"/>
  <c r="P62" i="4"/>
  <c r="Q62" i="4" s="1"/>
  <c r="P54" i="4"/>
  <c r="Q54" i="4" s="1"/>
  <c r="P50" i="4"/>
  <c r="Q50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110" i="5" l="1"/>
  <c r="F110" i="5"/>
  <c r="H26" i="3" s="1"/>
  <c r="I26" i="3" s="1"/>
  <c r="H113" i="5"/>
  <c r="P111" i="4"/>
  <c r="Q111" i="4" s="1"/>
  <c r="P26" i="3"/>
  <c r="Q26" i="3" s="1"/>
  <c r="P74" i="4"/>
  <c r="Q74" i="4" s="1"/>
  <c r="H73" i="5"/>
  <c r="P20" i="3" s="1"/>
  <c r="Q20" i="3" s="1"/>
  <c r="P114" i="4"/>
  <c r="Q114" i="4" s="1"/>
  <c r="P27" i="3"/>
  <c r="J111" i="4"/>
  <c r="K111" i="4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Q123" i="4" s="1"/>
  <c r="I27" i="3"/>
  <c r="J123" i="4"/>
  <c r="K123" i="4" s="1"/>
  <c r="H10" i="3"/>
  <c r="I10" i="3" s="1"/>
  <c r="Q27" i="3"/>
  <c r="F122" i="5"/>
  <c r="H122" i="5"/>
  <c r="I9" i="3"/>
  <c r="H29" i="3" l="1"/>
  <c r="I29" i="3" s="1"/>
  <c r="P29" i="3"/>
  <c r="Q29" i="3" s="1"/>
</calcChain>
</file>

<file path=xl/sharedStrings.xml><?xml version="1.0" encoding="utf-8"?>
<sst xmlns="http://schemas.openxmlformats.org/spreadsheetml/2006/main" count="12913" uniqueCount="2477">
  <si>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</si>
  <si>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</si>
  <si>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</si>
  <si>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</si>
  <si>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</si>
  <si>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</si>
  <si>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</si>
  <si>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</si>
  <si>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</si>
  <si>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</si>
  <si>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</si>
  <si>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</si>
  <si>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</si>
  <si>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</si>
  <si>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</si>
  <si>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</si>
  <si>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</si>
  <si>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</si>
  <si>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</si>
  <si>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</si>
  <si>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</si>
  <si>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</si>
  <si>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</si>
  <si>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</si>
  <si>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</si>
  <si>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</si>
  <si>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</si>
  <si>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</si>
  <si>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</si>
  <si>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</si>
  <si>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</si>
  <si>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</si>
  <si>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</si>
  <si>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</si>
  <si>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</si>
  <si>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</si>
  <si>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</si>
  <si>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</si>
  <si>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</si>
  <si>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</si>
  <si>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</si>
  <si>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</si>
  <si>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</si>
  <si>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</si>
  <si>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</si>
  <si>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</si>
  <si>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</si>
  <si>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</si>
  <si>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</si>
  <si>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</si>
  <si>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</si>
  <si>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</si>
  <si>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</si>
  <si>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</si>
  <si>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</si>
  <si>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</si>
  <si>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</si>
  <si>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</si>
  <si>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</si>
  <si>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</si>
  <si>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</si>
  <si>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</si>
  <si>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</si>
  <si>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</si>
  <si>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</si>
  <si>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</si>
  <si>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</si>
  <si>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</si>
  <si>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</si>
  <si>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</si>
  <si>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</si>
  <si>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</si>
  <si>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</si>
  <si>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</si>
  <si>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</si>
  <si>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</si>
  <si>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</si>
  <si>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</si>
  <si>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</si>
  <si>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</si>
  <si>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</si>
  <si>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</si>
  <si>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</si>
  <si>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</si>
  <si>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</si>
  <si>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</si>
  <si>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</si>
  <si>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</si>
  <si>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</si>
  <si>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</si>
  <si>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</si>
  <si>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</si>
  <si>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</si>
  <si>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</si>
  <si>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</si>
  <si>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</si>
  <si>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</si>
  <si>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</si>
  <si>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</si>
  <si>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</si>
  <si>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</si>
  <si>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</si>
  <si>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</si>
  <si>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</si>
  <si>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</si>
  <si>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</si>
  <si>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</si>
  <si>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</si>
  <si>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</si>
  <si>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</si>
  <si>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</si>
  <si>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</si>
  <si>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</si>
  <si>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</si>
  <si>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</si>
  <si>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</si>
  <si>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</si>
  <si>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</si>
  <si>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</si>
  <si>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</si>
  <si>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</si>
  <si>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</si>
  <si>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</si>
  <si>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</si>
  <si>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</si>
  <si>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</si>
  <si>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</si>
  <si>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</si>
  <si>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</si>
  <si>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</si>
  <si>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</si>
  <si>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</si>
  <si>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</si>
  <si>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</si>
  <si>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</si>
  <si>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</si>
  <si>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</si>
  <si>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</si>
  <si>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</si>
  <si>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</si>
  <si>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</si>
  <si>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</si>
  <si>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</si>
  <si>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</si>
  <si>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</si>
  <si>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</si>
  <si>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</si>
  <si>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</si>
  <si>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</si>
  <si>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</si>
  <si>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</si>
  <si>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</si>
  <si>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</si>
  <si>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</si>
  <si>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</si>
  <si>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</si>
  <si>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</si>
  <si>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</si>
  <si>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</si>
  <si>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</si>
  <si>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</si>
  <si>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</si>
  <si>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</si>
  <si>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</si>
  <si>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</si>
  <si>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</si>
  <si>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</si>
  <si>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</si>
  <si>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</si>
  <si>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</si>
  <si>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</si>
  <si>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</si>
  <si>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</si>
  <si>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</si>
  <si>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</si>
  <si>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</si>
  <si>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</si>
  <si>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</si>
  <si>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</si>
  <si>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</si>
  <si>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</si>
  <si>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</si>
  <si>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</si>
  <si>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</si>
  <si>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</si>
  <si>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</si>
  <si>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</si>
  <si>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</si>
  <si>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</si>
  <si>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</si>
  <si>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</si>
  <si>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</si>
  <si>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</si>
  <si>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</si>
  <si>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</si>
  <si>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</si>
  <si>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</si>
  <si>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</si>
  <si>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</si>
  <si>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</si>
  <si>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</si>
  <si>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</si>
  <si>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</si>
  <si>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</si>
  <si>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</si>
  <si>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</si>
  <si>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</si>
  <si>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</si>
  <si>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</si>
  <si>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</si>
  <si>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</si>
  <si>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</si>
  <si>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</si>
  <si>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</si>
  <si>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</si>
  <si>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</si>
  <si>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</si>
  <si>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</si>
  <si>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</si>
  <si>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</si>
  <si>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</si>
  <si>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</si>
  <si>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</si>
  <si>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</si>
  <si>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</si>
  <si>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</si>
  <si>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</si>
  <si>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</si>
  <si>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</si>
  <si>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</si>
  <si>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</si>
  <si>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</si>
  <si>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</si>
  <si>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</si>
  <si>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</si>
  <si>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</si>
  <si>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</si>
  <si>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</si>
  <si>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</si>
  <si>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</si>
  <si>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</si>
  <si>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</si>
  <si>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</si>
  <si>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</si>
  <si>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</si>
  <si>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</si>
  <si>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</si>
  <si>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</si>
  <si>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</si>
  <si>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</si>
  <si>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</si>
  <si>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</si>
  <si>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</si>
  <si>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</si>
  <si>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</si>
  <si>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</si>
  <si>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</si>
  <si>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</si>
  <si>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</si>
  <si>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</si>
  <si>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</si>
  <si>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</si>
  <si>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</si>
  <si>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</si>
  <si>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</si>
  <si>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</si>
  <si>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</si>
  <si>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</si>
  <si>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</si>
  <si>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</si>
  <si>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</si>
  <si>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</si>
  <si>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</si>
  <si>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</si>
  <si>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</si>
  <si>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</si>
  <si>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</si>
  <si>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</si>
  <si>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</si>
  <si>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</si>
  <si>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</si>
  <si>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</si>
  <si>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</si>
  <si>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</si>
  <si>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</si>
  <si>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</si>
  <si>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</si>
  <si>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</si>
  <si>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</si>
  <si>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</si>
  <si>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</si>
  <si>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</si>
  <si>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</si>
  <si>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</si>
  <si>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</si>
  <si>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</si>
  <si>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</si>
  <si>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</si>
  <si>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</si>
  <si>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</si>
  <si>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</si>
  <si>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</si>
  <si>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</si>
  <si>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</si>
  <si>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</si>
  <si>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</si>
  <si>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</si>
  <si>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</si>
  <si>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</si>
  <si>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</si>
  <si>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</si>
  <si>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</si>
  <si>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</si>
  <si>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</si>
  <si>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</si>
  <si>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</si>
  <si>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</si>
  <si>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</si>
  <si>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</si>
  <si>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</si>
  <si>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</si>
  <si>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</si>
  <si>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</si>
  <si>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</si>
  <si>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</si>
  <si>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</si>
  <si>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</si>
  <si>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</si>
  <si>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</si>
  <si>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</si>
  <si>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</si>
  <si>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</si>
  <si>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</si>
  <si>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</si>
  <si>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</si>
  <si>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</si>
  <si>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</si>
  <si>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</si>
  <si>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</si>
  <si>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</si>
  <si>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</si>
  <si>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</si>
  <si>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</si>
  <si>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</si>
  <si>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</si>
  <si>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</si>
  <si>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</si>
  <si>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</si>
  <si>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</si>
  <si>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</si>
  <si>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</si>
  <si>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</si>
  <si>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</si>
  <si>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</si>
  <si>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</si>
  <si>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</si>
  <si>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</si>
  <si>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</si>
  <si>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</si>
  <si>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</si>
  <si>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</si>
  <si>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</si>
  <si>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</si>
  <si>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</si>
  <si>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</si>
  <si>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</si>
  <si>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</si>
  <si>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</si>
  <si>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</si>
  <si>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</si>
  <si>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</si>
  <si>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</si>
  <si>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</si>
  <si>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</si>
  <si>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</si>
  <si>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</si>
  <si>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</si>
  <si>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</si>
  <si>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</si>
  <si>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</si>
  <si>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</si>
  <si>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</si>
  <si>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</si>
  <si>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</si>
  <si>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</si>
  <si>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</si>
  <si>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</si>
  <si>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</si>
  <si>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</si>
  <si>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</si>
  <si>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</si>
  <si>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</si>
  <si>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</si>
  <si>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</si>
  <si>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</si>
  <si>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</si>
  <si>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</si>
  <si>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</si>
  <si>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</si>
  <si>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</si>
  <si>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</si>
  <si>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</si>
  <si>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</si>
  <si>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</si>
  <si>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</si>
  <si>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</si>
  <si>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</si>
  <si>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</si>
  <si>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</si>
  <si>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</si>
  <si>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</si>
  <si>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</si>
  <si>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</si>
  <si>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</si>
  <si>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</si>
  <si>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</si>
  <si>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</si>
  <si>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</si>
  <si>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</si>
  <si>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</si>
  <si>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</si>
  <si>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</si>
  <si>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</si>
  <si>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</si>
  <si>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</si>
  <si>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</si>
  <si>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</si>
  <si>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</si>
  <si>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</si>
  <si>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</si>
  <si>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</si>
  <si>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</si>
  <si>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</si>
  <si>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</si>
  <si>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</si>
  <si>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</si>
  <si>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</si>
  <si>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</si>
  <si>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</si>
  <si>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</si>
  <si>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</si>
  <si>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</si>
  <si>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</si>
  <si>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</si>
  <si>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</si>
  <si>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</si>
  <si>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</si>
  <si>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</si>
  <si>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</si>
  <si>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</si>
  <si>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</si>
  <si>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</si>
  <si>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</si>
  <si>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</si>
  <si>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</si>
  <si>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</si>
  <si>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</si>
  <si>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</si>
  <si>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</si>
  <si>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</si>
  <si>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</si>
  <si>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</si>
  <si>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</si>
  <si>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</si>
  <si>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</si>
  <si>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</si>
  <si>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</si>
  <si>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</si>
  <si>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</si>
  <si>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</si>
  <si>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</si>
  <si>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</si>
  <si>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</si>
  <si>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</si>
  <si>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</si>
  <si>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</si>
  <si>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</si>
  <si>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</si>
  <si>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</si>
  <si>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</si>
  <si>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</si>
  <si>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</si>
  <si>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</si>
  <si>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</si>
  <si>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</si>
  <si>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</si>
  <si>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</si>
  <si>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</si>
  <si>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</si>
  <si>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</si>
  <si>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</si>
  <si>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</si>
  <si>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</si>
  <si>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</si>
  <si>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</si>
  <si>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</si>
  <si>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</si>
  <si>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</si>
  <si>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</si>
  <si>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</si>
  <si>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</si>
  <si>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</si>
  <si>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</si>
  <si>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</si>
  <si>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</si>
  <si>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</si>
  <si>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</si>
  <si>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</si>
  <si>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</si>
  <si>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</si>
  <si>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</si>
  <si>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</si>
  <si>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</si>
  <si>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</si>
  <si>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</si>
  <si>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</si>
  <si>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</si>
  <si>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</si>
  <si>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</si>
  <si>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</si>
  <si>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</si>
  <si>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</si>
  <si>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</si>
  <si>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</si>
  <si>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</si>
  <si>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</si>
  <si>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</si>
  <si>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</si>
  <si>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</si>
  <si>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</si>
  <si>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</si>
  <si>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</si>
  <si>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</si>
  <si>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</si>
  <si>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</si>
  <si>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</si>
  <si>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</si>
  <si>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</si>
  <si>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</si>
  <si>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</si>
  <si>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</si>
  <si>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</si>
  <si>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</si>
  <si>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</si>
  <si>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</si>
  <si>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</si>
  <si>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</si>
  <si>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</si>
  <si>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</si>
  <si>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</si>
  <si>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</si>
  <si>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</si>
  <si>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</si>
  <si>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</si>
  <si>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</si>
  <si>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</si>
  <si>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</si>
  <si>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</si>
  <si>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</si>
  <si>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</si>
  <si>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</si>
  <si>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</si>
  <si>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</si>
  <si>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</si>
  <si>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</si>
  <si>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</si>
  <si>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</si>
  <si>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</si>
  <si>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</si>
  <si>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</si>
  <si>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</si>
  <si>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</si>
  <si>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</si>
  <si>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</si>
  <si>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</si>
  <si>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</si>
  <si>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</si>
  <si>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</si>
  <si>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</si>
  <si>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</si>
  <si>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</si>
  <si>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</si>
  <si>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</si>
  <si>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</si>
  <si>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</si>
  <si>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</si>
  <si>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</si>
  <si>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</si>
  <si>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</si>
  <si>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</si>
  <si>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</si>
  <si>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</si>
  <si>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</si>
  <si>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</si>
  <si>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</si>
  <si>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</si>
  <si>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</si>
  <si>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</si>
  <si>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</si>
  <si>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</si>
  <si>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</si>
  <si>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</si>
  <si>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</si>
  <si>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</si>
  <si>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</si>
  <si>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</si>
  <si>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</si>
  <si>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</si>
  <si>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</si>
  <si>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</si>
  <si>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</si>
  <si>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</si>
  <si>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</si>
  <si>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</si>
  <si>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</si>
  <si>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</si>
  <si>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</si>
  <si>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</si>
  <si>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</si>
  <si>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</si>
  <si>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</si>
  <si>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</si>
  <si>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</si>
  <si>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</si>
  <si>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</si>
  <si>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</si>
  <si>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</si>
  <si>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</si>
  <si>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</si>
  <si>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</si>
  <si>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</si>
  <si>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</si>
  <si>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</si>
  <si>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</si>
  <si>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</si>
  <si>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</si>
  <si>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</si>
  <si>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</si>
  <si>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</si>
  <si>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</si>
  <si>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</si>
  <si>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</si>
  <si>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</si>
  <si>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</si>
  <si>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</si>
  <si>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</si>
  <si>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</si>
  <si>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</si>
  <si>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</si>
  <si>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</si>
  <si>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</si>
  <si>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</si>
  <si>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</si>
  <si>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</si>
  <si>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</si>
  <si>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</si>
  <si>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</si>
  <si>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</si>
  <si>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</si>
  <si>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</si>
  <si>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</si>
  <si>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</si>
  <si>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</si>
  <si>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</si>
  <si>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</si>
  <si>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</si>
  <si>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</si>
  <si>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</si>
  <si>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</si>
  <si>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</si>
  <si>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</si>
  <si>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</si>
  <si>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</si>
  <si>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</si>
  <si>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</si>
  <si>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</si>
  <si>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</si>
  <si>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</si>
  <si>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</si>
  <si>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</si>
  <si>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</si>
  <si>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</si>
  <si>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</si>
  <si>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</si>
  <si>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</si>
  <si>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</si>
  <si>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</si>
  <si>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</si>
  <si>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</si>
  <si>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</si>
  <si>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</si>
  <si>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</si>
  <si>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</si>
  <si>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</si>
  <si>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</si>
  <si>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</si>
  <si>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</si>
  <si>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</si>
  <si>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</si>
  <si>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</si>
  <si>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</si>
  <si>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</si>
  <si>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</si>
  <si>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</si>
  <si>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</si>
  <si>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</si>
  <si>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</si>
  <si>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</si>
  <si>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</si>
  <si>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</si>
  <si>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</si>
  <si>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</si>
  <si>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</si>
  <si>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</si>
  <si>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</si>
  <si>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</si>
  <si>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</si>
  <si>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</si>
  <si>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</si>
  <si>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</si>
  <si>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</si>
  <si>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</si>
  <si>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</si>
  <si>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</si>
  <si>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</si>
  <si>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</si>
  <si>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</si>
  <si>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</si>
  <si>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</si>
  <si>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</si>
  <si>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</si>
  <si>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</si>
  <si>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</si>
  <si>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</si>
  <si>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</si>
  <si>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</si>
  <si>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</si>
  <si>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</si>
  <si>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</si>
  <si>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</si>
  <si>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</si>
  <si>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</si>
  <si>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</si>
  <si>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</si>
  <si>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</si>
  <si>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</si>
  <si>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</si>
  <si>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</si>
  <si>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</si>
  <si>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</si>
  <si>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</si>
  <si>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</si>
  <si>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</si>
  <si>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</si>
  <si>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</si>
  <si>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</si>
  <si>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</si>
  <si>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</si>
  <si>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</si>
  <si>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</si>
  <si>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</si>
  <si>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</si>
  <si>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</si>
  <si>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</si>
  <si>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</si>
  <si>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</si>
  <si>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</si>
  <si>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</si>
  <si>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</si>
  <si>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</si>
  <si>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</si>
  <si>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</si>
  <si>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</si>
  <si>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</si>
  <si>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</si>
  <si>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</si>
  <si>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</si>
  <si>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</si>
  <si>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</si>
  <si>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</si>
  <si>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</si>
  <si>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</si>
  <si>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</si>
  <si>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</si>
  <si>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</si>
  <si>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</si>
  <si>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</si>
  <si>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</si>
  <si>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</si>
  <si>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</si>
  <si>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</si>
  <si>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</si>
  <si>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</si>
  <si>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</si>
  <si>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</si>
  <si>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</si>
  <si>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</si>
  <si>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</si>
  <si>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</si>
  <si>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</si>
  <si>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</si>
  <si>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</si>
  <si>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</si>
  <si>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</si>
  <si>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</si>
  <si>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</si>
  <si>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</si>
  <si>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</si>
  <si>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</si>
  <si>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</si>
  <si>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</si>
  <si>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</si>
  <si>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</si>
  <si>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</si>
  <si>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</si>
  <si>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</si>
  <si>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</si>
  <si>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</si>
  <si>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</si>
  <si>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</si>
  <si>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</si>
  <si>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</si>
  <si>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</si>
  <si>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</si>
  <si>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</si>
  <si>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</si>
  <si>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</si>
  <si>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</si>
  <si>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</si>
  <si>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</si>
  <si>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</si>
  <si>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</si>
  <si>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</si>
  <si>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</si>
  <si>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</si>
  <si>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</si>
  <si>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</si>
  <si>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</si>
  <si>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</si>
  <si>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</si>
  <si>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</si>
  <si>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</si>
  <si>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</si>
  <si>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</si>
  <si>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</si>
  <si>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</si>
  <si>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</si>
  <si>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</si>
  <si>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</si>
  <si>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</si>
  <si>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</si>
  <si>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</si>
  <si>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</si>
  <si>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</si>
  <si>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</si>
  <si>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</si>
  <si>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</si>
  <si>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</si>
  <si>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</si>
  <si>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</si>
  <si>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</si>
  <si>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</si>
  <si>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</si>
  <si>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</si>
  <si>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</si>
  <si>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</si>
  <si>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</si>
  <si>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</si>
  <si>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</si>
  <si>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</si>
  <si>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</si>
  <si>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</si>
  <si>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</si>
  <si>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</si>
  <si>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</si>
  <si>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</si>
  <si>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</si>
  <si>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</si>
  <si>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</si>
  <si>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</si>
  <si>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</si>
  <si>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</si>
  <si>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</si>
  <si>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</si>
  <si>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</si>
  <si>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</si>
  <si>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</si>
  <si>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</si>
  <si>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</si>
  <si>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</si>
  <si>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</si>
  <si>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</si>
  <si>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</si>
  <si>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</si>
  <si>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</si>
  <si>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</si>
  <si>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</si>
  <si>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</si>
  <si>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</si>
  <si>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</si>
  <si>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</si>
  <si>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</si>
  <si>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</si>
  <si>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</si>
  <si>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</si>
  <si>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</si>
  <si>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</si>
  <si>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</si>
  <si>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</si>
  <si>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</si>
  <si>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</si>
  <si>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</si>
  <si>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</si>
  <si>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</si>
  <si>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</si>
  <si>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</si>
  <si>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</si>
  <si>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</si>
  <si>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</si>
  <si>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</si>
  <si>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</si>
  <si>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</si>
  <si>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</si>
  <si>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</si>
  <si>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</si>
  <si>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</si>
  <si>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</si>
  <si>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</si>
  <si>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</si>
  <si>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</si>
  <si>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</si>
  <si>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</si>
  <si>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</si>
  <si>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</si>
  <si>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</si>
  <si>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</si>
  <si>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</si>
  <si>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</si>
  <si>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</si>
  <si>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</si>
  <si>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</si>
  <si>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</si>
  <si>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</si>
  <si>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</si>
  <si>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</si>
  <si>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</si>
  <si>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</si>
  <si>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</si>
  <si>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</si>
  <si>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</si>
  <si>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</si>
  <si>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</si>
  <si>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</si>
  <si>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</si>
  <si>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</si>
  <si>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</si>
  <si>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</si>
  <si>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</si>
  <si>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</si>
  <si>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</si>
  <si>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</si>
  <si>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</si>
  <si>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</si>
  <si>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</si>
  <si>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</si>
  <si>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</si>
  <si>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</si>
  <si>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</si>
  <si>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</si>
  <si>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</si>
  <si>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</si>
  <si>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</si>
  <si>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</si>
  <si>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</si>
  <si>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</si>
  <si>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</si>
  <si>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</si>
  <si>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</si>
  <si>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</si>
  <si>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</si>
  <si>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</si>
  <si>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</si>
  <si>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</si>
  <si>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</si>
  <si>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</si>
  <si>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</si>
  <si>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</si>
  <si>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</si>
  <si>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</si>
  <si>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</si>
  <si>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</si>
  <si>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</si>
  <si>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</si>
  <si>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</si>
  <si>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</si>
  <si>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</si>
  <si>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</si>
  <si>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</si>
  <si>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</si>
  <si>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</si>
  <si>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</si>
  <si>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</si>
  <si>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</si>
  <si>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</si>
  <si>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</si>
  <si>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</si>
  <si>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</si>
  <si>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</si>
  <si>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</si>
  <si>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</si>
  <si>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</si>
  <si>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</si>
  <si>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</si>
  <si>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</si>
  <si>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</si>
  <si>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</si>
  <si>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</si>
  <si>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</si>
  <si>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</si>
  <si>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</si>
  <si>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</si>
  <si>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</si>
  <si>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</si>
  <si>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</si>
  <si>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</si>
  <si>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</si>
  <si>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</si>
  <si>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</si>
  <si>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</si>
  <si>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</si>
  <si>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</si>
  <si>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</si>
  <si>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</si>
  <si>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</si>
  <si>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</si>
  <si>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</si>
  <si>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</si>
  <si>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</si>
  <si>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</si>
  <si>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</si>
  <si>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</si>
  <si>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</si>
  <si>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</si>
  <si>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</si>
  <si>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</si>
  <si>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</si>
  <si>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</si>
  <si>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</si>
  <si>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</si>
  <si>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</si>
  <si>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</si>
  <si>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</si>
  <si>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</si>
  <si>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</si>
  <si>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</si>
  <si>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</si>
  <si>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</si>
  <si>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</si>
  <si>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</si>
  <si>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</si>
  <si>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</si>
  <si>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</si>
  <si>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</si>
  <si>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</si>
  <si>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</si>
  <si>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</si>
  <si>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</si>
  <si>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</si>
  <si>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</si>
  <si>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</si>
  <si>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</si>
  <si>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</si>
  <si>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</si>
  <si>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</si>
  <si>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</si>
  <si>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</si>
  <si>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</si>
  <si>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</si>
  <si>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</si>
  <si>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</si>
  <si>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</si>
  <si>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</si>
  <si>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</si>
  <si>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</si>
  <si>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</si>
  <si>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</si>
  <si>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</si>
  <si>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</si>
  <si>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</si>
  <si>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</si>
  <si>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</si>
  <si>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</si>
  <si>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</si>
  <si>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</si>
  <si>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</si>
  <si>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</si>
  <si>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</si>
  <si>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</si>
  <si>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</si>
  <si>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</si>
  <si>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</si>
  <si>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</si>
  <si>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</si>
  <si>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</si>
  <si>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</si>
  <si>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</si>
  <si>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</si>
  <si>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</si>
  <si>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</si>
  <si>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</si>
  <si>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</si>
  <si>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</si>
  <si>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</si>
  <si>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</si>
  <si>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</si>
  <si>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</si>
  <si>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</si>
  <si>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</si>
  <si>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</si>
  <si>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</si>
  <si>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</si>
  <si>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</si>
  <si>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</si>
  <si>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</si>
  <si>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</si>
  <si>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</si>
  <si>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</si>
  <si>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</si>
  <si>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</si>
  <si>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</si>
  <si>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</si>
  <si>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</si>
  <si>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</si>
  <si>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</si>
  <si>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</si>
  <si>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</si>
  <si>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</si>
  <si>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</si>
  <si>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</si>
  <si>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</si>
  <si>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</si>
  <si>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</si>
  <si>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</si>
  <si>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</si>
  <si>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</si>
  <si>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</si>
  <si>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</si>
  <si>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</si>
  <si>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</si>
  <si>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</si>
  <si>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</si>
  <si>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</si>
  <si>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</si>
  <si>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</si>
  <si>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</si>
  <si>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</si>
  <si>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</si>
  <si>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</si>
  <si>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</si>
  <si>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</si>
  <si>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</si>
  <si>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</si>
  <si>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</si>
  <si>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</si>
  <si>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</si>
  <si>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</si>
  <si>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</si>
  <si>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</si>
  <si>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</si>
  <si>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</si>
  <si>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</si>
  <si>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</si>
  <si>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</si>
  <si>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</si>
  <si>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</si>
  <si>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</si>
  <si>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</si>
  <si>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</si>
  <si>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</si>
  <si>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</si>
  <si>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</si>
  <si>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</si>
  <si>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</si>
  <si>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</si>
  <si>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</si>
  <si>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</si>
  <si>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</si>
  <si>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</si>
  <si>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</si>
  <si>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</si>
  <si>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</si>
  <si>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</si>
  <si>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</si>
  <si>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</si>
  <si>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</si>
  <si>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</si>
  <si>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</si>
  <si>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</si>
  <si>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</si>
  <si>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</si>
  <si>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</si>
  <si>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</si>
  <si>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</si>
  <si>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</si>
  <si>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</si>
  <si>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</si>
  <si>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</si>
  <si>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</si>
  <si>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</si>
  <si>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</si>
  <si>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</si>
  <si>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</si>
  <si>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</si>
  <si>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</si>
  <si>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</si>
  <si>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</si>
  <si>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</si>
  <si>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</si>
  <si>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</si>
  <si>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</si>
  <si>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</si>
  <si>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</si>
  <si>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</si>
  <si>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</si>
  <si>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</si>
  <si>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</si>
  <si>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</si>
  <si>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</si>
  <si>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</si>
  <si>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</si>
  <si>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</si>
  <si>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</si>
  <si>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</si>
  <si>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</si>
  <si>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</si>
  <si>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</si>
  <si>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</si>
  <si>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</si>
  <si>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</si>
  <si>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</si>
  <si>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</si>
  <si>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</si>
  <si>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</si>
  <si>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</si>
  <si>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</si>
  <si>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</si>
  <si>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</si>
  <si>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</si>
  <si>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</si>
  <si>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</si>
  <si>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</si>
  <si>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</si>
  <si>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</si>
  <si>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</si>
  <si>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</si>
  <si>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</si>
  <si>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</si>
  <si>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</si>
  <si>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</si>
  <si>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</si>
  <si>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</si>
  <si>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</si>
  <si>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</si>
  <si>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</si>
  <si>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</si>
  <si>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</si>
  <si>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</si>
  <si>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</si>
  <si>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</si>
  <si>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</si>
  <si>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</si>
  <si>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</si>
  <si>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</si>
  <si>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</si>
  <si>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</si>
  <si>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</si>
  <si>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</si>
  <si>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</si>
  <si>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</si>
  <si>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</si>
  <si>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</si>
  <si>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</si>
  <si>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</si>
  <si>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</si>
  <si>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</si>
  <si>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</si>
  <si>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</si>
  <si>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</si>
  <si>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</si>
  <si>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</si>
  <si>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</si>
  <si>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</si>
  <si>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</si>
  <si>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</si>
  <si>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</si>
  <si>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</si>
  <si>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</si>
  <si>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</si>
  <si>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</si>
  <si>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</si>
  <si>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</si>
  <si>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</si>
  <si>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</si>
  <si>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</si>
  <si>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</si>
  <si>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</si>
  <si>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</si>
  <si>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</si>
  <si>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</si>
  <si>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</si>
  <si>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</si>
  <si>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</si>
  <si>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</si>
  <si>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</si>
  <si>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</si>
  <si>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</si>
  <si>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</si>
  <si>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</si>
  <si>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</si>
  <si>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</si>
  <si>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</si>
  <si>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</si>
  <si>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</si>
  <si>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</si>
  <si>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</si>
  <si>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</si>
  <si>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</si>
  <si>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</si>
  <si>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</si>
  <si>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</si>
  <si>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</si>
  <si>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</si>
  <si>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</si>
  <si>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</si>
  <si>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</si>
  <si>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</si>
  <si>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</si>
  <si>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</si>
  <si>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</si>
  <si>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</si>
  <si>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</si>
  <si>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</si>
  <si>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</si>
  <si>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</si>
  <si>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</si>
  <si>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</si>
  <si>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</si>
  <si>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</si>
  <si>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</si>
  <si>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</si>
  <si>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</si>
  <si>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</si>
  <si>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</si>
  <si>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</si>
  <si>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</si>
  <si>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</si>
  <si>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</si>
  <si>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</si>
  <si>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</si>
  <si>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</si>
  <si>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</si>
  <si>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</si>
  <si>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</si>
  <si>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</si>
  <si>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</si>
  <si>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</si>
  <si>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</si>
  <si>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</si>
  <si>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</si>
  <si>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</si>
  <si>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</si>
  <si>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</si>
  <si>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</si>
  <si>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</si>
  <si>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</si>
  <si>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</si>
  <si>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</si>
  <si>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</si>
  <si>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</si>
  <si>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</si>
  <si>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</si>
  <si>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</si>
  <si>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</si>
  <si>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</si>
  <si>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</si>
  <si>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</si>
  <si>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</si>
  <si>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</si>
  <si>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</si>
  <si>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</si>
  <si>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</si>
  <si>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</si>
  <si>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</si>
  <si>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</si>
  <si>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</si>
  <si>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</si>
  <si>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</si>
  <si>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</si>
  <si>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</si>
  <si>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</si>
  <si>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</si>
  <si>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</si>
  <si>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</si>
  <si>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</si>
  <si>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</si>
  <si>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</si>
  <si>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</si>
  <si>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</si>
  <si>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</si>
  <si>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</si>
  <si>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</si>
  <si>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</si>
  <si>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</si>
  <si>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</si>
  <si>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</si>
  <si>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</si>
  <si>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</si>
  <si>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</si>
  <si>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</si>
  <si>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</si>
  <si>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</si>
  <si>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</si>
  <si>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</si>
  <si>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</si>
  <si>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</si>
  <si>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</si>
  <si>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</si>
  <si>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</si>
  <si>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</si>
  <si>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</si>
  <si>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</si>
  <si>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</si>
  <si>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</si>
  <si>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</si>
  <si>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</si>
  <si>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</si>
  <si>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</si>
  <si>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</si>
  <si>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</si>
  <si>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</si>
  <si>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</si>
  <si>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</si>
  <si>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</si>
  <si>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</si>
  <si>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</si>
  <si>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</si>
  <si>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</si>
  <si>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</si>
  <si>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</si>
  <si>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</si>
  <si>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</si>
  <si>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</si>
  <si>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</si>
  <si>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</si>
  <si>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</si>
  <si>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</si>
  <si>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</si>
  <si>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</si>
  <si>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</si>
  <si>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</si>
  <si>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</si>
  <si>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</si>
  <si>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</si>
  <si>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</si>
  <si>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</si>
  <si>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</si>
  <si>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</si>
  <si>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</si>
  <si>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</si>
  <si>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</si>
  <si>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</si>
  <si>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</si>
  <si>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</si>
  <si>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</si>
  <si>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</si>
  <si>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</si>
  <si>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</si>
  <si>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</si>
  <si>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</si>
  <si>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</si>
  <si>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</si>
  <si>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</si>
  <si>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</si>
  <si>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</si>
  <si>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</si>
  <si>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</si>
  <si>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</si>
  <si>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</si>
  <si>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</si>
  <si>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</si>
  <si>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</si>
  <si>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</si>
  <si>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</si>
  <si>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</si>
  <si>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</si>
  <si>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</si>
  <si>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</si>
  <si>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</si>
  <si>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</si>
  <si>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</si>
  <si>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</si>
  <si>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</si>
  <si>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</si>
  <si>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</si>
  <si>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</si>
  <si>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</si>
  <si>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</si>
  <si>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</si>
  <si>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</si>
  <si>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</si>
  <si>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</si>
  <si>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</si>
  <si>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</si>
  <si>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</si>
  <si>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</si>
  <si>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</si>
  <si>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</si>
  <si>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</si>
  <si>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</si>
  <si>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</si>
  <si>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</si>
  <si>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</si>
  <si>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</si>
  <si>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</si>
  <si>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</si>
  <si>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</si>
  <si>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</si>
  <si>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</si>
  <si>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</si>
  <si>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</si>
  <si>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</si>
  <si>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</si>
  <si>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</si>
  <si>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</si>
  <si>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</si>
  <si>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</si>
  <si>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</si>
  <si>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</si>
  <si>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</si>
  <si>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</si>
  <si>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</si>
  <si>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</si>
  <si>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</si>
  <si>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</si>
  <si>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</si>
  <si>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</si>
  <si>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</si>
  <si>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</si>
  <si>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</si>
  <si>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</si>
  <si>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</si>
  <si>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</si>
  <si>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</si>
  <si>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</si>
  <si>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</si>
  <si>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</si>
  <si>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</si>
  <si>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</si>
  <si>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</si>
  <si>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</si>
  <si>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</si>
  <si>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</si>
  <si>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</si>
  <si>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</si>
  <si>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</si>
  <si>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</si>
  <si>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</si>
  <si>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</si>
  <si>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</si>
  <si>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</si>
  <si>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</si>
  <si>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</si>
  <si>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</si>
  <si>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</si>
  <si>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</si>
  <si>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</si>
  <si>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</si>
  <si>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</si>
  <si>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</si>
  <si>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</si>
  <si>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</si>
  <si>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</si>
  <si>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</si>
  <si>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</si>
  <si>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</si>
  <si>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</si>
  <si>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</si>
  <si>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</si>
  <si>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</si>
  <si>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</si>
  <si>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</si>
  <si>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</si>
  <si>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</si>
  <si>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</si>
  <si>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</si>
  <si>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</si>
  <si>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</si>
  <si>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</si>
  <si>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</si>
  <si>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</si>
  <si>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</si>
  <si>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</si>
  <si>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</si>
  <si>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</si>
  <si>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</si>
  <si>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</si>
  <si>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</si>
  <si>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</si>
  <si>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</si>
  <si>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</si>
  <si>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</si>
  <si>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</si>
  <si>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</si>
  <si>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</si>
  <si>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</si>
  <si>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</si>
  <si>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</si>
  <si>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</si>
  <si>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</si>
  <si>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</si>
  <si>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</si>
  <si>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</si>
  <si>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</si>
  <si>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</si>
  <si>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</si>
  <si>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</si>
  <si>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</si>
  <si>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</si>
  <si>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</si>
  <si>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</si>
  <si>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</si>
  <si>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</si>
  <si>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</si>
  <si>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</si>
  <si>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</si>
  <si>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</si>
  <si>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</si>
  <si>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</si>
  <si>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</si>
  <si>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</si>
  <si>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</si>
  <si>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</si>
  <si>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</si>
  <si>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</si>
  <si>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</si>
  <si>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</si>
  <si>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</si>
  <si>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</si>
  <si>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</si>
  <si>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</si>
  <si>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</si>
  <si>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</si>
  <si>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</si>
  <si>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</si>
  <si>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</si>
  <si>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</si>
  <si>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</si>
  <si>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</si>
  <si>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</si>
  <si>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</si>
  <si>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</si>
  <si>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</si>
  <si>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</si>
  <si>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</si>
  <si>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</si>
  <si>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</si>
  <si>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</si>
  <si>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</si>
  <si>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</si>
  <si>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</si>
  <si>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</si>
  <si>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</si>
  <si>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</si>
  <si>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</si>
  <si>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</si>
  <si>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</si>
  <si>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</si>
  <si>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</si>
  <si>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</si>
  <si>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</si>
  <si>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</si>
  <si>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</si>
  <si>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</si>
  <si>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</si>
  <si>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</si>
  <si>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</si>
  <si>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</si>
  <si>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</si>
  <si>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</si>
  <si>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</si>
  <si>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</si>
  <si>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</si>
  <si>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</si>
  <si>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</si>
  <si>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</si>
  <si>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</si>
  <si>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</si>
  <si>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</si>
  <si>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</si>
  <si>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</si>
  <si>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</si>
  <si>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</si>
  <si>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</si>
  <si>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</si>
  <si>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</si>
  <si>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</si>
  <si>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</si>
  <si>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</si>
  <si>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</si>
  <si>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</si>
  <si>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</si>
  <si>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</si>
  <si>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</si>
  <si>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</si>
  <si>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</si>
  <si>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</si>
  <si>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</si>
  <si>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</si>
  <si>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</si>
  <si>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</si>
  <si>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</si>
  <si>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</si>
  <si>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</si>
  <si>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</si>
  <si>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</si>
  <si>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</si>
  <si>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</si>
  <si>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</si>
  <si>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</si>
  <si>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</si>
  <si>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</si>
  <si>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</si>
  <si>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</si>
  <si>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</si>
  <si>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</si>
  <si>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</si>
  <si>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</si>
  <si>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</si>
  <si>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</si>
  <si>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</si>
  <si>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</si>
  <si>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</si>
  <si>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</si>
  <si>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</si>
  <si>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</si>
  <si>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</si>
  <si>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</si>
  <si>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</si>
  <si>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</si>
  <si>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</si>
  <si>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</si>
  <si>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</si>
  <si>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</si>
  <si>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</si>
  <si>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</si>
  <si>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</si>
  <si>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</si>
  <si>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</si>
  <si>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</si>
  <si>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</si>
  <si>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</si>
  <si>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</si>
  <si>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</si>
  <si>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</si>
  <si>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</si>
  <si>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</si>
  <si>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</si>
  <si>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</si>
  <si>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</si>
  <si>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</si>
  <si>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</si>
  <si>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</si>
  <si>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</si>
  <si>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</si>
  <si>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</si>
  <si>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</si>
  <si>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</si>
  <si>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</si>
  <si>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</si>
  <si>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</si>
  <si>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</si>
  <si>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</si>
  <si>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</si>
  <si>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</si>
  <si>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</si>
  <si>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</si>
  <si>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</si>
  <si>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</si>
  <si>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</si>
  <si>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</si>
  <si>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</si>
  <si>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</si>
  <si>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</si>
  <si>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</si>
  <si>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</si>
  <si>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</si>
  <si>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</si>
  <si>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</si>
  <si>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</si>
  <si>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</si>
  <si>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</si>
  <si>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</si>
  <si>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</si>
  <si>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</si>
  <si>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</si>
  <si>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</si>
  <si>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</si>
  <si>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</si>
  <si>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</si>
  <si>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</si>
  <si>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</si>
  <si>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</si>
  <si>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</si>
  <si>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</si>
  <si>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</si>
  <si>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</si>
  <si>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</si>
  <si>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</si>
  <si>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</si>
  <si>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</si>
  <si>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</si>
  <si>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</si>
  <si>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</si>
  <si>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</si>
  <si>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</si>
  <si>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</si>
  <si>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</si>
  <si>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</si>
  <si>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</si>
  <si>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</si>
  <si>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</si>
  <si>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</si>
  <si>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</si>
  <si>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</si>
  <si>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</si>
  <si>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</si>
  <si>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</si>
  <si>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</si>
  <si>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</si>
  <si>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</si>
  <si>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</si>
  <si>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</si>
  <si>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</si>
  <si>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</si>
  <si>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</si>
  <si>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</si>
  <si>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</si>
  <si>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</si>
  <si>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</si>
  <si>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</si>
  <si>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</si>
  <si>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</si>
  <si>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</si>
  <si>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</si>
  <si>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</si>
  <si>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</si>
  <si>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</si>
  <si>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</si>
  <si>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</si>
  <si>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</si>
  <si>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</si>
  <si>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</si>
  <si>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</si>
  <si>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</si>
  <si>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</si>
  <si>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</si>
  <si>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</si>
  <si>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</si>
  <si>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</si>
  <si>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</si>
  <si>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</si>
  <si>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</si>
  <si>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</si>
  <si>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</si>
  <si>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</si>
  <si>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</si>
  <si>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</si>
  <si>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</si>
  <si>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</si>
  <si>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</si>
  <si>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</si>
  <si>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</si>
  <si>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</si>
  <si>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</si>
  <si>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</si>
  <si>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</si>
  <si>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</si>
  <si>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</si>
  <si>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</si>
  <si>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</si>
  <si>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</si>
  <si>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</si>
  <si>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</si>
  <si>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</si>
  <si>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</si>
  <si>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</si>
  <si>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</si>
  <si>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</si>
  <si>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</si>
  <si>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</si>
  <si>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</si>
  <si>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</si>
  <si>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</si>
  <si>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</si>
  <si>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</si>
  <si>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</si>
  <si>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</si>
  <si>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</si>
  <si>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</si>
  <si>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</si>
  <si>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</si>
  <si>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</si>
  <si>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</si>
  <si>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</si>
  <si>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</si>
  <si>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</si>
  <si>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</si>
  <si>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</si>
  <si>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</si>
  <si>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</si>
  <si>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</si>
  <si>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</si>
  <si>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</si>
  <si>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</si>
  <si>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</si>
  <si>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</si>
  <si>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</si>
  <si>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</si>
  <si>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</si>
  <si>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</si>
  <si>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</si>
  <si>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</si>
  <si>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</si>
  <si>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</si>
  <si>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</si>
  <si>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</si>
  <si>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</si>
  <si>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</si>
  <si>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</si>
  <si>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</si>
  <si>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</si>
  <si>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</si>
  <si>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</si>
  <si>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</si>
  <si>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</si>
  <si>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</si>
  <si>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</si>
  <si>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</si>
  <si>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</si>
  <si>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</si>
  <si>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</si>
  <si>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</si>
  <si>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</si>
  <si>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</si>
  <si>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</si>
  <si>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</si>
  <si>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</si>
  <si>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</si>
  <si>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</si>
  <si>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</si>
  <si>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</si>
  <si>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</si>
  <si>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</si>
  <si>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</si>
  <si>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</si>
  <si>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</si>
  <si>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</si>
  <si>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</si>
  <si>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</si>
  <si>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</si>
  <si>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</si>
  <si>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</si>
  <si>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</si>
  <si>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</si>
  <si>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</si>
  <si>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</si>
  <si>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</si>
  <si>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</si>
  <si>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</si>
  <si>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</si>
  <si>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</si>
  <si>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</si>
  <si>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</si>
  <si>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</si>
  <si>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</si>
  <si>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</si>
  <si>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</si>
  <si>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</si>
  <si>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</si>
  <si>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</si>
  <si>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</si>
  <si>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</si>
  <si>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</si>
  <si>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</si>
  <si>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</si>
  <si>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</si>
  <si>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</si>
  <si>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</si>
  <si>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</si>
  <si>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</si>
  <si>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</si>
  <si>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</si>
  <si>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</si>
  <si>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</si>
  <si>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</si>
  <si>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</si>
  <si>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</si>
  <si>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</si>
  <si>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</si>
  <si>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</si>
  <si>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</si>
  <si>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</si>
  <si>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</si>
  <si>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</si>
  <si>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</si>
  <si>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</si>
  <si>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</si>
  <si>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</si>
  <si>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</si>
  <si>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</si>
  <si>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</si>
  <si>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</si>
  <si>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</si>
  <si>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</si>
  <si>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</si>
  <si>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</si>
  <si>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</si>
  <si>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</si>
  <si>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</si>
  <si>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</si>
  <si>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</si>
  <si>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</si>
  <si>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</si>
  <si>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</si>
  <si>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</si>
  <si>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</si>
  <si>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</si>
  <si>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</si>
  <si>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</si>
  <si>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</si>
  <si>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</si>
  <si>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</si>
  <si>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</si>
  <si>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</si>
  <si>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</si>
  <si>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</si>
  <si>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</si>
  <si>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</si>
  <si>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</si>
  <si>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</si>
  <si>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</si>
  <si>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</si>
  <si>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</si>
  <si>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</si>
  <si>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</si>
  <si>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</si>
  <si>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</si>
  <si>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</si>
  <si>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</si>
  <si>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</si>
  <si>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</si>
  <si>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</si>
  <si>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</si>
  <si>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</si>
  <si>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</si>
  <si>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</si>
  <si>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</si>
  <si>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</si>
  <si>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</si>
  <si>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</si>
  <si>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</si>
  <si>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</si>
  <si>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</si>
  <si>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</si>
  <si>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</si>
  <si>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</si>
  <si>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</si>
  <si>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</si>
  <si>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</si>
  <si>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</si>
  <si>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</si>
  <si>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</si>
  <si>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</si>
  <si>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</si>
  <si>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</si>
  <si>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</si>
  <si>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</si>
  <si>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</si>
  <si>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</si>
  <si>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</si>
  <si>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</si>
  <si>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</si>
  <si>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</si>
  <si>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</si>
  <si>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</si>
  <si>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</si>
  <si>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</si>
  <si>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</si>
  <si>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</si>
  <si>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</si>
  <si>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</si>
  <si>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</si>
  <si>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</si>
  <si>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</si>
  <si>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</si>
  <si>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</si>
  <si>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</si>
  <si>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</si>
  <si>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</si>
  <si>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</si>
  <si>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</si>
  <si>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</si>
  <si>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</si>
  <si>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</si>
  <si>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</si>
  <si>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</si>
  <si>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</si>
  <si>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</si>
  <si>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</si>
  <si>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</si>
  <si>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</si>
  <si>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</si>
  <si>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</si>
  <si>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</si>
  <si>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</si>
  <si>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</si>
  <si>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</si>
  <si>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</si>
  <si>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</si>
  <si>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</si>
  <si>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</si>
  <si>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</si>
  <si>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</si>
  <si>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</si>
  <si>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</si>
  <si>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</si>
  <si>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</si>
  <si>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</si>
  <si>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</si>
  <si>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</si>
  <si>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</si>
  <si>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</si>
  <si>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</si>
  <si>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</si>
  <si>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</si>
  <si>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</si>
  <si>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</si>
  <si>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</si>
  <si>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</si>
  <si>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</si>
  <si>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</si>
  <si>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</si>
  <si>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</si>
  <si>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</si>
  <si>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</si>
  <si>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</si>
  <si>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</si>
  <si>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</si>
  <si>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</si>
  <si>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</si>
  <si>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</si>
  <si>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</si>
  <si>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</si>
  <si>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</si>
  <si>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</si>
  <si>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</si>
  <si>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</si>
  <si>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</si>
  <si>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</si>
  <si>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</si>
  <si>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</si>
  <si>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</si>
  <si>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</si>
  <si>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</si>
  <si>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</si>
  <si>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</si>
  <si>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</si>
  <si>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</si>
  <si>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</si>
  <si>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</si>
  <si>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</si>
  <si>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</si>
  <si>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</si>
  <si>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</si>
  <si>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</si>
  <si>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</si>
  <si>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</si>
  <si>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</si>
  <si>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</si>
  <si>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</si>
  <si>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</si>
  <si>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</si>
  <si>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</si>
  <si>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</si>
  <si>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</si>
  <si>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</si>
  <si>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</si>
  <si>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</si>
  <si>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</si>
  <si>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</si>
  <si>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</si>
  <si>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</si>
  <si>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</si>
  <si>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</si>
  <si>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</si>
  <si>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</si>
  <si>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</si>
  <si>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</si>
  <si>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</si>
  <si>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</si>
  <si>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</si>
  <si>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</si>
  <si>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</si>
  <si>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</si>
  <si>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</si>
  <si>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</si>
  <si>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</si>
  <si>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</si>
  <si>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</si>
  <si>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</si>
  <si>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</si>
  <si>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</si>
  <si>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</si>
  <si>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</si>
  <si>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</si>
  <si>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</si>
  <si>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</si>
  <si>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</si>
  <si>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</si>
  <si>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</si>
  <si>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</si>
  <si>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</si>
  <si>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</si>
  <si>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</si>
  <si>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</si>
  <si>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</si>
  <si>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</si>
  <si>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</si>
  <si>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</si>
  <si>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</si>
  <si>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</si>
  <si>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</si>
  <si>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</si>
  <si>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</si>
  <si>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</si>
  <si>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</si>
  <si>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</si>
  <si>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</si>
  <si>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</si>
  <si>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</si>
  <si>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</si>
  <si>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</si>
  <si>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</si>
  <si>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</si>
  <si>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</si>
  <si>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</si>
  <si>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</si>
  <si>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</si>
  <si>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</si>
  <si>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</si>
  <si>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</si>
  <si>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</si>
  <si>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</si>
  <si>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</si>
  <si>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</si>
  <si>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</si>
  <si>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</si>
  <si>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</si>
  <si>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</si>
  <si>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</si>
  <si>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</si>
  <si>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</si>
  <si>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</si>
  <si>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</si>
  <si>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</si>
  <si>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</si>
  <si>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</si>
  <si>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</si>
  <si>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</si>
  <si>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</si>
  <si>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</si>
  <si>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</si>
  <si>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</si>
  <si>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</si>
  <si>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</si>
  <si>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</si>
  <si>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</si>
  <si>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</si>
  <si>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</si>
  <si>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</si>
  <si>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</si>
  <si>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</si>
  <si>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</si>
  <si>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</si>
  <si>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</si>
  <si>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</si>
  <si>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</si>
  <si>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</si>
  <si>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</si>
  <si>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</si>
  <si>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</si>
  <si>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</si>
  <si>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</si>
  <si>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</si>
  <si>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</si>
  <si>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</si>
  <si>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</si>
  <si>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</si>
  <si>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</si>
  <si>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</si>
  <si>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</si>
  <si>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</si>
  <si>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</si>
  <si>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</si>
  <si>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</si>
  <si>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</si>
  <si>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</si>
  <si>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</si>
  <si>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</si>
  <si>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</si>
  <si>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</si>
  <si>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</si>
  <si>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</si>
  <si>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</si>
  <si>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</si>
  <si>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</si>
  <si>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</si>
  <si>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</si>
  <si>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</si>
  <si>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</si>
  <si>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</si>
  <si>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</si>
  <si>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</si>
  <si>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</si>
  <si>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</si>
  <si>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</si>
  <si>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</si>
  <si>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</si>
  <si>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</si>
  <si>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</si>
  <si>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</si>
  <si>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</si>
  <si>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</si>
  <si>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</si>
  <si>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</si>
  <si>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</si>
  <si>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</si>
  <si>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</si>
  <si>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</si>
  <si>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</si>
  <si>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</si>
  <si>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</si>
  <si>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</si>
  <si>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</si>
  <si>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</si>
  <si>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</si>
  <si>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</si>
  <si>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</si>
  <si>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</si>
  <si>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</si>
  <si>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</si>
  <si>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</si>
  <si>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</si>
  <si>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</si>
  <si>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</si>
  <si>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</si>
  <si>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</si>
  <si>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</si>
  <si>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</si>
  <si>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</si>
  <si>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</si>
  <si>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</si>
  <si>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</si>
  <si>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</si>
  <si>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</si>
  <si>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</si>
  <si>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</si>
  <si>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</si>
  <si>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</si>
  <si>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</si>
  <si>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</si>
  <si>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</si>
  <si>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</si>
  <si>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</si>
  <si>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</si>
  <si>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</si>
  <si>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</si>
  <si>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</si>
  <si>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</si>
  <si>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</si>
  <si>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</si>
  <si>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</si>
  <si>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</si>
  <si>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</si>
  <si>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</si>
  <si>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</si>
  <si>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</si>
  <si>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</si>
  <si>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</si>
  <si>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</si>
  <si>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</si>
  <si>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</si>
  <si>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</si>
  <si>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</si>
  <si>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</si>
  <si>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</si>
  <si>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</si>
  <si>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</si>
  <si>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</si>
  <si>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</si>
  <si>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</si>
  <si>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</si>
  <si>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</si>
  <si>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</si>
  <si>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</si>
  <si>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</si>
  <si>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</si>
  <si>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</si>
  <si>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</si>
  <si>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</si>
  <si>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</si>
  <si>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</si>
  <si>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</si>
  <si>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</si>
  <si>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</si>
  <si>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</si>
  <si>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</si>
  <si>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</si>
  <si>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</si>
  <si>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</si>
  <si>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</si>
  <si>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</si>
  <si>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</si>
  <si>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</si>
  <si>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</si>
  <si>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</si>
  <si>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</si>
  <si>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</si>
  <si>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</si>
  <si>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</si>
  <si>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</si>
  <si>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</si>
  <si>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</si>
  <si>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</si>
  <si>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</si>
  <si>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</si>
  <si>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</si>
  <si>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</si>
  <si>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</si>
  <si>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</si>
  <si>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</si>
  <si>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</si>
  <si>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</si>
  <si>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</si>
  <si>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</si>
  <si>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</si>
  <si>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</si>
  <si>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</si>
  <si>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DS</t>
  </si>
  <si>
    <t>S</t>
  </si>
  <si>
    <t>Total</t>
  </si>
  <si>
    <t>Konsumen(RTK)</t>
  </si>
  <si>
    <t>Identitas</t>
  </si>
  <si>
    <t>Tipe Kuesioner</t>
  </si>
  <si>
    <t>Total Provinsi</t>
  </si>
  <si>
    <t>KODE UNIK</t>
  </si>
  <si>
    <t>SERAM UTARA</t>
  </si>
  <si>
    <t>MANUSELA</t>
  </si>
  <si>
    <t>REMPANG CATE</t>
  </si>
  <si>
    <t xml:space="preserve">009b </t>
  </si>
  <si>
    <t>BULANG</t>
  </si>
  <si>
    <t>PULAU SETOTOK</t>
  </si>
  <si>
    <t>Keadaan : Tanggal 7 Oktober 2015 Pukul 20.00 WIB</t>
  </si>
  <si>
    <t>Lampiran 2: Target dan Realisasi pemasukan Hasil Pencacahan KCB 2015 PERIODE III Per Provinsi</t>
  </si>
  <si>
    <t>Lampiran 3: Target dan Realisasi pemasukan Hasil Pencacahan KCB 2015 PERIODE III Per Kabupaten</t>
  </si>
  <si>
    <t>Emi</t>
  </si>
  <si>
    <t>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</si>
</sst>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7" fillId="8" borderId="36" xfId="0" applyFont="1" applyFill="1" applyBorder="1" applyAlignment="1">
      <alignment horizontal="right" vertical="center" wrapText="1" indent="1"/>
    </xf>
    <xf numFmtId="10" fontId="7" fillId="8" borderId="36" xfId="0" applyNumberFormat="1" applyFont="1" applyFill="1" applyBorder="1" applyAlignment="1">
      <alignment horizontal="right" vertical="center" wrapText="1" indent="1"/>
    </xf>
    <xf numFmtId="0" fontId="7" fillId="8" borderId="10" xfId="0" applyFont="1" applyFill="1" applyBorder="1" applyAlignment="1">
      <alignment horizontal="right" vertical="center" wrapText="1" indent="1"/>
    </xf>
    <xf numFmtId="10" fontId="0" fillId="8" borderId="36" xfId="0" applyNumberFormat="1" applyFill="1" applyBorder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12"/>
  <sheetViews>
    <sheetView tabSelected="1" topLeftCell="G1" zoomScale="60" zoomScaleNormal="60" workbookViewId="0">
      <pane ySplit="2" topLeftCell="A3" activePane="bottomLeft" state="frozen"/>
      <selection activeCell="B2" sqref="B2"/>
      <selection pane="bottomLeft" activeCell="R38" sqref="R38:T38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8" customWidth="1"/>
    <col min="13" max="13" width="15.42578125" customWidth="1"/>
    <col min="14" max="14" width="12.710937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3" s="94" customFormat="1" ht="16.5" thickBot="1" x14ac:dyDescent="0.3">
      <c r="A1" s="135" t="s">
        <v>2462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 t="s">
        <v>0</v>
      </c>
      <c r="N1" s="132" t="s">
        <v>2453</v>
      </c>
      <c r="O1" s="132"/>
      <c r="P1" s="132"/>
      <c r="Q1" s="132"/>
      <c r="R1" s="133" t="s">
        <v>2254</v>
      </c>
      <c r="S1" s="134"/>
      <c r="T1" s="134"/>
    </row>
    <row r="2" spans="1:23" s="91" customFormat="1" ht="16.5" thickBot="1" x14ac:dyDescent="0.3">
      <c r="A2" s="90" t="s">
        <v>2447</v>
      </c>
      <c r="B2" s="90" t="s">
        <v>2444</v>
      </c>
      <c r="C2" s="137" t="s">
        <v>2448</v>
      </c>
      <c r="D2" s="138"/>
      <c r="E2" s="90" t="s">
        <v>2445</v>
      </c>
      <c r="F2" s="90" t="s">
        <v>2446</v>
      </c>
      <c r="G2" s="90" t="s">
        <v>2449</v>
      </c>
      <c r="H2" s="90" t="s">
        <v>2450</v>
      </c>
      <c r="I2" s="90" t="s">
        <v>2451</v>
      </c>
      <c r="J2" s="90" t="s">
        <v>2404</v>
      </c>
      <c r="K2" s="92" t="s">
        <v>2463</v>
      </c>
      <c r="L2" s="92" t="s">
        <v>2452</v>
      </c>
      <c r="M2" s="136"/>
      <c r="N2" s="93" t="s">
        <v>2253</v>
      </c>
      <c r="O2" s="90" t="s">
        <v>2252</v>
      </c>
      <c r="P2" s="90" t="s">
        <v>2457</v>
      </c>
      <c r="Q2" s="90" t="s">
        <v>2456</v>
      </c>
      <c r="R2" s="90" t="s">
        <v>2255</v>
      </c>
      <c r="S2" s="114" t="s">
        <v>2454</v>
      </c>
      <c r="T2" s="114" t="s">
        <v>2455</v>
      </c>
      <c r="U2" s="91" t="s">
        <v>2465</v>
      </c>
    </row>
    <row r="3" spans="1:23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/>
      <c r="P3" s="89"/>
      <c r="Q3" s="89"/>
      <c r="R3" s="89"/>
      <c r="S3" s="124"/>
      <c r="T3" s="125"/>
      <c r="U3" t="str">
        <f>CONCATENATE(C3,F3,H3,J3,L3)</f>
        <v>1109010004008B20001</v>
      </c>
      <c r="W3">
        <f>IF(T3&gt;0,1,0)</f>
        <v>0</v>
      </c>
    </row>
    <row r="4" spans="1:23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/>
      <c r="Q4" s="89"/>
      <c r="R4" s="89"/>
      <c r="S4" s="124"/>
      <c r="T4" s="125"/>
      <c r="U4" t="str">
        <f t="shared" ref="U4:U67" si="2">CONCATENATE(C4,F4,H4,J4,L4)</f>
        <v>1109070032001B20002</v>
      </c>
      <c r="W4">
        <f t="shared" ref="W4:W67" si="3">IF(T4&gt;0,1,0)</f>
        <v>0</v>
      </c>
    </row>
    <row r="5" spans="1:23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122"/>
      <c r="T5" s="113"/>
      <c r="U5" t="str">
        <f t="shared" si="2"/>
        <v>1109071003002B10003</v>
      </c>
      <c r="W5">
        <f t="shared" si="3"/>
        <v>0</v>
      </c>
    </row>
    <row r="6" spans="1:23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/>
      <c r="Q6" s="89"/>
      <c r="R6" s="89"/>
      <c r="S6" s="124"/>
      <c r="T6" s="125"/>
      <c r="U6" t="str">
        <f t="shared" si="2"/>
        <v>1109100006003B25000</v>
      </c>
      <c r="W6">
        <f t="shared" si="3"/>
        <v>0</v>
      </c>
    </row>
    <row r="7" spans="1:23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122"/>
      <c r="T7" s="113"/>
      <c r="U7" t="str">
        <f t="shared" si="2"/>
        <v>1109111014002B10005</v>
      </c>
      <c r="W7">
        <f t="shared" si="3"/>
        <v>0</v>
      </c>
    </row>
    <row r="8" spans="1:23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/>
      <c r="Q8" s="89"/>
      <c r="R8" s="89"/>
      <c r="S8" s="124"/>
      <c r="T8" s="125"/>
      <c r="U8" t="str">
        <f t="shared" si="2"/>
        <v>1109111005002B20004</v>
      </c>
      <c r="W8">
        <f t="shared" si="3"/>
        <v>0</v>
      </c>
    </row>
    <row r="9" spans="1:23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/>
      <c r="Q9" s="89"/>
      <c r="R9" s="89"/>
      <c r="S9" s="124"/>
      <c r="T9" s="125"/>
      <c r="U9" t="str">
        <f t="shared" si="2"/>
        <v>1109120030001B25001</v>
      </c>
      <c r="W9">
        <f t="shared" si="3"/>
        <v>0</v>
      </c>
    </row>
    <row r="10" spans="1:23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122"/>
      <c r="T10" s="113"/>
      <c r="U10" t="str">
        <f t="shared" si="2"/>
        <v>1109140005001B10006</v>
      </c>
      <c r="W10">
        <f t="shared" si="3"/>
        <v>0</v>
      </c>
    </row>
    <row r="11" spans="1:23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/>
      <c r="Q11" s="89"/>
      <c r="R11" s="89"/>
      <c r="S11" s="124"/>
      <c r="T11" s="125"/>
      <c r="U11" t="str">
        <f t="shared" si="2"/>
        <v>1109140050002B20007</v>
      </c>
      <c r="W11">
        <f t="shared" si="3"/>
        <v>0</v>
      </c>
    </row>
    <row r="12" spans="1:23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/>
      <c r="Q12" s="89"/>
      <c r="R12" s="89"/>
      <c r="S12" s="124"/>
      <c r="T12" s="125"/>
      <c r="U12" t="str">
        <f t="shared" si="2"/>
        <v>1109150009003B25002</v>
      </c>
      <c r="W12">
        <f t="shared" si="3"/>
        <v>0</v>
      </c>
    </row>
    <row r="13" spans="1:23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/>
      <c r="Q13" s="89"/>
      <c r="R13" s="89"/>
      <c r="S13" s="124"/>
      <c r="T13" s="125"/>
      <c r="U13" t="str">
        <f t="shared" si="2"/>
        <v>1109160048004B20008</v>
      </c>
      <c r="W13">
        <f t="shared" si="3"/>
        <v>0</v>
      </c>
    </row>
    <row r="14" spans="1:23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/>
      <c r="Q14" s="89"/>
      <c r="R14" s="89"/>
      <c r="S14" s="124"/>
      <c r="T14" s="125"/>
      <c r="U14" t="str">
        <f t="shared" si="2"/>
        <v>1109190049001B20009</v>
      </c>
      <c r="W14">
        <f t="shared" si="3"/>
        <v>0</v>
      </c>
    </row>
    <row r="15" spans="1:23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/>
      <c r="O15" s="3"/>
      <c r="P15" s="3"/>
      <c r="Q15" s="3"/>
      <c r="R15" s="3"/>
      <c r="S15" s="118"/>
      <c r="T15" s="1"/>
      <c r="U15" t="str">
        <f t="shared" si="2"/>
        <v>1109230007002B20010</v>
      </c>
      <c r="W15">
        <f t="shared" si="3"/>
        <v>0</v>
      </c>
    </row>
    <row r="16" spans="1:23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/>
      <c r="P16" s="2"/>
      <c r="Q16" s="2"/>
      <c r="R16" s="2"/>
      <c r="S16" s="122"/>
      <c r="T16" s="113"/>
      <c r="U16" t="str">
        <f t="shared" si="2"/>
        <v>1110010070001B25000</v>
      </c>
      <c r="W16">
        <f>IF(T16&gt;0,1,0)</f>
        <v>0</v>
      </c>
    </row>
    <row r="17" spans="1:23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O17" s="2"/>
      <c r="P17" s="2"/>
      <c r="Q17" s="2"/>
      <c r="R17" s="2"/>
      <c r="S17" s="122"/>
      <c r="T17" s="113"/>
      <c r="U17" t="str">
        <f t="shared" si="2"/>
        <v>1110030016001B10001</v>
      </c>
      <c r="W17">
        <f t="shared" si="3"/>
        <v>0</v>
      </c>
    </row>
    <row r="18" spans="1:23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/>
      <c r="P18" s="2"/>
      <c r="Q18" s="2"/>
      <c r="R18" s="2"/>
      <c r="S18" s="122"/>
      <c r="T18" s="122"/>
      <c r="U18" t="str">
        <f t="shared" si="2"/>
        <v>1110031019001B20002</v>
      </c>
      <c r="W18">
        <f t="shared" si="3"/>
        <v>0</v>
      </c>
    </row>
    <row r="19" spans="1:23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122"/>
      <c r="T19" s="113"/>
      <c r="U19" t="str">
        <f t="shared" si="2"/>
        <v>1110050031002B10003</v>
      </c>
      <c r="W19">
        <f t="shared" si="3"/>
        <v>0</v>
      </c>
    </row>
    <row r="20" spans="1:23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/>
      <c r="P20" s="2"/>
      <c r="Q20" s="2"/>
      <c r="R20" s="2"/>
      <c r="S20" s="122"/>
      <c r="T20" s="122"/>
      <c r="U20" t="str">
        <f t="shared" si="2"/>
        <v>1110050030002B25001</v>
      </c>
      <c r="W20">
        <f t="shared" si="3"/>
        <v>0</v>
      </c>
    </row>
    <row r="21" spans="1:23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/>
      <c r="P21" s="2"/>
      <c r="Q21" s="2"/>
      <c r="R21" s="2"/>
      <c r="S21" s="122"/>
      <c r="T21" s="122"/>
      <c r="U21" t="str">
        <f t="shared" si="2"/>
        <v>1110060032001B20004</v>
      </c>
      <c r="W21">
        <f t="shared" si="3"/>
        <v>0</v>
      </c>
    </row>
    <row r="22" spans="1:23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/>
      <c r="P22" s="2"/>
      <c r="Q22" s="2"/>
      <c r="R22" s="2"/>
      <c r="S22" s="122"/>
      <c r="T22" s="122"/>
      <c r="U22" t="str">
        <f t="shared" si="2"/>
        <v>1110060038004B20005</v>
      </c>
      <c r="W22">
        <f t="shared" si="3"/>
        <v>0</v>
      </c>
    </row>
    <row r="23" spans="1:23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/>
      <c r="P23" s="2"/>
      <c r="Q23" s="2"/>
      <c r="R23" s="2"/>
      <c r="S23" s="122"/>
      <c r="T23" s="122"/>
      <c r="U23" t="str">
        <f t="shared" si="2"/>
        <v>1110060065002B25002</v>
      </c>
      <c r="W23">
        <f t="shared" si="3"/>
        <v>0</v>
      </c>
    </row>
    <row r="24" spans="1:23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122"/>
      <c r="T24" s="113"/>
      <c r="U24" t="str">
        <f t="shared" si="2"/>
        <v>1110061011003B15003</v>
      </c>
      <c r="W24">
        <f t="shared" si="3"/>
        <v>0</v>
      </c>
    </row>
    <row r="25" spans="1:23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/>
      <c r="P25" s="2"/>
      <c r="Q25" s="2"/>
      <c r="R25" s="2"/>
      <c r="S25" s="122"/>
      <c r="T25" s="122"/>
      <c r="U25" t="str">
        <f t="shared" si="2"/>
        <v>1110061016001B25004</v>
      </c>
      <c r="W25">
        <f t="shared" si="3"/>
        <v>0</v>
      </c>
    </row>
    <row r="26" spans="1:23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/>
      <c r="P26" s="2"/>
      <c r="Q26" s="2"/>
      <c r="R26" s="2"/>
      <c r="S26" s="122"/>
      <c r="T26" s="122"/>
      <c r="U26" t="str">
        <f t="shared" si="2"/>
        <v>1110062004002B20006</v>
      </c>
      <c r="W26">
        <f t="shared" si="3"/>
        <v>0</v>
      </c>
    </row>
    <row r="27" spans="1:23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122"/>
      <c r="T27" s="113"/>
      <c r="U27" t="str">
        <f t="shared" si="2"/>
        <v>1110070009002B10007</v>
      </c>
      <c r="W27">
        <f t="shared" si="3"/>
        <v>0</v>
      </c>
    </row>
    <row r="28" spans="1:23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/>
      <c r="P28" s="2"/>
      <c r="Q28" s="2"/>
      <c r="R28" s="2"/>
      <c r="S28" s="122"/>
      <c r="T28" s="113"/>
      <c r="U28" t="str">
        <f t="shared" si="2"/>
        <v>1110082007001B20008</v>
      </c>
      <c r="W28">
        <f t="shared" si="3"/>
        <v>0</v>
      </c>
    </row>
    <row r="29" spans="1:23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/>
      <c r="P29" s="2"/>
      <c r="Q29" s="2"/>
      <c r="R29" s="2"/>
      <c r="S29" s="122"/>
      <c r="T29" s="122"/>
      <c r="U29" t="str">
        <f t="shared" si="2"/>
        <v>1110100019001B20009</v>
      </c>
      <c r="W29">
        <f t="shared" si="3"/>
        <v>0</v>
      </c>
    </row>
    <row r="30" spans="1:23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  <c r="W30">
        <f t="shared" si="3"/>
        <v>0</v>
      </c>
    </row>
    <row r="31" spans="1:23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  <c r="W31">
        <f t="shared" si="3"/>
        <v>0</v>
      </c>
    </row>
    <row r="32" spans="1:23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  <c r="W32">
        <f t="shared" si="3"/>
        <v>0</v>
      </c>
    </row>
    <row r="33" spans="1:23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  <c r="W33">
        <f t="shared" si="3"/>
        <v>0</v>
      </c>
    </row>
    <row r="34" spans="1:23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  <c r="W34">
        <f t="shared" si="3"/>
        <v>0</v>
      </c>
    </row>
    <row r="35" spans="1:23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  <c r="W35">
        <f t="shared" si="3"/>
        <v>0</v>
      </c>
    </row>
    <row r="36" spans="1:23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  <c r="W36">
        <f t="shared" si="3"/>
        <v>0</v>
      </c>
    </row>
    <row r="37" spans="1:23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120">
        <v>42354</v>
      </c>
      <c r="O37" s="3">
        <v>1</v>
      </c>
      <c r="P37" s="3">
        <v>10</v>
      </c>
      <c r="Q37" s="3">
        <v>10</v>
      </c>
      <c r="R37" s="3" t="s">
        <v>2476</v>
      </c>
      <c r="S37" s="118">
        <v>42355</v>
      </c>
      <c r="T37" s="113">
        <v>42355</v>
      </c>
      <c r="U37" t="str">
        <f t="shared" si="2"/>
        <v>1111110032001B20008</v>
      </c>
      <c r="W37">
        <f t="shared" si="3"/>
        <v>1</v>
      </c>
    </row>
    <row r="38" spans="1:23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120">
        <v>42354</v>
      </c>
      <c r="O38" s="3">
        <v>1</v>
      </c>
      <c r="P38" s="3">
        <v>10</v>
      </c>
      <c r="Q38" s="3">
        <v>7</v>
      </c>
      <c r="R38" s="3" t="s">
        <v>2476</v>
      </c>
      <c r="S38" s="118">
        <v>42355</v>
      </c>
      <c r="T38" s="113">
        <v>42355</v>
      </c>
      <c r="U38" t="str">
        <f t="shared" si="2"/>
        <v>1111110042005B25000</v>
      </c>
      <c r="W38">
        <f t="shared" si="3"/>
        <v>1</v>
      </c>
    </row>
    <row r="39" spans="1:23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  <c r="W39">
        <f t="shared" si="3"/>
        <v>0</v>
      </c>
    </row>
    <row r="40" spans="1:23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  <c r="W40">
        <f t="shared" si="3"/>
        <v>0</v>
      </c>
    </row>
    <row r="41" spans="1:23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  <c r="W41">
        <f t="shared" si="3"/>
        <v>0</v>
      </c>
    </row>
    <row r="42" spans="1:23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  <c r="W42">
        <f t="shared" si="3"/>
        <v>0</v>
      </c>
    </row>
    <row r="43" spans="1:23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/>
      <c r="O43" s="3"/>
      <c r="P43" s="3"/>
      <c r="Q43" s="3"/>
      <c r="R43" s="3"/>
      <c r="S43" s="118"/>
      <c r="T43" s="1"/>
      <c r="U43" t="str">
        <f t="shared" si="2"/>
        <v>1171010020002B25000</v>
      </c>
      <c r="W43">
        <f t="shared" si="3"/>
        <v>0</v>
      </c>
    </row>
    <row r="44" spans="1:23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/>
      <c r="O44" s="3"/>
      <c r="P44" s="3"/>
      <c r="Q44" s="3"/>
      <c r="R44" s="3"/>
      <c r="S44" s="118"/>
      <c r="T44" s="1"/>
      <c r="U44" t="str">
        <f t="shared" si="2"/>
        <v>1171011002004B25001</v>
      </c>
      <c r="W44">
        <f t="shared" si="3"/>
        <v>0</v>
      </c>
    </row>
    <row r="45" spans="1:23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/>
      <c r="O45" s="3"/>
      <c r="P45" s="3"/>
      <c r="Q45" s="3"/>
      <c r="R45" s="3"/>
      <c r="S45" s="118"/>
      <c r="T45" s="1"/>
      <c r="U45" t="str">
        <f t="shared" si="2"/>
        <v>1171011006003B25002</v>
      </c>
      <c r="W45">
        <f t="shared" si="3"/>
        <v>0</v>
      </c>
    </row>
    <row r="46" spans="1:23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/>
      <c r="O46" s="3"/>
      <c r="P46" s="3"/>
      <c r="Q46" s="3"/>
      <c r="R46" s="3"/>
      <c r="S46" s="118"/>
      <c r="T46" s="1"/>
      <c r="U46" t="str">
        <f t="shared" si="2"/>
        <v>1171020010007B25003</v>
      </c>
      <c r="W46">
        <f t="shared" si="3"/>
        <v>0</v>
      </c>
    </row>
    <row r="47" spans="1:23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/>
      <c r="P47" s="3"/>
      <c r="Q47" s="3"/>
      <c r="R47" s="3"/>
      <c r="S47" s="118"/>
      <c r="T47" s="1"/>
      <c r="U47" t="str">
        <f t="shared" si="2"/>
        <v>1171030008003B25004</v>
      </c>
      <c r="W47">
        <f t="shared" si="3"/>
        <v>0</v>
      </c>
    </row>
    <row r="48" spans="1:23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/>
      <c r="P48" s="3"/>
      <c r="Q48" s="3"/>
      <c r="R48" s="3"/>
      <c r="S48" s="118"/>
      <c r="T48" s="1"/>
      <c r="U48" t="str">
        <f t="shared" si="2"/>
        <v>1171041004003B25005</v>
      </c>
      <c r="W48">
        <f t="shared" si="3"/>
        <v>0</v>
      </c>
    </row>
    <row r="49" spans="1:23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/>
      <c r="P49" s="3"/>
      <c r="Q49" s="3"/>
      <c r="R49" s="3"/>
      <c r="S49" s="118"/>
      <c r="T49" s="1"/>
      <c r="U49" t="str">
        <f t="shared" si="2"/>
        <v>1171041006005B25006</v>
      </c>
      <c r="W49">
        <f t="shared" si="3"/>
        <v>0</v>
      </c>
    </row>
    <row r="50" spans="1:23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/>
      <c r="P50" s="3"/>
      <c r="Q50" s="3"/>
      <c r="R50" s="3"/>
      <c r="S50" s="118"/>
      <c r="T50" s="1"/>
      <c r="U50" t="str">
        <f t="shared" si="2"/>
        <v>1171041007005B25007</v>
      </c>
      <c r="W50">
        <f t="shared" si="3"/>
        <v>0</v>
      </c>
    </row>
    <row r="51" spans="1:23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/>
      <c r="P51" s="2"/>
      <c r="Q51" s="2"/>
      <c r="R51" s="110"/>
      <c r="S51" s="2"/>
      <c r="T51" s="111"/>
      <c r="U51" t="str">
        <f t="shared" si="2"/>
        <v>1202021020004B20001</v>
      </c>
      <c r="W51">
        <f t="shared" si="3"/>
        <v>0</v>
      </c>
    </row>
    <row r="52" spans="1:23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/>
      <c r="P52" s="2"/>
      <c r="Q52" s="2"/>
      <c r="R52" s="110"/>
      <c r="S52" s="2"/>
      <c r="T52" s="111"/>
      <c r="U52" t="str">
        <f t="shared" si="2"/>
        <v>1202040014001B10003</v>
      </c>
      <c r="W52">
        <f t="shared" si="3"/>
        <v>0</v>
      </c>
    </row>
    <row r="53" spans="1:23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/>
      <c r="P53" s="2"/>
      <c r="Q53" s="2"/>
      <c r="R53" s="110"/>
      <c r="S53" s="2"/>
      <c r="T53" s="111"/>
      <c r="U53" t="str">
        <f t="shared" si="2"/>
        <v>1202040008003B20002</v>
      </c>
      <c r="W53">
        <f t="shared" si="3"/>
        <v>0</v>
      </c>
    </row>
    <row r="54" spans="1:23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/>
      <c r="P54" s="2"/>
      <c r="Q54" s="2"/>
      <c r="R54" s="110"/>
      <c r="S54" s="2"/>
      <c r="T54" s="111"/>
      <c r="U54" t="str">
        <f t="shared" si="2"/>
        <v>1202050034004B25000</v>
      </c>
      <c r="W54">
        <f t="shared" si="3"/>
        <v>0</v>
      </c>
    </row>
    <row r="55" spans="1:23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/>
      <c r="P55" s="2"/>
      <c r="Q55" s="2"/>
      <c r="R55" s="110"/>
      <c r="S55" s="2"/>
      <c r="T55" s="111"/>
      <c r="U55" t="str">
        <f t="shared" si="2"/>
        <v>1202051002003B20004</v>
      </c>
      <c r="W55">
        <f t="shared" si="3"/>
        <v>0</v>
      </c>
    </row>
    <row r="56" spans="1:23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/>
      <c r="P56" s="2"/>
      <c r="Q56" s="2"/>
      <c r="R56" s="110"/>
      <c r="S56" s="2"/>
      <c r="T56" s="111"/>
      <c r="U56" t="str">
        <f t="shared" si="2"/>
        <v>1202052008002B10005</v>
      </c>
      <c r="W56">
        <f t="shared" si="3"/>
        <v>0</v>
      </c>
    </row>
    <row r="57" spans="1:23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/>
      <c r="P57" s="2"/>
      <c r="Q57" s="2"/>
      <c r="R57" s="110"/>
      <c r="S57" s="2"/>
      <c r="T57" s="111"/>
      <c r="U57" t="str">
        <f t="shared" si="2"/>
        <v>1202060005001B25001</v>
      </c>
      <c r="W57">
        <f t="shared" si="3"/>
        <v>0</v>
      </c>
    </row>
    <row r="58" spans="1:23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/>
      <c r="P58" s="2"/>
      <c r="Q58" s="2"/>
      <c r="R58" s="2"/>
      <c r="S58" s="2"/>
      <c r="T58" s="1"/>
      <c r="U58" t="str">
        <f t="shared" si="2"/>
        <v>1204011005004B20001</v>
      </c>
      <c r="W58">
        <f t="shared" si="3"/>
        <v>0</v>
      </c>
    </row>
    <row r="59" spans="1:23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/>
      <c r="P59" s="2"/>
      <c r="Q59" s="2"/>
      <c r="R59" s="2"/>
      <c r="S59" s="2"/>
      <c r="T59" s="1"/>
      <c r="U59" t="str">
        <f t="shared" si="2"/>
        <v>1204020012002B20002</v>
      </c>
      <c r="W59">
        <f t="shared" si="3"/>
        <v>0</v>
      </c>
    </row>
    <row r="60" spans="1:23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/>
      <c r="P60" s="2"/>
      <c r="Q60" s="2"/>
      <c r="R60" s="2"/>
      <c r="S60" s="2"/>
      <c r="T60" s="1"/>
      <c r="U60" t="str">
        <f t="shared" si="2"/>
        <v>1204030010001B25000</v>
      </c>
      <c r="W60">
        <f t="shared" si="3"/>
        <v>0</v>
      </c>
    </row>
    <row r="61" spans="1:23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/>
      <c r="P61" s="2"/>
      <c r="Q61" s="2"/>
      <c r="R61" s="2"/>
      <c r="S61" s="2"/>
      <c r="T61" s="1"/>
      <c r="U61" t="str">
        <f t="shared" si="2"/>
        <v>1204061006003B20003</v>
      </c>
      <c r="W61">
        <f t="shared" si="3"/>
        <v>0</v>
      </c>
    </row>
    <row r="62" spans="1:23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/>
      <c r="P62" s="2"/>
      <c r="Q62" s="2"/>
      <c r="R62" s="2"/>
      <c r="S62" s="2"/>
      <c r="T62" s="1"/>
      <c r="U62" t="str">
        <f t="shared" si="2"/>
        <v>1204062001002B10004</v>
      </c>
      <c r="W62">
        <f t="shared" si="3"/>
        <v>0</v>
      </c>
    </row>
    <row r="63" spans="1:23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/>
      <c r="P63" s="2"/>
      <c r="Q63" s="2"/>
      <c r="R63" s="2"/>
      <c r="S63" s="2"/>
      <c r="T63" s="1"/>
      <c r="U63" t="str">
        <f t="shared" si="2"/>
        <v>1204070013004B25001</v>
      </c>
      <c r="W63">
        <f t="shared" si="3"/>
        <v>0</v>
      </c>
    </row>
    <row r="64" spans="1:23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/>
      <c r="P64" s="2"/>
      <c r="Q64" s="2"/>
      <c r="R64" s="110"/>
      <c r="S64" s="2"/>
      <c r="T64" s="111"/>
      <c r="U64" t="str">
        <f t="shared" si="2"/>
        <v>1209040010006B25000</v>
      </c>
      <c r="W64">
        <f t="shared" si="3"/>
        <v>0</v>
      </c>
    </row>
    <row r="65" spans="1:23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/>
      <c r="P65" s="2"/>
      <c r="Q65" s="2"/>
      <c r="R65" s="110"/>
      <c r="S65" s="2"/>
      <c r="T65" s="111"/>
      <c r="U65" t="str">
        <f t="shared" si="2"/>
        <v>1209041001003B20001</v>
      </c>
      <c r="W65">
        <f t="shared" si="3"/>
        <v>0</v>
      </c>
    </row>
    <row r="66" spans="1:23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/>
      <c r="P66" s="2"/>
      <c r="Q66" s="2"/>
      <c r="R66" s="110"/>
      <c r="S66" s="2"/>
      <c r="T66" s="111"/>
      <c r="U66" t="str">
        <f t="shared" si="2"/>
        <v>1209100003004B20002</v>
      </c>
      <c r="W66">
        <f t="shared" si="3"/>
        <v>0</v>
      </c>
    </row>
    <row r="67" spans="1:23" hidden="1" x14ac:dyDescent="0.25">
      <c r="A67" s="1" t="s">
        <v>174</v>
      </c>
      <c r="B67" s="1" t="s">
        <v>175</v>
      </c>
      <c r="C67" s="1" t="str">
        <f t="shared" ref="C67:C130" si="4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5">MID(L67,1,1)</f>
        <v>2</v>
      </c>
      <c r="L67" s="1" t="s">
        <v>124</v>
      </c>
      <c r="M67" s="1"/>
      <c r="N67" s="1"/>
      <c r="O67" s="2"/>
      <c r="P67" s="2"/>
      <c r="Q67" s="2"/>
      <c r="R67" s="2"/>
      <c r="S67" s="122"/>
      <c r="T67" s="113"/>
      <c r="U67" t="str">
        <f t="shared" si="2"/>
        <v>1209140005007B20003</v>
      </c>
      <c r="W67">
        <f t="shared" si="3"/>
        <v>0</v>
      </c>
    </row>
    <row r="68" spans="1:23" hidden="1" x14ac:dyDescent="0.25">
      <c r="A68" s="1" t="s">
        <v>174</v>
      </c>
      <c r="B68" s="1" t="s">
        <v>175</v>
      </c>
      <c r="C68" s="1" t="str">
        <f t="shared" si="4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5"/>
        <v>2</v>
      </c>
      <c r="L68" s="1" t="s">
        <v>38</v>
      </c>
      <c r="M68" s="1"/>
      <c r="N68" s="1"/>
      <c r="O68" s="2"/>
      <c r="P68" s="2"/>
      <c r="Q68" s="2"/>
      <c r="R68" s="2"/>
      <c r="S68" s="122"/>
      <c r="T68" s="113"/>
      <c r="U68" t="str">
        <f t="shared" ref="U68:U131" si="6">CONCATENATE(C68,F68,H68,J68,L68)</f>
        <v>1209140009002B20004</v>
      </c>
      <c r="W68">
        <f t="shared" ref="W68:W131" si="7">IF(T68&gt;0,1,0)</f>
        <v>0</v>
      </c>
    </row>
    <row r="69" spans="1:23" hidden="1" x14ac:dyDescent="0.25">
      <c r="A69" s="1" t="s">
        <v>174</v>
      </c>
      <c r="B69" s="1" t="s">
        <v>175</v>
      </c>
      <c r="C69" s="1" t="str">
        <f t="shared" si="4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5"/>
        <v>1</v>
      </c>
      <c r="L69" s="1" t="s">
        <v>35</v>
      </c>
      <c r="M69" s="1"/>
      <c r="N69" s="1"/>
      <c r="O69" s="2"/>
      <c r="P69" s="2"/>
      <c r="Q69" s="2"/>
      <c r="R69" s="2"/>
      <c r="S69" s="113"/>
      <c r="T69" s="113"/>
      <c r="U69" t="str">
        <f t="shared" si="6"/>
        <v>1209160003010B10005</v>
      </c>
      <c r="W69">
        <f t="shared" si="7"/>
        <v>0</v>
      </c>
    </row>
    <row r="70" spans="1:23" hidden="1" x14ac:dyDescent="0.25">
      <c r="A70" s="1" t="s">
        <v>174</v>
      </c>
      <c r="B70" s="1" t="s">
        <v>175</v>
      </c>
      <c r="C70" s="1" t="str">
        <f t="shared" si="4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5"/>
        <v>1</v>
      </c>
      <c r="L70" s="1" t="s">
        <v>47</v>
      </c>
      <c r="M70" s="4"/>
      <c r="N70" s="4"/>
      <c r="O70" s="3"/>
      <c r="P70" s="2"/>
      <c r="Q70" s="2"/>
      <c r="R70" s="3"/>
      <c r="S70" s="113"/>
      <c r="T70" s="113"/>
      <c r="U70" t="str">
        <f t="shared" si="6"/>
        <v>1209160009009B10006</v>
      </c>
      <c r="W70">
        <f t="shared" si="7"/>
        <v>0</v>
      </c>
    </row>
    <row r="71" spans="1:23" hidden="1" x14ac:dyDescent="0.25">
      <c r="A71" s="1" t="s">
        <v>174</v>
      </c>
      <c r="B71" s="1" t="s">
        <v>175</v>
      </c>
      <c r="C71" s="1" t="str">
        <f t="shared" si="4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5"/>
        <v>2</v>
      </c>
      <c r="L71" s="1" t="s">
        <v>43</v>
      </c>
      <c r="M71" s="1"/>
      <c r="N71" s="1"/>
      <c r="O71" s="2"/>
      <c r="P71" s="2"/>
      <c r="Q71" s="2"/>
      <c r="R71" s="2"/>
      <c r="S71" s="122"/>
      <c r="T71" s="113"/>
      <c r="U71" t="str">
        <f t="shared" si="6"/>
        <v>1209160012003B25001</v>
      </c>
      <c r="W71">
        <f t="shared" si="7"/>
        <v>0</v>
      </c>
    </row>
    <row r="72" spans="1:23" hidden="1" x14ac:dyDescent="0.25">
      <c r="A72" s="1" t="s">
        <v>174</v>
      </c>
      <c r="B72" s="1" t="s">
        <v>175</v>
      </c>
      <c r="C72" s="1" t="str">
        <f t="shared" si="4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5"/>
        <v>2</v>
      </c>
      <c r="L72" s="1" t="s">
        <v>50</v>
      </c>
      <c r="M72" s="1"/>
      <c r="N72" s="1"/>
      <c r="O72" s="2"/>
      <c r="P72" s="2"/>
      <c r="Q72" s="2"/>
      <c r="R72" s="110"/>
      <c r="S72" s="2"/>
      <c r="T72" s="111"/>
      <c r="U72" t="str">
        <f t="shared" si="6"/>
        <v>1209180010006B20007</v>
      </c>
      <c r="W72">
        <f t="shared" si="7"/>
        <v>0</v>
      </c>
    </row>
    <row r="73" spans="1:23" hidden="1" x14ac:dyDescent="0.25">
      <c r="A73" s="1" t="s">
        <v>174</v>
      </c>
      <c r="B73" s="1" t="s">
        <v>175</v>
      </c>
      <c r="C73" s="1" t="str">
        <f t="shared" si="4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5"/>
        <v>2</v>
      </c>
      <c r="L73" s="1" t="s">
        <v>55</v>
      </c>
      <c r="M73" s="1"/>
      <c r="N73" s="1"/>
      <c r="O73" s="2"/>
      <c r="P73" s="2"/>
      <c r="Q73" s="2"/>
      <c r="R73" s="110"/>
      <c r="S73" s="2"/>
      <c r="T73" s="111"/>
      <c r="U73" t="str">
        <f t="shared" si="6"/>
        <v>1209190003003B25002</v>
      </c>
      <c r="W73">
        <f t="shared" si="7"/>
        <v>0</v>
      </c>
    </row>
    <row r="74" spans="1:23" hidden="1" x14ac:dyDescent="0.25">
      <c r="A74" s="1" t="s">
        <v>174</v>
      </c>
      <c r="B74" s="1" t="s">
        <v>175</v>
      </c>
      <c r="C74" s="1" t="str">
        <f t="shared" si="4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5"/>
        <v>2</v>
      </c>
      <c r="L74" s="1" t="s">
        <v>10</v>
      </c>
      <c r="M74" s="1"/>
      <c r="N74" s="1"/>
      <c r="O74" s="2"/>
      <c r="P74" s="2"/>
      <c r="Q74" s="2"/>
      <c r="R74" s="110"/>
      <c r="S74" s="2"/>
      <c r="T74" s="111"/>
      <c r="U74" t="str">
        <f t="shared" si="6"/>
        <v>1212040007016B20001</v>
      </c>
      <c r="W74">
        <f t="shared" si="7"/>
        <v>0</v>
      </c>
    </row>
    <row r="75" spans="1:23" hidden="1" x14ac:dyDescent="0.25">
      <c r="A75" s="1" t="s">
        <v>174</v>
      </c>
      <c r="B75" s="1" t="s">
        <v>175</v>
      </c>
      <c r="C75" s="1" t="str">
        <f t="shared" si="4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5"/>
        <v>2</v>
      </c>
      <c r="L75" s="1" t="s">
        <v>30</v>
      </c>
      <c r="M75" s="1"/>
      <c r="N75" s="1"/>
      <c r="O75" s="2"/>
      <c r="P75" s="2"/>
      <c r="Q75" s="2"/>
      <c r="R75" s="110"/>
      <c r="S75" s="2"/>
      <c r="T75" s="111"/>
      <c r="U75" t="str">
        <f t="shared" si="6"/>
        <v>1212050016003B25000</v>
      </c>
      <c r="W75">
        <f t="shared" si="7"/>
        <v>0</v>
      </c>
    </row>
    <row r="76" spans="1:23" hidden="1" x14ac:dyDescent="0.25">
      <c r="A76" s="1" t="s">
        <v>174</v>
      </c>
      <c r="B76" s="1" t="s">
        <v>175</v>
      </c>
      <c r="C76" s="1" t="str">
        <f t="shared" si="4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5"/>
        <v>2</v>
      </c>
      <c r="L76" s="1" t="s">
        <v>18</v>
      </c>
      <c r="M76" s="1"/>
      <c r="N76" s="1"/>
      <c r="O76" s="2"/>
      <c r="P76" s="2"/>
      <c r="Q76" s="2"/>
      <c r="R76" s="110"/>
      <c r="S76" s="2"/>
      <c r="T76" s="111"/>
      <c r="U76" t="str">
        <f t="shared" si="6"/>
        <v>1212060025001B20002</v>
      </c>
      <c r="W76">
        <f t="shared" si="7"/>
        <v>0</v>
      </c>
    </row>
    <row r="77" spans="1:23" hidden="1" x14ac:dyDescent="0.25">
      <c r="A77" s="1" t="s">
        <v>174</v>
      </c>
      <c r="B77" s="1" t="s">
        <v>175</v>
      </c>
      <c r="C77" s="1" t="str">
        <f t="shared" si="4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5"/>
        <v>2</v>
      </c>
      <c r="L77" s="1" t="s">
        <v>43</v>
      </c>
      <c r="M77" s="1"/>
      <c r="N77" s="1"/>
      <c r="O77" s="2"/>
      <c r="P77" s="2"/>
      <c r="Q77" s="2"/>
      <c r="R77" s="110"/>
      <c r="S77" s="2"/>
      <c r="T77" s="111"/>
      <c r="U77" t="str">
        <f t="shared" si="6"/>
        <v>1212060036004B25001</v>
      </c>
      <c r="W77">
        <f t="shared" si="7"/>
        <v>0</v>
      </c>
    </row>
    <row r="78" spans="1:23" hidden="1" x14ac:dyDescent="0.25">
      <c r="A78" s="1" t="s">
        <v>174</v>
      </c>
      <c r="B78" s="1" t="s">
        <v>175</v>
      </c>
      <c r="C78" s="1" t="str">
        <f t="shared" si="4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5"/>
        <v>2</v>
      </c>
      <c r="L78" s="1" t="s">
        <v>55</v>
      </c>
      <c r="M78" s="1"/>
      <c r="N78" s="1"/>
      <c r="O78" s="2"/>
      <c r="P78" s="2"/>
      <c r="Q78" s="2"/>
      <c r="R78" s="110"/>
      <c r="S78" s="2"/>
      <c r="T78" s="111"/>
      <c r="U78" t="str">
        <f t="shared" si="6"/>
        <v>1212220006024B25002</v>
      </c>
      <c r="W78">
        <f t="shared" si="7"/>
        <v>0</v>
      </c>
    </row>
    <row r="79" spans="1:23" hidden="1" x14ac:dyDescent="0.25">
      <c r="A79" s="1" t="s">
        <v>174</v>
      </c>
      <c r="B79" s="1" t="s">
        <v>175</v>
      </c>
      <c r="C79" s="1" t="str">
        <f t="shared" si="4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5"/>
        <v>2</v>
      </c>
      <c r="L79" s="1" t="s">
        <v>162</v>
      </c>
      <c r="M79" s="1"/>
      <c r="N79" s="1"/>
      <c r="O79" s="2"/>
      <c r="P79" s="2"/>
      <c r="Q79" s="2"/>
      <c r="R79" s="110"/>
      <c r="S79" s="2"/>
      <c r="T79" s="111"/>
      <c r="U79" t="str">
        <f t="shared" si="6"/>
        <v>1212230005009B25003</v>
      </c>
      <c r="W79">
        <f t="shared" si="7"/>
        <v>0</v>
      </c>
    </row>
    <row r="80" spans="1:23" hidden="1" x14ac:dyDescent="0.25">
      <c r="A80" s="1" t="s">
        <v>174</v>
      </c>
      <c r="B80" s="1" t="s">
        <v>175</v>
      </c>
      <c r="C80" s="1" t="str">
        <f t="shared" si="4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5"/>
        <v>2</v>
      </c>
      <c r="L80" s="1" t="s">
        <v>101</v>
      </c>
      <c r="M80" s="1"/>
      <c r="N80" s="1"/>
      <c r="O80" s="2"/>
      <c r="P80" s="2"/>
      <c r="Q80" s="2"/>
      <c r="R80" s="110"/>
      <c r="S80" s="2"/>
      <c r="T80" s="111"/>
      <c r="U80" t="str">
        <f t="shared" si="6"/>
        <v>1212230007010B25004</v>
      </c>
      <c r="W80">
        <f t="shared" si="7"/>
        <v>0</v>
      </c>
    </row>
    <row r="81" spans="1:23" hidden="1" x14ac:dyDescent="0.25">
      <c r="A81" s="1" t="s">
        <v>174</v>
      </c>
      <c r="B81" s="1" t="s">
        <v>175</v>
      </c>
      <c r="C81" s="1" t="str">
        <f t="shared" si="4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5"/>
        <v>2</v>
      </c>
      <c r="L81" s="1" t="s">
        <v>169</v>
      </c>
      <c r="M81" s="1"/>
      <c r="N81" s="1"/>
      <c r="O81" s="2"/>
      <c r="P81" s="2"/>
      <c r="Q81" s="2"/>
      <c r="R81" s="110"/>
      <c r="S81" s="2"/>
      <c r="T81" s="111"/>
      <c r="U81" t="str">
        <f t="shared" si="6"/>
        <v>1212230013014B25005</v>
      </c>
      <c r="W81">
        <f t="shared" si="7"/>
        <v>0</v>
      </c>
    </row>
    <row r="82" spans="1:23" hidden="1" x14ac:dyDescent="0.25">
      <c r="A82" s="1" t="s">
        <v>174</v>
      </c>
      <c r="B82" s="1" t="s">
        <v>175</v>
      </c>
      <c r="C82" s="1" t="str">
        <f t="shared" si="4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5"/>
        <v>2</v>
      </c>
      <c r="L82" s="1" t="s">
        <v>124</v>
      </c>
      <c r="M82" s="1"/>
      <c r="N82" s="1"/>
      <c r="O82" s="2"/>
      <c r="P82" s="2"/>
      <c r="Q82" s="2"/>
      <c r="R82" s="110"/>
      <c r="S82" s="2"/>
      <c r="T82" s="111"/>
      <c r="U82" t="str">
        <f t="shared" si="6"/>
        <v>1212260001010B20003</v>
      </c>
      <c r="W82">
        <f t="shared" si="7"/>
        <v>0</v>
      </c>
    </row>
    <row r="83" spans="1:23" hidden="1" x14ac:dyDescent="0.25">
      <c r="A83" s="1" t="s">
        <v>174</v>
      </c>
      <c r="B83" s="1" t="s">
        <v>175</v>
      </c>
      <c r="C83" s="1" t="str">
        <f t="shared" si="4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5"/>
        <v>2</v>
      </c>
      <c r="L83" s="1" t="s">
        <v>171</v>
      </c>
      <c r="M83" s="1"/>
      <c r="N83" s="1"/>
      <c r="O83" s="2"/>
      <c r="P83" s="2"/>
      <c r="Q83" s="2"/>
      <c r="R83" s="110"/>
      <c r="S83" s="2"/>
      <c r="T83" s="111"/>
      <c r="U83" t="str">
        <f t="shared" si="6"/>
        <v>1212260003006B25006</v>
      </c>
      <c r="W83">
        <f t="shared" si="7"/>
        <v>0</v>
      </c>
    </row>
    <row r="84" spans="1:23" hidden="1" x14ac:dyDescent="0.25">
      <c r="A84" s="1" t="s">
        <v>174</v>
      </c>
      <c r="B84" s="1" t="s">
        <v>175</v>
      </c>
      <c r="C84" s="1" t="str">
        <f t="shared" si="4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5"/>
        <v>2</v>
      </c>
      <c r="L84" s="1" t="s">
        <v>173</v>
      </c>
      <c r="M84" s="1"/>
      <c r="N84" s="1"/>
      <c r="O84" s="2"/>
      <c r="P84" s="2"/>
      <c r="Q84" s="2"/>
      <c r="R84" s="110"/>
      <c r="S84" s="2"/>
      <c r="T84" s="111"/>
      <c r="U84" t="str">
        <f t="shared" si="6"/>
        <v>1212260009019B25007</v>
      </c>
      <c r="W84">
        <f t="shared" si="7"/>
        <v>0</v>
      </c>
    </row>
    <row r="85" spans="1:23" hidden="1" x14ac:dyDescent="0.25">
      <c r="A85" s="1" t="s">
        <v>174</v>
      </c>
      <c r="B85" s="1" t="s">
        <v>175</v>
      </c>
      <c r="C85" s="1" t="str">
        <f t="shared" si="4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5"/>
        <v>1</v>
      </c>
      <c r="L85" s="1" t="s">
        <v>262</v>
      </c>
      <c r="M85" s="1"/>
      <c r="N85" s="1"/>
      <c r="O85" s="2"/>
      <c r="P85" s="2"/>
      <c r="Q85" s="2"/>
      <c r="R85" s="2"/>
      <c r="S85" s="122"/>
      <c r="T85" s="113"/>
      <c r="U85" t="str">
        <f t="shared" si="6"/>
        <v>1212270002006B15008</v>
      </c>
      <c r="W85">
        <f t="shared" si="7"/>
        <v>0</v>
      </c>
    </row>
    <row r="86" spans="1:23" hidden="1" x14ac:dyDescent="0.25">
      <c r="A86" s="1" t="s">
        <v>174</v>
      </c>
      <c r="B86" s="1" t="s">
        <v>175</v>
      </c>
      <c r="C86" s="1" t="str">
        <f t="shared" si="4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5"/>
        <v>1</v>
      </c>
      <c r="L86" s="1" t="s">
        <v>209</v>
      </c>
      <c r="M86" s="1"/>
      <c r="N86" s="1"/>
      <c r="O86" s="2"/>
      <c r="P86" s="2"/>
      <c r="Q86" s="2"/>
      <c r="R86" s="110"/>
      <c r="S86" s="2"/>
      <c r="T86" s="111"/>
      <c r="U86" t="str">
        <f t="shared" si="6"/>
        <v>1212280001003B10004</v>
      </c>
      <c r="W86">
        <f t="shared" si="7"/>
        <v>0</v>
      </c>
    </row>
    <row r="87" spans="1:23" hidden="1" x14ac:dyDescent="0.25">
      <c r="A87" s="1" t="s">
        <v>174</v>
      </c>
      <c r="B87" s="1" t="s">
        <v>175</v>
      </c>
      <c r="C87" s="1" t="str">
        <f t="shared" si="4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5"/>
        <v>2</v>
      </c>
      <c r="L87" s="1" t="s">
        <v>92</v>
      </c>
      <c r="M87" s="1"/>
      <c r="N87" s="1"/>
      <c r="O87" s="2"/>
      <c r="P87" s="2"/>
      <c r="Q87" s="2"/>
      <c r="R87" s="110"/>
      <c r="S87" s="2"/>
      <c r="T87" s="111"/>
      <c r="U87" t="str">
        <f t="shared" si="6"/>
        <v>1212280012005B20005</v>
      </c>
      <c r="W87">
        <f t="shared" si="7"/>
        <v>0</v>
      </c>
    </row>
    <row r="88" spans="1:23" hidden="1" x14ac:dyDescent="0.25">
      <c r="A88" s="1" t="s">
        <v>174</v>
      </c>
      <c r="B88" s="1" t="s">
        <v>175</v>
      </c>
      <c r="C88" s="1" t="str">
        <f t="shared" si="4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5"/>
        <v>2</v>
      </c>
      <c r="L88" s="1" t="s">
        <v>10</v>
      </c>
      <c r="M88" s="1"/>
      <c r="N88" s="1"/>
      <c r="O88" s="2"/>
      <c r="P88" s="2"/>
      <c r="Q88" s="2"/>
      <c r="R88" s="110"/>
      <c r="S88" s="2"/>
      <c r="T88" s="111"/>
      <c r="U88" t="str">
        <f t="shared" si="6"/>
        <v>1213011003005B20001</v>
      </c>
      <c r="W88">
        <f t="shared" si="7"/>
        <v>0</v>
      </c>
    </row>
    <row r="89" spans="1:23" hidden="1" x14ac:dyDescent="0.25">
      <c r="A89" s="1" t="s">
        <v>174</v>
      </c>
      <c r="B89" s="1" t="s">
        <v>175</v>
      </c>
      <c r="C89" s="1" t="str">
        <f t="shared" si="4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5"/>
        <v>2</v>
      </c>
      <c r="L89" s="1" t="s">
        <v>18</v>
      </c>
      <c r="M89" s="1"/>
      <c r="N89" s="1"/>
      <c r="O89" s="2"/>
      <c r="P89" s="2"/>
      <c r="Q89" s="2"/>
      <c r="R89" s="110"/>
      <c r="S89" s="2"/>
      <c r="T89" s="111"/>
      <c r="U89" t="str">
        <f t="shared" si="6"/>
        <v>1213030003009B20002</v>
      </c>
      <c r="W89">
        <f t="shared" si="7"/>
        <v>0</v>
      </c>
    </row>
    <row r="90" spans="1:23" hidden="1" x14ac:dyDescent="0.25">
      <c r="A90" s="1" t="s">
        <v>174</v>
      </c>
      <c r="B90" s="1" t="s">
        <v>175</v>
      </c>
      <c r="C90" s="1" t="str">
        <f t="shared" si="4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5"/>
        <v>2</v>
      </c>
      <c r="L90" s="1" t="s">
        <v>124</v>
      </c>
      <c r="M90" s="1"/>
      <c r="N90" s="1"/>
      <c r="O90" s="2"/>
      <c r="P90" s="2"/>
      <c r="Q90" s="2"/>
      <c r="R90" s="110"/>
      <c r="S90" s="2"/>
      <c r="T90" s="111"/>
      <c r="U90" t="str">
        <f t="shared" si="6"/>
        <v>1213050009005B20003</v>
      </c>
      <c r="W90">
        <f t="shared" si="7"/>
        <v>0</v>
      </c>
    </row>
    <row r="91" spans="1:23" hidden="1" x14ac:dyDescent="0.25">
      <c r="A91" s="1" t="s">
        <v>174</v>
      </c>
      <c r="B91" s="1" t="s">
        <v>175</v>
      </c>
      <c r="C91" s="1" t="str">
        <f t="shared" si="4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5"/>
        <v>2</v>
      </c>
      <c r="L91" s="1" t="s">
        <v>30</v>
      </c>
      <c r="M91" s="1"/>
      <c r="N91" s="1"/>
      <c r="O91" s="2"/>
      <c r="P91" s="2"/>
      <c r="Q91" s="2"/>
      <c r="R91" s="110"/>
      <c r="S91" s="2"/>
      <c r="T91" s="111"/>
      <c r="U91" t="str">
        <f t="shared" si="6"/>
        <v>1213050010011B25000</v>
      </c>
      <c r="W91">
        <f t="shared" si="7"/>
        <v>0</v>
      </c>
    </row>
    <row r="92" spans="1:23" hidden="1" x14ac:dyDescent="0.25">
      <c r="A92" s="1" t="s">
        <v>174</v>
      </c>
      <c r="B92" s="1" t="s">
        <v>175</v>
      </c>
      <c r="C92" s="1" t="str">
        <f t="shared" si="4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5"/>
        <v>2</v>
      </c>
      <c r="L92" s="1" t="s">
        <v>43</v>
      </c>
      <c r="M92" s="1"/>
      <c r="N92" s="1"/>
      <c r="O92" s="2"/>
      <c r="P92" s="2"/>
      <c r="Q92" s="2"/>
      <c r="R92" s="110"/>
      <c r="S92" s="2"/>
      <c r="T92" s="111"/>
      <c r="U92" t="str">
        <f t="shared" si="6"/>
        <v>1213050010013B25001</v>
      </c>
      <c r="W92">
        <f t="shared" si="7"/>
        <v>0</v>
      </c>
    </row>
    <row r="93" spans="1:23" hidden="1" x14ac:dyDescent="0.25">
      <c r="A93" s="1" t="s">
        <v>174</v>
      </c>
      <c r="B93" s="1" t="s">
        <v>175</v>
      </c>
      <c r="C93" s="1" t="str">
        <f t="shared" si="4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5"/>
        <v>2</v>
      </c>
      <c r="L93" s="1" t="s">
        <v>38</v>
      </c>
      <c r="M93" s="1"/>
      <c r="N93" s="1"/>
      <c r="O93" s="2"/>
      <c r="P93" s="2"/>
      <c r="Q93" s="2"/>
      <c r="R93" s="110"/>
      <c r="S93" s="2"/>
      <c r="T93" s="111"/>
      <c r="U93" t="str">
        <f t="shared" si="6"/>
        <v>1213060003013B20004</v>
      </c>
      <c r="W93">
        <f t="shared" si="7"/>
        <v>0</v>
      </c>
    </row>
    <row r="94" spans="1:23" hidden="1" x14ac:dyDescent="0.25">
      <c r="A94" s="1" t="s">
        <v>174</v>
      </c>
      <c r="B94" s="1" t="s">
        <v>175</v>
      </c>
      <c r="C94" s="1" t="str">
        <f t="shared" si="4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5"/>
        <v>2</v>
      </c>
      <c r="L94" s="1" t="s">
        <v>92</v>
      </c>
      <c r="M94" s="1"/>
      <c r="N94" s="1"/>
      <c r="O94" s="2"/>
      <c r="P94" s="2"/>
      <c r="Q94" s="2"/>
      <c r="R94" s="110"/>
      <c r="S94" s="2"/>
      <c r="T94" s="111"/>
      <c r="U94" t="str">
        <f t="shared" si="6"/>
        <v>1213060004011B20005</v>
      </c>
      <c r="W94">
        <f t="shared" si="7"/>
        <v>0</v>
      </c>
    </row>
    <row r="95" spans="1:23" hidden="1" x14ac:dyDescent="0.25">
      <c r="A95" s="1" t="s">
        <v>174</v>
      </c>
      <c r="B95" s="1" t="s">
        <v>175</v>
      </c>
      <c r="C95" s="1" t="str">
        <f t="shared" si="4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5"/>
        <v>2</v>
      </c>
      <c r="L95" s="1" t="s">
        <v>55</v>
      </c>
      <c r="M95" s="1"/>
      <c r="N95" s="1"/>
      <c r="O95" s="2"/>
      <c r="P95" s="2"/>
      <c r="Q95" s="2"/>
      <c r="R95" s="110"/>
      <c r="S95" s="2"/>
      <c r="T95" s="111"/>
      <c r="U95" t="str">
        <f t="shared" si="6"/>
        <v>1213060006005B25002</v>
      </c>
      <c r="W95">
        <f t="shared" si="7"/>
        <v>0</v>
      </c>
    </row>
    <row r="96" spans="1:23" hidden="1" x14ac:dyDescent="0.25">
      <c r="A96" s="1" t="s">
        <v>174</v>
      </c>
      <c r="B96" s="1" t="s">
        <v>175</v>
      </c>
      <c r="C96" s="1" t="str">
        <f t="shared" si="4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5"/>
        <v>1</v>
      </c>
      <c r="L96" s="1" t="s">
        <v>47</v>
      </c>
      <c r="M96" s="1"/>
      <c r="N96" s="1"/>
      <c r="O96" s="2"/>
      <c r="P96" s="2"/>
      <c r="Q96" s="2"/>
      <c r="R96" s="110"/>
      <c r="S96" s="2"/>
      <c r="T96" s="111"/>
      <c r="U96" t="str">
        <f t="shared" si="6"/>
        <v>1213150002009B10006</v>
      </c>
      <c r="W96">
        <f t="shared" si="7"/>
        <v>0</v>
      </c>
    </row>
    <row r="97" spans="1:23" hidden="1" x14ac:dyDescent="0.25">
      <c r="A97" s="1" t="s">
        <v>174</v>
      </c>
      <c r="B97" s="1" t="s">
        <v>175</v>
      </c>
      <c r="C97" s="1" t="str">
        <f t="shared" si="4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5"/>
        <v>1</v>
      </c>
      <c r="L97" s="1" t="s">
        <v>108</v>
      </c>
      <c r="M97" s="1"/>
      <c r="N97" s="1"/>
      <c r="O97" s="2"/>
      <c r="P97" s="2"/>
      <c r="Q97" s="2"/>
      <c r="R97" s="110"/>
      <c r="S97" s="2"/>
      <c r="T97" s="111"/>
      <c r="U97" t="str">
        <f t="shared" si="6"/>
        <v>1213160008010B10007</v>
      </c>
      <c r="W97">
        <f t="shared" si="7"/>
        <v>0</v>
      </c>
    </row>
    <row r="98" spans="1:23" hidden="1" x14ac:dyDescent="0.25">
      <c r="A98" s="1" t="s">
        <v>174</v>
      </c>
      <c r="B98" s="1" t="s">
        <v>175</v>
      </c>
      <c r="C98" s="1" t="str">
        <f t="shared" si="4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5"/>
        <v>2</v>
      </c>
      <c r="L98" s="1" t="s">
        <v>162</v>
      </c>
      <c r="M98" s="1"/>
      <c r="N98" s="1"/>
      <c r="O98" s="2"/>
      <c r="P98" s="2"/>
      <c r="Q98" s="2"/>
      <c r="R98" s="2"/>
      <c r="S98" s="122"/>
      <c r="T98" s="113"/>
      <c r="U98" t="str">
        <f t="shared" si="6"/>
        <v>1213200009004B25003</v>
      </c>
      <c r="W98">
        <f t="shared" si="7"/>
        <v>0</v>
      </c>
    </row>
    <row r="99" spans="1:23" hidden="1" x14ac:dyDescent="0.25">
      <c r="A99" s="1" t="s">
        <v>174</v>
      </c>
      <c r="B99" s="1" t="s">
        <v>175</v>
      </c>
      <c r="C99" s="1" t="str">
        <f t="shared" si="4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5"/>
        <v>2</v>
      </c>
      <c r="L99" s="1" t="s">
        <v>10</v>
      </c>
      <c r="M99" s="1"/>
      <c r="N99" s="1"/>
      <c r="O99" s="2"/>
      <c r="P99" s="2"/>
      <c r="Q99" s="2"/>
      <c r="R99" s="2"/>
      <c r="S99" s="122"/>
      <c r="T99" s="113"/>
      <c r="U99" t="str">
        <f t="shared" si="6"/>
        <v>1218010001001B20001</v>
      </c>
      <c r="W99">
        <f t="shared" si="7"/>
        <v>0</v>
      </c>
    </row>
    <row r="100" spans="1:23" hidden="1" x14ac:dyDescent="0.25">
      <c r="A100" s="1" t="s">
        <v>174</v>
      </c>
      <c r="B100" s="1" t="s">
        <v>175</v>
      </c>
      <c r="C100" s="1" t="str">
        <f t="shared" si="4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5"/>
        <v>2</v>
      </c>
      <c r="L100" s="1" t="s">
        <v>10</v>
      </c>
      <c r="M100" s="1"/>
      <c r="N100" s="1"/>
      <c r="O100" s="2"/>
      <c r="P100" s="2"/>
      <c r="Q100" s="2"/>
      <c r="R100" s="2"/>
      <c r="S100" s="122"/>
      <c r="T100" s="113"/>
      <c r="U100" t="str">
        <f t="shared" si="6"/>
        <v>1218030014005B20001</v>
      </c>
      <c r="W100">
        <f t="shared" si="7"/>
        <v>0</v>
      </c>
    </row>
    <row r="101" spans="1:23" hidden="1" x14ac:dyDescent="0.25">
      <c r="A101" s="1" t="s">
        <v>174</v>
      </c>
      <c r="B101" s="1" t="s">
        <v>175</v>
      </c>
      <c r="C101" s="1" t="str">
        <f t="shared" si="4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5"/>
        <v>2</v>
      </c>
      <c r="L101" s="1" t="s">
        <v>30</v>
      </c>
      <c r="M101" s="1"/>
      <c r="N101" s="1"/>
      <c r="O101" s="2"/>
      <c r="P101" s="2"/>
      <c r="Q101" s="2"/>
      <c r="R101" s="2"/>
      <c r="S101" s="122"/>
      <c r="T101" s="113"/>
      <c r="U101" t="str">
        <f t="shared" si="6"/>
        <v>1218040004006B25000</v>
      </c>
      <c r="W101">
        <f t="shared" si="7"/>
        <v>0</v>
      </c>
    </row>
    <row r="102" spans="1:23" hidden="1" x14ac:dyDescent="0.25">
      <c r="A102" s="1" t="s">
        <v>174</v>
      </c>
      <c r="B102" s="1" t="s">
        <v>175</v>
      </c>
      <c r="C102" s="1" t="str">
        <f t="shared" si="4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5"/>
        <v>2</v>
      </c>
      <c r="L102" s="1" t="s">
        <v>43</v>
      </c>
      <c r="M102" s="1"/>
      <c r="N102" s="1"/>
      <c r="O102" s="2"/>
      <c r="P102" s="2"/>
      <c r="Q102" s="2"/>
      <c r="R102" s="2"/>
      <c r="S102" s="122"/>
      <c r="T102" s="113"/>
      <c r="U102" t="str">
        <f t="shared" si="6"/>
        <v>1218051009002B25001</v>
      </c>
      <c r="W102">
        <f t="shared" si="7"/>
        <v>0</v>
      </c>
    </row>
    <row r="103" spans="1:23" hidden="1" x14ac:dyDescent="0.25">
      <c r="A103" s="1" t="s">
        <v>174</v>
      </c>
      <c r="B103" s="1" t="s">
        <v>175</v>
      </c>
      <c r="C103" s="1" t="str">
        <f t="shared" si="4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5"/>
        <v>2</v>
      </c>
      <c r="L103" s="1" t="s">
        <v>18</v>
      </c>
      <c r="M103" s="1"/>
      <c r="N103" s="1"/>
      <c r="O103" s="2"/>
      <c r="P103" s="2"/>
      <c r="Q103" s="2"/>
      <c r="R103" s="2"/>
      <c r="S103" s="122"/>
      <c r="T103" s="113"/>
      <c r="U103" t="str">
        <f t="shared" si="6"/>
        <v>1218060001014B20002</v>
      </c>
      <c r="W103">
        <f t="shared" si="7"/>
        <v>0</v>
      </c>
    </row>
    <row r="104" spans="1:23" hidden="1" x14ac:dyDescent="0.25">
      <c r="A104" s="1" t="s">
        <v>174</v>
      </c>
      <c r="B104" s="1" t="s">
        <v>175</v>
      </c>
      <c r="C104" s="1" t="str">
        <f t="shared" si="4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5"/>
        <v>1</v>
      </c>
      <c r="L104" s="1" t="s">
        <v>24</v>
      </c>
      <c r="M104" s="1"/>
      <c r="N104" s="1"/>
      <c r="O104" s="2"/>
      <c r="P104" s="2"/>
      <c r="Q104" s="2"/>
      <c r="R104" s="2"/>
      <c r="S104" s="122"/>
      <c r="T104" s="113"/>
      <c r="U104" t="str">
        <f t="shared" si="6"/>
        <v>1218100033003B10003</v>
      </c>
      <c r="W104">
        <f t="shared" si="7"/>
        <v>0</v>
      </c>
    </row>
    <row r="105" spans="1:23" hidden="1" x14ac:dyDescent="0.25">
      <c r="A105" s="1" t="s">
        <v>174</v>
      </c>
      <c r="B105" s="1" t="s">
        <v>175</v>
      </c>
      <c r="C105" s="1" t="str">
        <f t="shared" si="4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5"/>
        <v>1</v>
      </c>
      <c r="L105" s="1" t="s">
        <v>99</v>
      </c>
      <c r="M105" s="1"/>
      <c r="N105" s="1"/>
      <c r="O105" s="2"/>
      <c r="P105" s="2"/>
      <c r="Q105" s="2"/>
      <c r="R105" s="2"/>
      <c r="S105" s="122"/>
      <c r="T105" s="113"/>
      <c r="U105" t="str">
        <f t="shared" si="6"/>
        <v>1218100026008B15003</v>
      </c>
      <c r="W105">
        <f t="shared" si="7"/>
        <v>0</v>
      </c>
    </row>
    <row r="106" spans="1:23" hidden="1" x14ac:dyDescent="0.25">
      <c r="A106" s="1" t="s">
        <v>174</v>
      </c>
      <c r="B106" s="1" t="s">
        <v>175</v>
      </c>
      <c r="C106" s="1" t="str">
        <f t="shared" si="4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5"/>
        <v>2</v>
      </c>
      <c r="L106" s="1" t="s">
        <v>55</v>
      </c>
      <c r="M106" s="1"/>
      <c r="N106" s="1"/>
      <c r="O106" s="2"/>
      <c r="P106" s="2"/>
      <c r="Q106" s="2"/>
      <c r="R106" s="2"/>
      <c r="S106" s="122"/>
      <c r="T106" s="113"/>
      <c r="U106" t="str">
        <f t="shared" si="6"/>
        <v>1218100015009B25002</v>
      </c>
      <c r="W106">
        <f t="shared" si="7"/>
        <v>0</v>
      </c>
    </row>
    <row r="107" spans="1:23" hidden="1" x14ac:dyDescent="0.25">
      <c r="A107" s="1" t="s">
        <v>174</v>
      </c>
      <c r="B107" s="1" t="s">
        <v>175</v>
      </c>
      <c r="C107" s="1" t="str">
        <f t="shared" si="4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5"/>
        <v>2</v>
      </c>
      <c r="L107" s="1" t="s">
        <v>38</v>
      </c>
      <c r="M107" s="1"/>
      <c r="N107" s="1"/>
      <c r="O107" s="2"/>
      <c r="P107" s="2"/>
      <c r="Q107" s="2"/>
      <c r="R107" s="2"/>
      <c r="S107" s="122"/>
      <c r="T107" s="113"/>
      <c r="U107" t="str">
        <f t="shared" si="6"/>
        <v>1218110008003B20004</v>
      </c>
      <c r="W107">
        <f t="shared" si="7"/>
        <v>0</v>
      </c>
    </row>
    <row r="108" spans="1:23" hidden="1" x14ac:dyDescent="0.25">
      <c r="A108" s="1" t="s">
        <v>174</v>
      </c>
      <c r="B108" s="1" t="s">
        <v>175</v>
      </c>
      <c r="C108" s="1" t="str">
        <f t="shared" si="4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5"/>
        <v>2</v>
      </c>
      <c r="L108" s="1" t="s">
        <v>30</v>
      </c>
      <c r="M108" s="1"/>
      <c r="N108" s="1"/>
      <c r="O108" s="2"/>
      <c r="P108" s="2"/>
      <c r="Q108" s="2"/>
      <c r="R108" s="2"/>
      <c r="S108" s="122"/>
      <c r="T108" s="113"/>
      <c r="U108" t="str">
        <f t="shared" si="6"/>
        <v>1275010003002B25000</v>
      </c>
      <c r="W108">
        <f t="shared" si="7"/>
        <v>0</v>
      </c>
    </row>
    <row r="109" spans="1:23" hidden="1" x14ac:dyDescent="0.25">
      <c r="A109" s="1" t="s">
        <v>174</v>
      </c>
      <c r="B109" s="1" t="s">
        <v>175</v>
      </c>
      <c r="C109" s="1" t="str">
        <f t="shared" si="4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5"/>
        <v>2</v>
      </c>
      <c r="L109" s="1" t="s">
        <v>43</v>
      </c>
      <c r="M109" s="4"/>
      <c r="N109" s="4"/>
      <c r="O109" s="2"/>
      <c r="P109" s="2"/>
      <c r="Q109" s="2"/>
      <c r="R109" s="2"/>
      <c r="S109" s="122"/>
      <c r="T109" s="113"/>
      <c r="U109" t="str">
        <f t="shared" si="6"/>
        <v>1275030002014B25001</v>
      </c>
      <c r="W109">
        <f t="shared" si="7"/>
        <v>0</v>
      </c>
    </row>
    <row r="110" spans="1:23" hidden="1" x14ac:dyDescent="0.25">
      <c r="A110" s="1" t="s">
        <v>174</v>
      </c>
      <c r="B110" s="1" t="s">
        <v>175</v>
      </c>
      <c r="C110" s="1" t="str">
        <f t="shared" si="4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5"/>
        <v>2</v>
      </c>
      <c r="L110" s="1" t="s">
        <v>55</v>
      </c>
      <c r="M110" s="1"/>
      <c r="N110" s="1"/>
      <c r="O110" s="2"/>
      <c r="P110" s="2"/>
      <c r="Q110" s="2"/>
      <c r="R110" s="2"/>
      <c r="S110" s="122"/>
      <c r="T110" s="113"/>
      <c r="U110" t="str">
        <f t="shared" si="6"/>
        <v>1275040003046B25002</v>
      </c>
      <c r="W110">
        <f t="shared" si="7"/>
        <v>0</v>
      </c>
    </row>
    <row r="111" spans="1:23" hidden="1" x14ac:dyDescent="0.25">
      <c r="A111" s="1" t="s">
        <v>174</v>
      </c>
      <c r="B111" s="1" t="s">
        <v>175</v>
      </c>
      <c r="C111" s="1" t="str">
        <f t="shared" si="4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5"/>
        <v>2</v>
      </c>
      <c r="L111" s="1" t="s">
        <v>162</v>
      </c>
      <c r="M111" s="1"/>
      <c r="N111" s="1"/>
      <c r="O111" s="2"/>
      <c r="P111" s="2"/>
      <c r="Q111" s="2"/>
      <c r="R111" s="2"/>
      <c r="S111" s="122"/>
      <c r="T111" s="113"/>
      <c r="U111" t="str">
        <f t="shared" si="6"/>
        <v>1275050002014B25003</v>
      </c>
      <c r="W111">
        <f t="shared" si="7"/>
        <v>0</v>
      </c>
    </row>
    <row r="112" spans="1:23" hidden="1" x14ac:dyDescent="0.25">
      <c r="A112" s="1" t="s">
        <v>174</v>
      </c>
      <c r="B112" s="1" t="s">
        <v>175</v>
      </c>
      <c r="C112" s="1" t="str">
        <f t="shared" si="4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5"/>
        <v>2</v>
      </c>
      <c r="L112" s="1" t="s">
        <v>101</v>
      </c>
      <c r="M112" s="1"/>
      <c r="N112" s="1"/>
      <c r="O112" s="2"/>
      <c r="P112" s="2"/>
      <c r="Q112" s="2"/>
      <c r="R112" s="2"/>
      <c r="S112" s="122"/>
      <c r="T112" s="113"/>
      <c r="U112" t="str">
        <f t="shared" si="6"/>
        <v>1275120002010B25004</v>
      </c>
      <c r="W112">
        <f t="shared" si="7"/>
        <v>0</v>
      </c>
    </row>
    <row r="113" spans="1:23" hidden="1" x14ac:dyDescent="0.25">
      <c r="A113" s="1" t="s">
        <v>174</v>
      </c>
      <c r="B113" s="1" t="s">
        <v>175</v>
      </c>
      <c r="C113" s="1" t="str">
        <f t="shared" si="4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5"/>
        <v>2</v>
      </c>
      <c r="L113" s="1" t="s">
        <v>169</v>
      </c>
      <c r="M113" s="1"/>
      <c r="N113" s="1"/>
      <c r="O113" s="2"/>
      <c r="P113" s="2"/>
      <c r="Q113" s="2"/>
      <c r="R113" s="2"/>
      <c r="S113" s="122"/>
      <c r="T113" s="113"/>
      <c r="U113" t="str">
        <f t="shared" si="6"/>
        <v>1275120007013B25005</v>
      </c>
      <c r="W113">
        <f t="shared" si="7"/>
        <v>0</v>
      </c>
    </row>
    <row r="114" spans="1:23" hidden="1" x14ac:dyDescent="0.25">
      <c r="A114" s="1" t="s">
        <v>174</v>
      </c>
      <c r="B114" s="1" t="s">
        <v>175</v>
      </c>
      <c r="C114" s="1" t="str">
        <f t="shared" si="4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5"/>
        <v>2</v>
      </c>
      <c r="L114" s="1" t="s">
        <v>171</v>
      </c>
      <c r="M114" s="1"/>
      <c r="N114" s="1"/>
      <c r="O114" s="2"/>
      <c r="P114" s="2"/>
      <c r="Q114" s="2"/>
      <c r="R114" s="2"/>
      <c r="S114" s="122"/>
      <c r="T114" s="113"/>
      <c r="U114" t="str">
        <f t="shared" si="6"/>
        <v>1275130002028B25006</v>
      </c>
      <c r="W114">
        <f t="shared" si="7"/>
        <v>0</v>
      </c>
    </row>
    <row r="115" spans="1:23" hidden="1" x14ac:dyDescent="0.25">
      <c r="A115" s="1" t="s">
        <v>174</v>
      </c>
      <c r="B115" s="1" t="s">
        <v>175</v>
      </c>
      <c r="C115" s="1" t="str">
        <f t="shared" si="4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5"/>
        <v>2</v>
      </c>
      <c r="L115" s="1" t="s">
        <v>173</v>
      </c>
      <c r="M115" s="4"/>
      <c r="N115" s="4"/>
      <c r="O115" s="2"/>
      <c r="P115" s="2"/>
      <c r="Q115" s="2"/>
      <c r="R115" s="2"/>
      <c r="S115" s="122"/>
      <c r="T115" s="113"/>
      <c r="U115" t="str">
        <f t="shared" si="6"/>
        <v>1275160009024B25007</v>
      </c>
      <c r="W115">
        <f t="shared" si="7"/>
        <v>0</v>
      </c>
    </row>
    <row r="116" spans="1:23" hidden="1" x14ac:dyDescent="0.25">
      <c r="A116" s="1" t="s">
        <v>174</v>
      </c>
      <c r="B116" s="1" t="s">
        <v>175</v>
      </c>
      <c r="C116" s="1" t="str">
        <f t="shared" si="4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5"/>
        <v>2</v>
      </c>
      <c r="L116" s="1" t="s">
        <v>330</v>
      </c>
      <c r="M116" s="1"/>
      <c r="N116" s="1"/>
      <c r="O116" s="2"/>
      <c r="P116" s="2"/>
      <c r="Q116" s="2"/>
      <c r="R116" s="2"/>
      <c r="S116" s="122"/>
      <c r="T116" s="113"/>
      <c r="U116" t="str">
        <f t="shared" si="6"/>
        <v>1275170001019B25008</v>
      </c>
      <c r="W116">
        <f t="shared" si="7"/>
        <v>0</v>
      </c>
    </row>
    <row r="117" spans="1:23" hidden="1" x14ac:dyDescent="0.25">
      <c r="A117" s="1" t="s">
        <v>174</v>
      </c>
      <c r="B117" s="1" t="s">
        <v>175</v>
      </c>
      <c r="C117" s="1" t="str">
        <f t="shared" si="4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5"/>
        <v>2</v>
      </c>
      <c r="L117" s="1" t="s">
        <v>333</v>
      </c>
      <c r="M117" s="4"/>
      <c r="N117" s="4"/>
      <c r="O117" s="2"/>
      <c r="P117" s="2"/>
      <c r="Q117" s="2"/>
      <c r="R117" s="2"/>
      <c r="S117" s="122"/>
      <c r="T117" s="113"/>
      <c r="U117" t="str">
        <f t="shared" si="6"/>
        <v>1275170006060B25009</v>
      </c>
      <c r="W117">
        <f t="shared" si="7"/>
        <v>0</v>
      </c>
    </row>
    <row r="118" spans="1:23" hidden="1" x14ac:dyDescent="0.25">
      <c r="A118" s="1" t="s">
        <v>174</v>
      </c>
      <c r="B118" s="1" t="s">
        <v>175</v>
      </c>
      <c r="C118" s="1" t="str">
        <f t="shared" si="4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5"/>
        <v>2</v>
      </c>
      <c r="L118" s="1" t="s">
        <v>337</v>
      </c>
      <c r="M118" s="1"/>
      <c r="N118" s="1"/>
      <c r="O118" s="2"/>
      <c r="P118" s="2"/>
      <c r="Q118" s="2"/>
      <c r="R118" s="2"/>
      <c r="S118" s="122"/>
      <c r="T118" s="113"/>
      <c r="U118" t="str">
        <f t="shared" si="6"/>
        <v>1275200003029B25010</v>
      </c>
      <c r="W118">
        <f t="shared" si="7"/>
        <v>0</v>
      </c>
    </row>
    <row r="119" spans="1:23" hidden="1" x14ac:dyDescent="0.25">
      <c r="A119" s="1" t="s">
        <v>174</v>
      </c>
      <c r="B119" s="1" t="s">
        <v>175</v>
      </c>
      <c r="C119" s="1" t="str">
        <f t="shared" si="4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5"/>
        <v>2</v>
      </c>
      <c r="L119" s="1" t="s">
        <v>340</v>
      </c>
      <c r="M119" s="1"/>
      <c r="N119" s="1"/>
      <c r="O119" s="2"/>
      <c r="P119" s="2"/>
      <c r="Q119" s="2"/>
      <c r="R119" s="2"/>
      <c r="S119" s="122"/>
      <c r="T119" s="113"/>
      <c r="U119" t="str">
        <f t="shared" si="6"/>
        <v>1275200005048B25011</v>
      </c>
      <c r="W119">
        <f t="shared" si="7"/>
        <v>0</v>
      </c>
    </row>
    <row r="120" spans="1:23" hidden="1" x14ac:dyDescent="0.25">
      <c r="A120" s="1" t="s">
        <v>267</v>
      </c>
      <c r="B120" s="1" t="s">
        <v>341</v>
      </c>
      <c r="C120" s="1" t="str">
        <f t="shared" si="4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5"/>
        <v>2</v>
      </c>
      <c r="L120" s="1" t="s">
        <v>30</v>
      </c>
      <c r="M120" s="1"/>
      <c r="N120" s="1"/>
      <c r="O120" s="2"/>
      <c r="P120" s="2"/>
      <c r="Q120" s="2"/>
      <c r="R120" s="110"/>
      <c r="S120" s="2"/>
      <c r="T120" s="111"/>
      <c r="U120" t="str">
        <f t="shared" si="6"/>
        <v>1306010001001B25000</v>
      </c>
      <c r="W120">
        <f t="shared" si="7"/>
        <v>0</v>
      </c>
    </row>
    <row r="121" spans="1:23" hidden="1" x14ac:dyDescent="0.25">
      <c r="A121" s="1" t="s">
        <v>267</v>
      </c>
      <c r="B121" s="1" t="s">
        <v>341</v>
      </c>
      <c r="C121" s="1" t="str">
        <f t="shared" si="4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5"/>
        <v>2</v>
      </c>
      <c r="L121" s="1" t="s">
        <v>10</v>
      </c>
      <c r="M121" s="1"/>
      <c r="N121" s="1"/>
      <c r="O121" s="2"/>
      <c r="P121" s="2"/>
      <c r="Q121" s="2"/>
      <c r="R121" s="2"/>
      <c r="S121" s="122"/>
      <c r="T121" s="113"/>
      <c r="U121" t="str">
        <f t="shared" si="6"/>
        <v>1306021001004B20001</v>
      </c>
      <c r="W121">
        <f t="shared" si="7"/>
        <v>0</v>
      </c>
    </row>
    <row r="122" spans="1:23" hidden="1" x14ac:dyDescent="0.25">
      <c r="A122" s="1" t="s">
        <v>267</v>
      </c>
      <c r="B122" s="1" t="s">
        <v>341</v>
      </c>
      <c r="C122" s="1" t="str">
        <f t="shared" si="4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5"/>
        <v>2</v>
      </c>
      <c r="L122" s="1" t="s">
        <v>18</v>
      </c>
      <c r="M122" s="1"/>
      <c r="N122" s="1"/>
      <c r="O122" s="2"/>
      <c r="P122" s="2"/>
      <c r="Q122" s="2"/>
      <c r="R122" s="2"/>
      <c r="S122" s="122"/>
      <c r="T122" s="113"/>
      <c r="U122" t="str">
        <f t="shared" si="6"/>
        <v>1306030001002B20002</v>
      </c>
      <c r="W122">
        <f t="shared" si="7"/>
        <v>0</v>
      </c>
    </row>
    <row r="123" spans="1:23" hidden="1" x14ac:dyDescent="0.25">
      <c r="A123" s="1" t="s">
        <v>267</v>
      </c>
      <c r="B123" s="1" t="s">
        <v>341</v>
      </c>
      <c r="C123" s="1" t="str">
        <f t="shared" si="4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5"/>
        <v>2</v>
      </c>
      <c r="L123" s="1" t="s">
        <v>124</v>
      </c>
      <c r="M123" s="1"/>
      <c r="N123" s="1"/>
      <c r="O123" s="2"/>
      <c r="P123" s="2"/>
      <c r="Q123" s="2"/>
      <c r="R123" s="2"/>
      <c r="S123" s="122"/>
      <c r="T123" s="113"/>
      <c r="U123" t="str">
        <f t="shared" si="6"/>
        <v>1306052003002B20003</v>
      </c>
      <c r="W123">
        <f t="shared" si="7"/>
        <v>0</v>
      </c>
    </row>
    <row r="124" spans="1:23" hidden="1" x14ac:dyDescent="0.25">
      <c r="A124" s="1" t="s">
        <v>267</v>
      </c>
      <c r="B124" s="1" t="s">
        <v>341</v>
      </c>
      <c r="C124" s="1" t="str">
        <f t="shared" si="4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5"/>
        <v>2</v>
      </c>
      <c r="L124" s="1" t="s">
        <v>30</v>
      </c>
      <c r="M124" s="1"/>
      <c r="N124" s="1"/>
      <c r="O124" s="2"/>
      <c r="P124" s="2"/>
      <c r="Q124" s="2"/>
      <c r="R124" s="2"/>
      <c r="S124" s="122"/>
      <c r="T124" s="113"/>
      <c r="U124" t="str">
        <f t="shared" si="6"/>
        <v>1306052002009B25000</v>
      </c>
      <c r="W124">
        <f t="shared" si="7"/>
        <v>0</v>
      </c>
    </row>
    <row r="125" spans="1:23" hidden="1" x14ac:dyDescent="0.25">
      <c r="A125" s="1" t="s">
        <v>267</v>
      </c>
      <c r="B125" s="1" t="s">
        <v>341</v>
      </c>
      <c r="C125" s="1" t="str">
        <f t="shared" si="4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5"/>
        <v>2</v>
      </c>
      <c r="L125" s="1" t="s">
        <v>43</v>
      </c>
      <c r="M125" s="1"/>
      <c r="N125" s="1"/>
      <c r="O125" s="2"/>
      <c r="P125" s="2"/>
      <c r="Q125" s="2"/>
      <c r="R125" s="2"/>
      <c r="S125" s="122"/>
      <c r="T125" s="113"/>
      <c r="U125" t="str">
        <f t="shared" si="6"/>
        <v>1306060004007B25001</v>
      </c>
      <c r="W125">
        <f t="shared" si="7"/>
        <v>0</v>
      </c>
    </row>
    <row r="126" spans="1:23" hidden="1" x14ac:dyDescent="0.25">
      <c r="A126" s="1" t="s">
        <v>267</v>
      </c>
      <c r="B126" s="1" t="s">
        <v>341</v>
      </c>
      <c r="C126" s="1" t="str">
        <f t="shared" si="4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5"/>
        <v>2</v>
      </c>
      <c r="L126" s="1" t="s">
        <v>55</v>
      </c>
      <c r="M126" s="1"/>
      <c r="N126" s="1"/>
      <c r="O126" s="2"/>
      <c r="P126" s="2"/>
      <c r="Q126" s="2"/>
      <c r="R126" s="2"/>
      <c r="S126" s="122"/>
      <c r="T126" s="113"/>
      <c r="U126" t="str">
        <f t="shared" si="6"/>
        <v>1306060004026B25002</v>
      </c>
      <c r="W126">
        <f t="shared" si="7"/>
        <v>0</v>
      </c>
    </row>
    <row r="127" spans="1:23" hidden="1" x14ac:dyDescent="0.25">
      <c r="A127" s="1" t="s">
        <v>267</v>
      </c>
      <c r="B127" s="1" t="s">
        <v>341</v>
      </c>
      <c r="C127" s="1" t="str">
        <f t="shared" si="4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5"/>
        <v>2</v>
      </c>
      <c r="L127" s="1" t="s">
        <v>38</v>
      </c>
      <c r="M127" s="1"/>
      <c r="N127" s="1"/>
      <c r="O127" s="2"/>
      <c r="P127" s="2"/>
      <c r="Q127" s="2"/>
      <c r="R127" s="2"/>
      <c r="S127" s="122"/>
      <c r="T127" s="113"/>
      <c r="U127" t="str">
        <f t="shared" si="6"/>
        <v>1306061001001B20004</v>
      </c>
      <c r="W127">
        <f t="shared" si="7"/>
        <v>0</v>
      </c>
    </row>
    <row r="128" spans="1:23" hidden="1" x14ac:dyDescent="0.25">
      <c r="A128" s="1" t="s">
        <v>267</v>
      </c>
      <c r="B128" s="1" t="s">
        <v>341</v>
      </c>
      <c r="C128" s="1" t="str">
        <f t="shared" si="4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5"/>
        <v>2</v>
      </c>
      <c r="L128" s="1" t="s">
        <v>92</v>
      </c>
      <c r="M128" s="1"/>
      <c r="N128" s="1"/>
      <c r="O128" s="2"/>
      <c r="P128" s="2"/>
      <c r="Q128" s="2"/>
      <c r="R128" s="2"/>
      <c r="S128" s="122"/>
      <c r="T128" s="113"/>
      <c r="U128" t="str">
        <f t="shared" si="6"/>
        <v>1306062003007B20005</v>
      </c>
      <c r="W128">
        <f t="shared" si="7"/>
        <v>0</v>
      </c>
    </row>
    <row r="129" spans="1:23" hidden="1" x14ac:dyDescent="0.25">
      <c r="A129" s="1" t="s">
        <v>267</v>
      </c>
      <c r="B129" s="1" t="s">
        <v>341</v>
      </c>
      <c r="C129" s="1" t="str">
        <f t="shared" si="4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5"/>
        <v>1</v>
      </c>
      <c r="L129" s="1" t="s">
        <v>47</v>
      </c>
      <c r="M129" s="1"/>
      <c r="N129" s="1"/>
      <c r="O129" s="2"/>
      <c r="P129" s="2"/>
      <c r="Q129" s="2"/>
      <c r="R129" s="2"/>
      <c r="S129" s="122"/>
      <c r="T129" s="113"/>
      <c r="U129" t="str">
        <f t="shared" si="6"/>
        <v>1306090002017B10006</v>
      </c>
      <c r="W129">
        <f t="shared" si="7"/>
        <v>0</v>
      </c>
    </row>
    <row r="130" spans="1:23" hidden="1" x14ac:dyDescent="0.25">
      <c r="A130" s="1" t="s">
        <v>267</v>
      </c>
      <c r="B130" s="1" t="s">
        <v>341</v>
      </c>
      <c r="C130" s="1" t="str">
        <f t="shared" si="4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5"/>
        <v>1</v>
      </c>
      <c r="L130" s="1" t="s">
        <v>108</v>
      </c>
      <c r="M130" s="1"/>
      <c r="N130" s="1"/>
      <c r="O130" s="2"/>
      <c r="P130" s="2"/>
      <c r="Q130" s="2"/>
      <c r="R130" s="2"/>
      <c r="S130" s="122"/>
      <c r="T130" s="113"/>
      <c r="U130" t="str">
        <f t="shared" si="6"/>
        <v>1306090004036B10007</v>
      </c>
      <c r="W130">
        <f t="shared" si="7"/>
        <v>0</v>
      </c>
    </row>
    <row r="131" spans="1:23" hidden="1" x14ac:dyDescent="0.25">
      <c r="A131" s="1" t="s">
        <v>267</v>
      </c>
      <c r="B131" s="1" t="s">
        <v>341</v>
      </c>
      <c r="C131" s="1" t="str">
        <f t="shared" ref="C131:C194" si="8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9">MID(L131,1,1)</f>
        <v>2</v>
      </c>
      <c r="L131" s="1" t="s">
        <v>10</v>
      </c>
      <c r="M131" s="1"/>
      <c r="N131" s="1"/>
      <c r="O131" s="2"/>
      <c r="P131" s="2"/>
      <c r="Q131" s="2"/>
      <c r="R131" s="110"/>
      <c r="S131" s="2"/>
      <c r="T131" s="112"/>
      <c r="U131" t="str">
        <f t="shared" si="6"/>
        <v>1307010002003B20001</v>
      </c>
      <c r="W131">
        <f t="shared" si="7"/>
        <v>0</v>
      </c>
    </row>
    <row r="132" spans="1:23" hidden="1" x14ac:dyDescent="0.25">
      <c r="A132" s="1" t="s">
        <v>267</v>
      </c>
      <c r="B132" s="1" t="s">
        <v>341</v>
      </c>
      <c r="C132" s="1" t="str">
        <f t="shared" si="8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9"/>
        <v>2</v>
      </c>
      <c r="L132" s="1" t="s">
        <v>30</v>
      </c>
      <c r="M132" s="1"/>
      <c r="N132" s="1"/>
      <c r="O132" s="2"/>
      <c r="P132" s="2"/>
      <c r="Q132" s="2"/>
      <c r="R132" s="110"/>
      <c r="S132" s="2"/>
      <c r="T132" s="112"/>
      <c r="U132" t="str">
        <f t="shared" ref="U132:U195" si="10">CONCATENATE(C132,F132,H132,J132,L132)</f>
        <v>1307010001013B25000</v>
      </c>
      <c r="W132">
        <f t="shared" ref="W132:W195" si="11">IF(T132&gt;0,1,0)</f>
        <v>0</v>
      </c>
    </row>
    <row r="133" spans="1:23" hidden="1" x14ac:dyDescent="0.25">
      <c r="A133" s="1" t="s">
        <v>267</v>
      </c>
      <c r="B133" s="1" t="s">
        <v>341</v>
      </c>
      <c r="C133" s="1" t="str">
        <f t="shared" si="8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9"/>
        <v>2</v>
      </c>
      <c r="L133" s="1" t="s">
        <v>43</v>
      </c>
      <c r="M133" s="1"/>
      <c r="N133" s="1"/>
      <c r="O133" s="2"/>
      <c r="P133" s="2"/>
      <c r="Q133" s="2"/>
      <c r="R133" s="110"/>
      <c r="S133" s="2"/>
      <c r="T133" s="112"/>
      <c r="U133" t="str">
        <f t="shared" si="10"/>
        <v>1307020004002B25001</v>
      </c>
      <c r="W133">
        <f t="shared" si="11"/>
        <v>0</v>
      </c>
    </row>
    <row r="134" spans="1:23" hidden="1" x14ac:dyDescent="0.25">
      <c r="A134" s="1" t="s">
        <v>267</v>
      </c>
      <c r="B134" s="1" t="s">
        <v>341</v>
      </c>
      <c r="C134" s="1" t="str">
        <f t="shared" si="8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9"/>
        <v>2</v>
      </c>
      <c r="L134" s="1" t="s">
        <v>55</v>
      </c>
      <c r="M134" s="1"/>
      <c r="N134" s="1"/>
      <c r="O134" s="2"/>
      <c r="P134" s="2"/>
      <c r="Q134" s="2"/>
      <c r="R134" s="110"/>
      <c r="S134" s="2"/>
      <c r="T134" s="112"/>
      <c r="U134" t="str">
        <f t="shared" si="10"/>
        <v>1307020005076B25002</v>
      </c>
      <c r="W134">
        <f t="shared" si="11"/>
        <v>0</v>
      </c>
    </row>
    <row r="135" spans="1:23" hidden="1" x14ac:dyDescent="0.25">
      <c r="A135" s="1" t="s">
        <v>267</v>
      </c>
      <c r="B135" s="1" t="s">
        <v>341</v>
      </c>
      <c r="C135" s="1" t="str">
        <f t="shared" si="8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9"/>
        <v>2</v>
      </c>
      <c r="L135" s="1" t="s">
        <v>18</v>
      </c>
      <c r="M135" s="1"/>
      <c r="N135" s="1"/>
      <c r="O135" s="2"/>
      <c r="P135" s="2"/>
      <c r="Q135" s="2"/>
      <c r="R135" s="2"/>
      <c r="S135" s="122"/>
      <c r="T135" s="113"/>
      <c r="U135" t="str">
        <f t="shared" si="10"/>
        <v>1307050001010B20002</v>
      </c>
      <c r="W135">
        <f t="shared" si="11"/>
        <v>0</v>
      </c>
    </row>
    <row r="136" spans="1:23" hidden="1" x14ac:dyDescent="0.25">
      <c r="A136" s="1" t="s">
        <v>267</v>
      </c>
      <c r="B136" s="1" t="s">
        <v>341</v>
      </c>
      <c r="C136" s="1" t="str">
        <f t="shared" si="8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9"/>
        <v>2</v>
      </c>
      <c r="L136" s="1" t="s">
        <v>124</v>
      </c>
      <c r="M136" s="1"/>
      <c r="N136" s="1"/>
      <c r="O136" s="2"/>
      <c r="P136" s="2"/>
      <c r="Q136" s="2"/>
      <c r="R136" s="110"/>
      <c r="S136" s="2"/>
      <c r="T136" s="112"/>
      <c r="U136" t="str">
        <f t="shared" si="10"/>
        <v>1307062001015B20003</v>
      </c>
      <c r="W136">
        <f t="shared" si="11"/>
        <v>0</v>
      </c>
    </row>
    <row r="137" spans="1:23" hidden="1" x14ac:dyDescent="0.25">
      <c r="A137" s="1" t="s">
        <v>267</v>
      </c>
      <c r="B137" s="1" t="s">
        <v>341</v>
      </c>
      <c r="C137" s="1" t="str">
        <f t="shared" si="8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9"/>
        <v>2</v>
      </c>
      <c r="L137" s="1" t="s">
        <v>162</v>
      </c>
      <c r="M137" s="1"/>
      <c r="N137" s="1"/>
      <c r="O137" s="2"/>
      <c r="P137" s="2"/>
      <c r="Q137" s="2"/>
      <c r="R137" s="110"/>
      <c r="S137" s="2"/>
      <c r="T137" s="112"/>
      <c r="U137" t="str">
        <f t="shared" si="10"/>
        <v>1307070006008B25003</v>
      </c>
      <c r="W137">
        <f t="shared" si="11"/>
        <v>0</v>
      </c>
    </row>
    <row r="138" spans="1:23" hidden="1" x14ac:dyDescent="0.25">
      <c r="A138" s="1" t="s">
        <v>267</v>
      </c>
      <c r="B138" s="1" t="s">
        <v>341</v>
      </c>
      <c r="C138" s="1" t="str">
        <f t="shared" si="8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9"/>
        <v>2</v>
      </c>
      <c r="L138" s="1" t="s">
        <v>38</v>
      </c>
      <c r="M138" s="1"/>
      <c r="N138" s="1"/>
      <c r="O138" s="2"/>
      <c r="P138" s="2"/>
      <c r="Q138" s="2"/>
      <c r="R138" s="110"/>
      <c r="S138" s="2"/>
      <c r="T138" s="112"/>
      <c r="U138" t="str">
        <f t="shared" si="10"/>
        <v>1307071002015B20004</v>
      </c>
      <c r="W138">
        <f t="shared" si="11"/>
        <v>0</v>
      </c>
    </row>
    <row r="139" spans="1:23" hidden="1" x14ac:dyDescent="0.25">
      <c r="A139" s="1" t="s">
        <v>267</v>
      </c>
      <c r="B139" s="1" t="s">
        <v>341</v>
      </c>
      <c r="C139" s="1" t="str">
        <f t="shared" si="8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9"/>
        <v>1</v>
      </c>
      <c r="L139" s="1" t="s">
        <v>385</v>
      </c>
      <c r="M139" s="1"/>
      <c r="N139" s="1"/>
      <c r="O139" s="2"/>
      <c r="P139" s="2"/>
      <c r="Q139" s="2"/>
      <c r="R139" s="110"/>
      <c r="S139" s="2"/>
      <c r="T139" s="112"/>
      <c r="U139" t="str">
        <f t="shared" si="10"/>
        <v>1307090002010B15004</v>
      </c>
      <c r="W139">
        <f t="shared" si="11"/>
        <v>0</v>
      </c>
    </row>
    <row r="140" spans="1:23" hidden="1" x14ac:dyDescent="0.25">
      <c r="A140" s="1" t="s">
        <v>267</v>
      </c>
      <c r="B140" s="1" t="s">
        <v>341</v>
      </c>
      <c r="C140" s="1" t="str">
        <f t="shared" si="8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9"/>
        <v>1</v>
      </c>
      <c r="L140" s="1" t="s">
        <v>47</v>
      </c>
      <c r="M140" s="1"/>
      <c r="N140" s="1"/>
      <c r="O140" s="2"/>
      <c r="P140" s="2"/>
      <c r="Q140" s="2"/>
      <c r="R140" s="110"/>
      <c r="S140" s="2"/>
      <c r="T140" s="112"/>
      <c r="U140" t="str">
        <f t="shared" si="10"/>
        <v>1307100006020B10006</v>
      </c>
      <c r="W140">
        <f t="shared" si="11"/>
        <v>0</v>
      </c>
    </row>
    <row r="141" spans="1:23" hidden="1" x14ac:dyDescent="0.25">
      <c r="A141" s="1" t="s">
        <v>267</v>
      </c>
      <c r="B141" s="1" t="s">
        <v>341</v>
      </c>
      <c r="C141" s="1" t="str">
        <f t="shared" si="8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9"/>
        <v>2</v>
      </c>
      <c r="L141" s="1" t="s">
        <v>92</v>
      </c>
      <c r="M141" s="1"/>
      <c r="N141" s="1"/>
      <c r="O141" s="2"/>
      <c r="P141" s="2"/>
      <c r="Q141" s="2"/>
      <c r="R141" s="110"/>
      <c r="S141" s="2"/>
      <c r="T141" s="112"/>
      <c r="U141" t="str">
        <f t="shared" si="10"/>
        <v>1307100005005B20005</v>
      </c>
      <c r="W141">
        <f t="shared" si="11"/>
        <v>0</v>
      </c>
    </row>
    <row r="142" spans="1:23" hidden="1" x14ac:dyDescent="0.25">
      <c r="A142" s="1" t="s">
        <v>267</v>
      </c>
      <c r="B142" s="1" t="s">
        <v>341</v>
      </c>
      <c r="C142" s="1" t="str">
        <f t="shared" si="8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9"/>
        <v>1</v>
      </c>
      <c r="L142" s="1" t="s">
        <v>108</v>
      </c>
      <c r="M142" s="1"/>
      <c r="N142" s="1"/>
      <c r="O142" s="2"/>
      <c r="P142" s="2"/>
      <c r="Q142" s="2"/>
      <c r="R142" s="2"/>
      <c r="S142" s="122"/>
      <c r="T142" s="113"/>
      <c r="U142" t="str">
        <f t="shared" si="10"/>
        <v>1307110002009B10007</v>
      </c>
      <c r="W142">
        <f t="shared" si="11"/>
        <v>0</v>
      </c>
    </row>
    <row r="143" spans="1:23" hidden="1" x14ac:dyDescent="0.25">
      <c r="A143" s="1" t="s">
        <v>267</v>
      </c>
      <c r="B143" s="1" t="s">
        <v>341</v>
      </c>
      <c r="C143" s="1" t="str">
        <f t="shared" si="8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9"/>
        <v>2</v>
      </c>
      <c r="L143" s="1" t="s">
        <v>61</v>
      </c>
      <c r="M143" s="1"/>
      <c r="N143" s="1"/>
      <c r="O143" s="2"/>
      <c r="P143" s="2"/>
      <c r="Q143" s="2"/>
      <c r="R143" s="2"/>
      <c r="S143" s="122"/>
      <c r="T143" s="113"/>
      <c r="U143" t="str">
        <f t="shared" si="10"/>
        <v>1307110003005B20008</v>
      </c>
      <c r="W143">
        <f t="shared" si="11"/>
        <v>0</v>
      </c>
    </row>
    <row r="144" spans="1:23" hidden="1" x14ac:dyDescent="0.25">
      <c r="A144" s="1" t="s">
        <v>267</v>
      </c>
      <c r="B144" s="1" t="s">
        <v>341</v>
      </c>
      <c r="C144" s="1" t="str">
        <f t="shared" si="8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9"/>
        <v>1</v>
      </c>
      <c r="L144" s="1" t="s">
        <v>79</v>
      </c>
      <c r="M144" s="4"/>
      <c r="N144" s="4"/>
      <c r="O144" s="2"/>
      <c r="P144" s="2"/>
      <c r="Q144" s="2"/>
      <c r="R144" s="2"/>
      <c r="S144" s="122"/>
      <c r="T144" s="113"/>
      <c r="U144" t="str">
        <f t="shared" si="10"/>
        <v>1308010001002B10001</v>
      </c>
      <c r="W144">
        <f t="shared" si="11"/>
        <v>0</v>
      </c>
    </row>
    <row r="145" spans="1:23" hidden="1" x14ac:dyDescent="0.25">
      <c r="A145" s="1" t="s">
        <v>267</v>
      </c>
      <c r="B145" s="1" t="s">
        <v>341</v>
      </c>
      <c r="C145" s="1" t="str">
        <f t="shared" si="8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9"/>
        <v>1</v>
      </c>
      <c r="L145" s="1" t="s">
        <v>398</v>
      </c>
      <c r="M145" s="4"/>
      <c r="N145" s="4"/>
      <c r="O145" s="2"/>
      <c r="P145" s="2"/>
      <c r="Q145" s="2"/>
      <c r="R145" s="2"/>
      <c r="S145" s="122"/>
      <c r="T145" s="113"/>
      <c r="U145" t="str">
        <f t="shared" si="10"/>
        <v>1308010002011B10002</v>
      </c>
      <c r="W145">
        <f t="shared" si="11"/>
        <v>0</v>
      </c>
    </row>
    <row r="146" spans="1:23" hidden="1" x14ac:dyDescent="0.25">
      <c r="A146" s="1" t="s">
        <v>267</v>
      </c>
      <c r="B146" s="1" t="s">
        <v>341</v>
      </c>
      <c r="C146" s="1" t="str">
        <f t="shared" si="8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9"/>
        <v>2</v>
      </c>
      <c r="L146" s="1" t="s">
        <v>30</v>
      </c>
      <c r="M146" s="4"/>
      <c r="N146" s="4"/>
      <c r="O146" s="3"/>
      <c r="P146" s="3"/>
      <c r="Q146" s="3"/>
      <c r="R146" s="3"/>
      <c r="S146" s="118"/>
      <c r="T146" s="113"/>
      <c r="U146" t="str">
        <f t="shared" si="10"/>
        <v>1308010004006B25000</v>
      </c>
      <c r="W146">
        <f t="shared" si="11"/>
        <v>0</v>
      </c>
    </row>
    <row r="147" spans="1:23" hidden="1" x14ac:dyDescent="0.25">
      <c r="A147" s="1" t="s">
        <v>267</v>
      </c>
      <c r="B147" s="1" t="s">
        <v>341</v>
      </c>
      <c r="C147" s="1" t="str">
        <f t="shared" si="8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9"/>
        <v>2</v>
      </c>
      <c r="L147" s="1" t="s">
        <v>124</v>
      </c>
      <c r="M147" s="4"/>
      <c r="N147" s="4"/>
      <c r="O147" s="3"/>
      <c r="P147" s="3"/>
      <c r="Q147" s="3"/>
      <c r="R147" s="3"/>
      <c r="S147" s="118"/>
      <c r="T147" s="113"/>
      <c r="U147" t="str">
        <f t="shared" si="10"/>
        <v>1308020003009B20003</v>
      </c>
      <c r="W147">
        <f t="shared" si="11"/>
        <v>0</v>
      </c>
    </row>
    <row r="148" spans="1:23" hidden="1" x14ac:dyDescent="0.25">
      <c r="A148" s="1" t="s">
        <v>267</v>
      </c>
      <c r="B148" s="1" t="s">
        <v>341</v>
      </c>
      <c r="C148" s="1" t="str">
        <f t="shared" si="8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9"/>
        <v>2</v>
      </c>
      <c r="L148" s="1" t="s">
        <v>38</v>
      </c>
      <c r="M148" s="4"/>
      <c r="N148" s="4"/>
      <c r="O148" s="3"/>
      <c r="P148" s="3"/>
      <c r="Q148" s="3"/>
      <c r="R148" s="3"/>
      <c r="S148" s="118"/>
      <c r="T148" s="113"/>
      <c r="U148" t="str">
        <f t="shared" si="10"/>
        <v>1308020003013B20004</v>
      </c>
      <c r="W148">
        <f t="shared" si="11"/>
        <v>0</v>
      </c>
    </row>
    <row r="149" spans="1:23" hidden="1" x14ac:dyDescent="0.25">
      <c r="A149" s="1" t="s">
        <v>267</v>
      </c>
      <c r="B149" s="1" t="s">
        <v>341</v>
      </c>
      <c r="C149" s="1" t="str">
        <f t="shared" si="8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9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10"/>
        <v>1308022001012B20005</v>
      </c>
      <c r="W149">
        <f t="shared" si="11"/>
        <v>0</v>
      </c>
    </row>
    <row r="150" spans="1:23" hidden="1" x14ac:dyDescent="0.25">
      <c r="A150" s="1" t="s">
        <v>267</v>
      </c>
      <c r="B150" s="1" t="s">
        <v>341</v>
      </c>
      <c r="C150" s="1" t="str">
        <f t="shared" si="8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9"/>
        <v>1</v>
      </c>
      <c r="L150" s="1" t="s">
        <v>47</v>
      </c>
      <c r="M150" s="4"/>
      <c r="N150" s="4"/>
      <c r="O150" s="2"/>
      <c r="P150" s="2"/>
      <c r="Q150" s="2"/>
      <c r="R150" s="2"/>
      <c r="S150" s="122"/>
      <c r="T150" s="113"/>
      <c r="U150" t="str">
        <f t="shared" si="10"/>
        <v>1308030001005B10006</v>
      </c>
      <c r="W150">
        <f t="shared" si="11"/>
        <v>0</v>
      </c>
    </row>
    <row r="151" spans="1:23" hidden="1" x14ac:dyDescent="0.25">
      <c r="A151" s="1" t="s">
        <v>267</v>
      </c>
      <c r="B151" s="1" t="s">
        <v>341</v>
      </c>
      <c r="C151" s="1" t="str">
        <f t="shared" si="8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9"/>
        <v>2</v>
      </c>
      <c r="L151" s="1" t="s">
        <v>43</v>
      </c>
      <c r="M151" s="4"/>
      <c r="N151" s="4"/>
      <c r="O151" s="3"/>
      <c r="P151" s="3"/>
      <c r="Q151" s="3"/>
      <c r="R151" s="3"/>
      <c r="S151" s="118"/>
      <c r="T151" s="113"/>
      <c r="U151" t="str">
        <f t="shared" si="10"/>
        <v>1308040004004B25001</v>
      </c>
      <c r="W151">
        <f t="shared" si="11"/>
        <v>0</v>
      </c>
    </row>
    <row r="152" spans="1:23" hidden="1" x14ac:dyDescent="0.25">
      <c r="A152" s="1" t="s">
        <v>267</v>
      </c>
      <c r="B152" s="1" t="s">
        <v>341</v>
      </c>
      <c r="C152" s="1" t="str">
        <f t="shared" si="8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9"/>
        <v>2</v>
      </c>
      <c r="L152" s="1" t="s">
        <v>50</v>
      </c>
      <c r="M152" s="4"/>
      <c r="N152" s="4"/>
      <c r="O152" s="3"/>
      <c r="P152" s="3"/>
      <c r="Q152" s="3"/>
      <c r="R152" s="3"/>
      <c r="S152" s="118"/>
      <c r="T152" s="113"/>
      <c r="U152" t="str">
        <f t="shared" si="10"/>
        <v>1308050006001B20007</v>
      </c>
      <c r="W152">
        <f t="shared" si="11"/>
        <v>0</v>
      </c>
    </row>
    <row r="153" spans="1:23" hidden="1" x14ac:dyDescent="0.25">
      <c r="A153" s="1" t="s">
        <v>267</v>
      </c>
      <c r="B153" s="1" t="s">
        <v>341</v>
      </c>
      <c r="C153" s="1" t="str">
        <f t="shared" si="8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9"/>
        <v>2</v>
      </c>
      <c r="L153" s="1" t="s">
        <v>61</v>
      </c>
      <c r="M153" s="4"/>
      <c r="N153" s="4"/>
      <c r="O153" s="3"/>
      <c r="P153" s="3"/>
      <c r="Q153" s="3"/>
      <c r="R153" s="3"/>
      <c r="S153" s="118"/>
      <c r="T153" s="113"/>
      <c r="U153" t="str">
        <f t="shared" si="10"/>
        <v>1308051003020B20008</v>
      </c>
      <c r="W153">
        <f t="shared" si="11"/>
        <v>0</v>
      </c>
    </row>
    <row r="154" spans="1:23" hidden="1" x14ac:dyDescent="0.25">
      <c r="A154" s="1" t="s">
        <v>267</v>
      </c>
      <c r="B154" s="1" t="s">
        <v>341</v>
      </c>
      <c r="C154" s="1" t="str">
        <f t="shared" si="8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9"/>
        <v>2</v>
      </c>
      <c r="L154" s="1" t="s">
        <v>66</v>
      </c>
      <c r="M154" s="4"/>
      <c r="N154" s="4"/>
      <c r="O154" s="3"/>
      <c r="P154" s="3"/>
      <c r="Q154" s="3"/>
      <c r="R154" s="3"/>
      <c r="S154" s="118"/>
      <c r="T154" s="113"/>
      <c r="U154" t="str">
        <f t="shared" si="10"/>
        <v>1308060001001B20009</v>
      </c>
      <c r="W154">
        <f t="shared" si="11"/>
        <v>0</v>
      </c>
    </row>
    <row r="155" spans="1:23" hidden="1" x14ac:dyDescent="0.25">
      <c r="A155" s="1" t="s">
        <v>267</v>
      </c>
      <c r="B155" s="1" t="s">
        <v>341</v>
      </c>
      <c r="C155" s="1" t="str">
        <f t="shared" si="8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9"/>
        <v>1</v>
      </c>
      <c r="L155" s="1" t="s">
        <v>417</v>
      </c>
      <c r="M155" s="1"/>
      <c r="N155" s="1"/>
      <c r="O155" s="2"/>
      <c r="P155" s="2"/>
      <c r="Q155" s="2"/>
      <c r="R155" s="2"/>
      <c r="S155" s="122"/>
      <c r="T155" s="113"/>
      <c r="U155" t="str">
        <f t="shared" si="10"/>
        <v>1371020006009B15000</v>
      </c>
      <c r="W155">
        <f t="shared" si="11"/>
        <v>0</v>
      </c>
    </row>
    <row r="156" spans="1:23" hidden="1" x14ac:dyDescent="0.25">
      <c r="A156" s="1" t="s">
        <v>267</v>
      </c>
      <c r="B156" s="1" t="s">
        <v>341</v>
      </c>
      <c r="C156" s="1" t="str">
        <f t="shared" si="8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9"/>
        <v>2</v>
      </c>
      <c r="L156" s="1" t="s">
        <v>43</v>
      </c>
      <c r="M156" s="1"/>
      <c r="N156" s="1"/>
      <c r="O156" s="2"/>
      <c r="P156" s="2"/>
      <c r="Q156" s="2"/>
      <c r="R156" s="2"/>
      <c r="S156" s="122"/>
      <c r="T156" s="113"/>
      <c r="U156" t="str">
        <f t="shared" si="10"/>
        <v>1371020007031B25001</v>
      </c>
      <c r="W156">
        <f t="shared" si="11"/>
        <v>0</v>
      </c>
    </row>
    <row r="157" spans="1:23" hidden="1" x14ac:dyDescent="0.25">
      <c r="A157" s="1" t="s">
        <v>267</v>
      </c>
      <c r="B157" s="1" t="s">
        <v>341</v>
      </c>
      <c r="C157" s="1" t="str">
        <f t="shared" si="8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9"/>
        <v>2</v>
      </c>
      <c r="L157" s="1" t="s">
        <v>55</v>
      </c>
      <c r="M157" s="1"/>
      <c r="N157" s="1"/>
      <c r="O157" s="2"/>
      <c r="P157" s="2"/>
      <c r="Q157" s="2"/>
      <c r="R157" s="110"/>
      <c r="S157" s="2"/>
      <c r="T157" s="111"/>
      <c r="U157" t="str">
        <f t="shared" si="10"/>
        <v>1371030013009B25002</v>
      </c>
      <c r="W157">
        <f t="shared" si="11"/>
        <v>0</v>
      </c>
    </row>
    <row r="158" spans="1:23" hidden="1" x14ac:dyDescent="0.25">
      <c r="A158" s="1" t="s">
        <v>267</v>
      </c>
      <c r="B158" s="1" t="s">
        <v>341</v>
      </c>
      <c r="C158" s="1" t="str">
        <f t="shared" si="8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9"/>
        <v>2</v>
      </c>
      <c r="L158" s="1" t="s">
        <v>162</v>
      </c>
      <c r="M158" s="1"/>
      <c r="N158" s="1"/>
      <c r="O158" s="2"/>
      <c r="P158" s="2"/>
      <c r="Q158" s="2"/>
      <c r="R158" s="2"/>
      <c r="S158" s="122"/>
      <c r="T158" s="113"/>
      <c r="U158" t="str">
        <f t="shared" si="10"/>
        <v>1371050030004B25003</v>
      </c>
      <c r="W158">
        <f t="shared" si="11"/>
        <v>0</v>
      </c>
    </row>
    <row r="159" spans="1:23" hidden="1" x14ac:dyDescent="0.25">
      <c r="A159" s="1" t="s">
        <v>267</v>
      </c>
      <c r="B159" s="1" t="s">
        <v>341</v>
      </c>
      <c r="C159" s="1" t="str">
        <f t="shared" si="8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9"/>
        <v>2</v>
      </c>
      <c r="L159" s="1" t="s">
        <v>101</v>
      </c>
      <c r="M159" s="1"/>
      <c r="N159" s="1"/>
      <c r="O159" s="2"/>
      <c r="P159" s="2"/>
      <c r="Q159" s="2"/>
      <c r="R159" s="2"/>
      <c r="S159" s="122"/>
      <c r="T159" s="113"/>
      <c r="U159" t="str">
        <f t="shared" si="10"/>
        <v>1371080006021B25004</v>
      </c>
      <c r="W159">
        <f t="shared" si="11"/>
        <v>0</v>
      </c>
    </row>
    <row r="160" spans="1:23" hidden="1" x14ac:dyDescent="0.25">
      <c r="A160" s="1" t="s">
        <v>267</v>
      </c>
      <c r="B160" s="1" t="s">
        <v>341</v>
      </c>
      <c r="C160" s="1" t="str">
        <f t="shared" si="8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9"/>
        <v>2</v>
      </c>
      <c r="L160" s="1" t="s">
        <v>169</v>
      </c>
      <c r="M160" s="1"/>
      <c r="N160" s="1"/>
      <c r="O160" s="2"/>
      <c r="P160" s="2"/>
      <c r="Q160" s="2"/>
      <c r="R160" s="2"/>
      <c r="S160" s="122"/>
      <c r="T160" s="113"/>
      <c r="U160" t="str">
        <f t="shared" si="10"/>
        <v>1371080006029B25005</v>
      </c>
      <c r="W160">
        <f t="shared" si="11"/>
        <v>0</v>
      </c>
    </row>
    <row r="161" spans="1:23" hidden="1" x14ac:dyDescent="0.25">
      <c r="A161" s="1" t="s">
        <v>267</v>
      </c>
      <c r="B161" s="1" t="s">
        <v>341</v>
      </c>
      <c r="C161" s="1" t="str">
        <f t="shared" si="8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9"/>
        <v>2</v>
      </c>
      <c r="L161" s="1" t="s">
        <v>171</v>
      </c>
      <c r="M161" s="1"/>
      <c r="N161" s="1"/>
      <c r="O161" s="2"/>
      <c r="P161" s="2"/>
      <c r="Q161" s="2"/>
      <c r="R161" s="2"/>
      <c r="S161" s="122"/>
      <c r="T161" s="113"/>
      <c r="U161" t="str">
        <f t="shared" si="10"/>
        <v>1371090001027B25006</v>
      </c>
      <c r="W161">
        <f t="shared" si="11"/>
        <v>0</v>
      </c>
    </row>
    <row r="162" spans="1:23" hidden="1" x14ac:dyDescent="0.25">
      <c r="A162" s="1" t="s">
        <v>267</v>
      </c>
      <c r="B162" s="1" t="s">
        <v>341</v>
      </c>
      <c r="C162" s="1" t="str">
        <f t="shared" si="8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9"/>
        <v>2</v>
      </c>
      <c r="L162" s="1" t="s">
        <v>173</v>
      </c>
      <c r="M162" s="1"/>
      <c r="N162" s="1"/>
      <c r="O162" s="2"/>
      <c r="P162" s="2"/>
      <c r="Q162" s="2"/>
      <c r="R162" s="2"/>
      <c r="S162" s="122"/>
      <c r="T162" s="113"/>
      <c r="U162" t="str">
        <f t="shared" si="10"/>
        <v>1371090007065B25007</v>
      </c>
      <c r="W162">
        <f t="shared" si="11"/>
        <v>0</v>
      </c>
    </row>
    <row r="163" spans="1:23" hidden="1" x14ac:dyDescent="0.25">
      <c r="A163" s="1" t="s">
        <v>267</v>
      </c>
      <c r="B163" s="1" t="s">
        <v>341</v>
      </c>
      <c r="C163" s="1" t="str">
        <f t="shared" si="8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9"/>
        <v>2</v>
      </c>
      <c r="L163" s="1" t="s">
        <v>330</v>
      </c>
      <c r="M163" s="1"/>
      <c r="N163" s="1"/>
      <c r="O163" s="2"/>
      <c r="P163" s="2"/>
      <c r="Q163" s="2"/>
      <c r="R163" s="2"/>
      <c r="S163" s="122"/>
      <c r="T163" s="113"/>
      <c r="U163" t="str">
        <f t="shared" si="10"/>
        <v>1371090009001B25008</v>
      </c>
      <c r="W163">
        <f t="shared" si="11"/>
        <v>0</v>
      </c>
    </row>
    <row r="164" spans="1:23" hidden="1" x14ac:dyDescent="0.25">
      <c r="A164" s="1" t="s">
        <v>267</v>
      </c>
      <c r="B164" s="1" t="s">
        <v>341</v>
      </c>
      <c r="C164" s="1" t="str">
        <f t="shared" si="8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9"/>
        <v>2</v>
      </c>
      <c r="L164" s="1" t="s">
        <v>10</v>
      </c>
      <c r="M164" s="1"/>
      <c r="N164" s="1"/>
      <c r="O164" s="2"/>
      <c r="P164" s="2"/>
      <c r="Q164" s="2"/>
      <c r="R164" s="2"/>
      <c r="S164" s="122"/>
      <c r="T164" s="113"/>
      <c r="U164" t="str">
        <f t="shared" si="10"/>
        <v>1371110002014B20001</v>
      </c>
      <c r="W164">
        <f t="shared" si="11"/>
        <v>0</v>
      </c>
    </row>
    <row r="165" spans="1:23" hidden="1" x14ac:dyDescent="0.25">
      <c r="A165" s="1" t="s">
        <v>267</v>
      </c>
      <c r="B165" s="1" t="s">
        <v>341</v>
      </c>
      <c r="C165" s="1" t="str">
        <f t="shared" si="8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9"/>
        <v>2</v>
      </c>
      <c r="L165" s="1" t="s">
        <v>18</v>
      </c>
      <c r="M165" s="1"/>
      <c r="N165" s="1"/>
      <c r="O165" s="2"/>
      <c r="P165" s="2"/>
      <c r="Q165" s="2"/>
      <c r="R165" s="2"/>
      <c r="S165" s="122"/>
      <c r="T165" s="113"/>
      <c r="U165" t="str">
        <f t="shared" si="10"/>
        <v>1371110002025B20002</v>
      </c>
      <c r="W165">
        <f t="shared" si="11"/>
        <v>0</v>
      </c>
    </row>
    <row r="166" spans="1:23" hidden="1" x14ac:dyDescent="0.25">
      <c r="A166" s="1" t="s">
        <v>267</v>
      </c>
      <c r="B166" s="1" t="s">
        <v>341</v>
      </c>
      <c r="C166" s="1" t="str">
        <f t="shared" si="8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9"/>
        <v>2</v>
      </c>
      <c r="L166" s="1" t="s">
        <v>333</v>
      </c>
      <c r="M166" s="1"/>
      <c r="N166" s="1"/>
      <c r="O166" s="2"/>
      <c r="P166" s="2"/>
      <c r="Q166" s="2"/>
      <c r="R166" s="2"/>
      <c r="S166" s="122"/>
      <c r="T166" s="113"/>
      <c r="U166" t="str">
        <f t="shared" si="10"/>
        <v>1371110008040B25009</v>
      </c>
      <c r="W166">
        <f t="shared" si="11"/>
        <v>0</v>
      </c>
    </row>
    <row r="167" spans="1:23" hidden="1" x14ac:dyDescent="0.25">
      <c r="A167" s="1" t="s">
        <v>267</v>
      </c>
      <c r="B167" s="1" t="s">
        <v>341</v>
      </c>
      <c r="C167" s="1" t="str">
        <f t="shared" si="8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9"/>
        <v>2</v>
      </c>
      <c r="L167" s="1" t="s">
        <v>337</v>
      </c>
      <c r="M167" s="1"/>
      <c r="N167" s="1"/>
      <c r="O167" s="2"/>
      <c r="P167" s="2"/>
      <c r="Q167" s="2"/>
      <c r="R167" s="2"/>
      <c r="S167" s="122"/>
      <c r="T167" s="113"/>
      <c r="U167" t="str">
        <f t="shared" si="10"/>
        <v>1371110012001B25010</v>
      </c>
      <c r="W167">
        <f t="shared" si="11"/>
        <v>0</v>
      </c>
    </row>
    <row r="168" spans="1:23" hidden="1" x14ac:dyDescent="0.25">
      <c r="A168" s="1" t="s">
        <v>267</v>
      </c>
      <c r="B168" s="1" t="s">
        <v>341</v>
      </c>
      <c r="C168" s="1" t="str">
        <f t="shared" si="8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9"/>
        <v>2</v>
      </c>
      <c r="L168" s="1" t="s">
        <v>340</v>
      </c>
      <c r="M168" s="1"/>
      <c r="N168" s="1"/>
      <c r="O168" s="2"/>
      <c r="P168" s="2"/>
      <c r="Q168" s="2"/>
      <c r="R168" s="2"/>
      <c r="S168" s="122"/>
      <c r="T168" s="113"/>
      <c r="U168" t="str">
        <f t="shared" si="10"/>
        <v>1371110023017B25011</v>
      </c>
      <c r="W168">
        <f t="shared" si="11"/>
        <v>0</v>
      </c>
    </row>
    <row r="169" spans="1:23" hidden="1" x14ac:dyDescent="0.25">
      <c r="A169" s="1" t="s">
        <v>439</v>
      </c>
      <c r="B169" s="1" t="s">
        <v>440</v>
      </c>
      <c r="C169" s="1" t="str">
        <f t="shared" si="8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9"/>
        <v>2</v>
      </c>
      <c r="L169" s="1" t="s">
        <v>10</v>
      </c>
      <c r="M169" s="4"/>
      <c r="N169" s="88"/>
      <c r="O169" s="1"/>
      <c r="P169" s="88"/>
      <c r="Q169" s="1"/>
      <c r="R169" s="88"/>
      <c r="S169" s="111"/>
      <c r="T169" s="111"/>
      <c r="U169" t="str">
        <f t="shared" si="10"/>
        <v>1501010002003B20001</v>
      </c>
      <c r="W169">
        <f t="shared" si="11"/>
        <v>0</v>
      </c>
    </row>
    <row r="170" spans="1:23" hidden="1" x14ac:dyDescent="0.25">
      <c r="A170" s="1" t="s">
        <v>439</v>
      </c>
      <c r="B170" s="1" t="s">
        <v>440</v>
      </c>
      <c r="C170" s="1" t="str">
        <f t="shared" si="8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9"/>
        <v>2</v>
      </c>
      <c r="L170" s="1" t="s">
        <v>18</v>
      </c>
      <c r="M170" s="4"/>
      <c r="N170" s="88"/>
      <c r="O170" s="1"/>
      <c r="P170" s="88"/>
      <c r="Q170" s="1"/>
      <c r="R170" s="88"/>
      <c r="S170" s="111"/>
      <c r="T170" s="111"/>
      <c r="U170" t="str">
        <f t="shared" si="10"/>
        <v>1501010007005B20002</v>
      </c>
      <c r="W170">
        <f t="shared" si="11"/>
        <v>0</v>
      </c>
    </row>
    <row r="171" spans="1:23" hidden="1" x14ac:dyDescent="0.25">
      <c r="A171" s="1" t="s">
        <v>439</v>
      </c>
      <c r="B171" s="1" t="s">
        <v>440</v>
      </c>
      <c r="C171" s="1" t="str">
        <f t="shared" si="8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9"/>
        <v>1</v>
      </c>
      <c r="L171" s="1" t="s">
        <v>24</v>
      </c>
      <c r="M171" s="4"/>
      <c r="N171" s="88"/>
      <c r="O171" s="1"/>
      <c r="P171" s="88"/>
      <c r="Q171" s="1"/>
      <c r="R171" s="88"/>
      <c r="S171" s="111"/>
      <c r="T171" s="111"/>
      <c r="U171" t="str">
        <f t="shared" si="10"/>
        <v>1501020002002B10003</v>
      </c>
      <c r="W171">
        <f t="shared" si="11"/>
        <v>0</v>
      </c>
    </row>
    <row r="172" spans="1:23" hidden="1" x14ac:dyDescent="0.25">
      <c r="A172" s="1" t="s">
        <v>439</v>
      </c>
      <c r="B172" s="1" t="s">
        <v>440</v>
      </c>
      <c r="C172" s="1" t="str">
        <f t="shared" si="8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9"/>
        <v>1</v>
      </c>
      <c r="L172" s="1" t="s">
        <v>209</v>
      </c>
      <c r="M172" s="4"/>
      <c r="N172" s="88"/>
      <c r="O172" s="1"/>
      <c r="P172" s="88"/>
      <c r="Q172" s="1"/>
      <c r="R172" s="88"/>
      <c r="S172" s="111"/>
      <c r="T172" s="111"/>
      <c r="U172" t="str">
        <f t="shared" si="10"/>
        <v>1501020005005B10004</v>
      </c>
      <c r="W172">
        <f t="shared" si="11"/>
        <v>0</v>
      </c>
    </row>
    <row r="173" spans="1:23" hidden="1" x14ac:dyDescent="0.25">
      <c r="A173" s="1" t="s">
        <v>439</v>
      </c>
      <c r="B173" s="1" t="s">
        <v>440</v>
      </c>
      <c r="C173" s="1" t="str">
        <f t="shared" si="8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9"/>
        <v>1</v>
      </c>
      <c r="L173" s="1" t="s">
        <v>35</v>
      </c>
      <c r="M173" s="4"/>
      <c r="N173" s="88"/>
      <c r="O173" s="1"/>
      <c r="P173" s="88"/>
      <c r="Q173" s="1"/>
      <c r="R173" s="88"/>
      <c r="S173" s="111"/>
      <c r="T173" s="111"/>
      <c r="U173" t="str">
        <f t="shared" si="10"/>
        <v>1501030007003B10005</v>
      </c>
      <c r="W173">
        <f t="shared" si="11"/>
        <v>0</v>
      </c>
    </row>
    <row r="174" spans="1:23" hidden="1" x14ac:dyDescent="0.25">
      <c r="A174" s="1" t="s">
        <v>439</v>
      </c>
      <c r="B174" s="1" t="s">
        <v>440</v>
      </c>
      <c r="C174" s="1" t="str">
        <f t="shared" si="8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9"/>
        <v>2</v>
      </c>
      <c r="L174" s="1" t="s">
        <v>105</v>
      </c>
      <c r="M174" s="4"/>
      <c r="N174" s="120"/>
      <c r="O174" s="3"/>
      <c r="P174" s="3"/>
      <c r="Q174" s="3"/>
      <c r="R174" s="3"/>
      <c r="S174" s="118"/>
      <c r="T174" s="113"/>
      <c r="U174" t="str">
        <f t="shared" si="10"/>
        <v>1501030010010B20006</v>
      </c>
      <c r="W174">
        <f t="shared" si="11"/>
        <v>0</v>
      </c>
    </row>
    <row r="175" spans="1:23" hidden="1" x14ac:dyDescent="0.25">
      <c r="A175" s="1" t="s">
        <v>439</v>
      </c>
      <c r="B175" s="1" t="s">
        <v>440</v>
      </c>
      <c r="C175" s="1" t="str">
        <f t="shared" si="8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9"/>
        <v>2</v>
      </c>
      <c r="L175" s="1" t="s">
        <v>50</v>
      </c>
      <c r="M175" s="4"/>
      <c r="N175" s="120"/>
      <c r="O175" s="3"/>
      <c r="P175" s="3"/>
      <c r="Q175" s="3"/>
      <c r="R175" s="3"/>
      <c r="S175" s="118"/>
      <c r="T175" s="113"/>
      <c r="U175" t="str">
        <f t="shared" si="10"/>
        <v>1501040006005B20007</v>
      </c>
      <c r="W175">
        <f t="shared" si="11"/>
        <v>0</v>
      </c>
    </row>
    <row r="176" spans="1:23" hidden="1" x14ac:dyDescent="0.25">
      <c r="A176" s="1" t="s">
        <v>439</v>
      </c>
      <c r="B176" s="1" t="s">
        <v>440</v>
      </c>
      <c r="C176" s="1" t="str">
        <f t="shared" si="8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9"/>
        <v>2</v>
      </c>
      <c r="L176" s="1" t="s">
        <v>61</v>
      </c>
      <c r="M176" s="4"/>
      <c r="N176" s="88"/>
      <c r="O176" s="1"/>
      <c r="P176" s="88"/>
      <c r="Q176" s="1"/>
      <c r="R176" s="88"/>
      <c r="S176" s="111"/>
      <c r="T176" s="111"/>
      <c r="U176" t="str">
        <f t="shared" si="10"/>
        <v>1501070040002B20008</v>
      </c>
      <c r="W176">
        <f t="shared" si="11"/>
        <v>0</v>
      </c>
    </row>
    <row r="177" spans="1:23" hidden="1" x14ac:dyDescent="0.25">
      <c r="A177" s="1" t="s">
        <v>439</v>
      </c>
      <c r="B177" s="1" t="s">
        <v>440</v>
      </c>
      <c r="C177" s="1" t="str">
        <f t="shared" si="8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9"/>
        <v>2</v>
      </c>
      <c r="L177" s="1" t="s">
        <v>30</v>
      </c>
      <c r="M177" s="4"/>
      <c r="N177" s="88"/>
      <c r="O177" s="1"/>
      <c r="P177" s="88"/>
      <c r="Q177" s="1"/>
      <c r="R177" s="88"/>
      <c r="S177" s="111"/>
      <c r="T177" s="111"/>
      <c r="U177" t="str">
        <f t="shared" si="10"/>
        <v>1501081016002B25000</v>
      </c>
      <c r="W177">
        <f t="shared" si="11"/>
        <v>0</v>
      </c>
    </row>
    <row r="178" spans="1:23" hidden="1" x14ac:dyDescent="0.25">
      <c r="A178" s="1" t="s">
        <v>439</v>
      </c>
      <c r="B178" s="1" t="s">
        <v>440</v>
      </c>
      <c r="C178" s="1" t="str">
        <f t="shared" si="8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9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10"/>
        <v>1501082009006B25001</v>
      </c>
      <c r="W178">
        <f t="shared" si="11"/>
        <v>0</v>
      </c>
    </row>
    <row r="179" spans="1:23" hidden="1" x14ac:dyDescent="0.25">
      <c r="A179" s="1" t="s">
        <v>439</v>
      </c>
      <c r="B179" s="1" t="s">
        <v>440</v>
      </c>
      <c r="C179" s="1" t="str">
        <f t="shared" si="8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9"/>
        <v>2</v>
      </c>
      <c r="L179" s="1" t="s">
        <v>66</v>
      </c>
      <c r="M179" s="1"/>
      <c r="N179" s="1"/>
      <c r="O179" s="1"/>
      <c r="P179" s="88"/>
      <c r="Q179" s="1"/>
      <c r="R179" s="88"/>
      <c r="S179" s="111"/>
      <c r="T179" s="111"/>
      <c r="U179" t="str">
        <f t="shared" si="10"/>
        <v>1501091010001B20009</v>
      </c>
      <c r="W179">
        <f t="shared" si="11"/>
        <v>0</v>
      </c>
    </row>
    <row r="180" spans="1:23" hidden="1" x14ac:dyDescent="0.25">
      <c r="A180" s="1" t="s">
        <v>439</v>
      </c>
      <c r="B180" s="1" t="s">
        <v>440</v>
      </c>
      <c r="C180" s="1" t="str">
        <f t="shared" si="8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9"/>
        <v>2</v>
      </c>
      <c r="L180" s="1" t="s">
        <v>10</v>
      </c>
      <c r="M180" s="4"/>
      <c r="N180" s="88"/>
      <c r="O180" s="88"/>
      <c r="P180" s="88"/>
      <c r="Q180" s="88"/>
      <c r="R180" s="88"/>
      <c r="S180" s="88"/>
      <c r="T180" s="111"/>
      <c r="U180" t="str">
        <f t="shared" si="10"/>
        <v>1506010016005B20001</v>
      </c>
      <c r="W180">
        <f t="shared" si="11"/>
        <v>0</v>
      </c>
    </row>
    <row r="181" spans="1:23" hidden="1" x14ac:dyDescent="0.25">
      <c r="A181" s="1" t="s">
        <v>439</v>
      </c>
      <c r="B181" s="1" t="s">
        <v>440</v>
      </c>
      <c r="C181" s="1" t="str">
        <f t="shared" si="8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9"/>
        <v>2</v>
      </c>
      <c r="L181" s="1" t="s">
        <v>30</v>
      </c>
      <c r="M181" s="4"/>
      <c r="N181" s="88"/>
      <c r="O181" s="88"/>
      <c r="P181" s="88"/>
      <c r="Q181" s="88"/>
      <c r="R181" s="88"/>
      <c r="S181" s="88"/>
      <c r="T181" s="111"/>
      <c r="U181" t="str">
        <f t="shared" si="10"/>
        <v>1506010011012B25000</v>
      </c>
      <c r="W181">
        <f t="shared" si="11"/>
        <v>0</v>
      </c>
    </row>
    <row r="182" spans="1:23" hidden="1" x14ac:dyDescent="0.25">
      <c r="A182" s="1" t="s">
        <v>439</v>
      </c>
      <c r="B182" s="1" t="s">
        <v>440</v>
      </c>
      <c r="C182" s="1" t="str">
        <f t="shared" si="8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9"/>
        <v>2</v>
      </c>
      <c r="L182" s="1" t="s">
        <v>43</v>
      </c>
      <c r="M182" s="4"/>
      <c r="N182" s="88"/>
      <c r="O182" s="88"/>
      <c r="P182" s="88"/>
      <c r="Q182" s="88"/>
      <c r="R182" s="88"/>
      <c r="S182" s="88"/>
      <c r="T182" s="111"/>
      <c r="U182" t="str">
        <f t="shared" si="10"/>
        <v>1506012004008B25001</v>
      </c>
      <c r="W182">
        <f t="shared" si="11"/>
        <v>0</v>
      </c>
    </row>
    <row r="183" spans="1:23" hidden="1" x14ac:dyDescent="0.25">
      <c r="A183" s="1" t="s">
        <v>439</v>
      </c>
      <c r="B183" s="1" t="s">
        <v>440</v>
      </c>
      <c r="C183" s="1" t="str">
        <f t="shared" si="8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9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10"/>
        <v>1506020007012B10002</v>
      </c>
      <c r="W183">
        <f t="shared" si="11"/>
        <v>0</v>
      </c>
    </row>
    <row r="184" spans="1:23" hidden="1" x14ac:dyDescent="0.25">
      <c r="A184" s="1" t="s">
        <v>439</v>
      </c>
      <c r="B184" s="1" t="s">
        <v>440</v>
      </c>
      <c r="C184" s="1" t="str">
        <f t="shared" si="8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9"/>
        <v>2</v>
      </c>
      <c r="L184" s="1" t="s">
        <v>124</v>
      </c>
      <c r="M184" s="4"/>
      <c r="N184" s="88"/>
      <c r="O184" s="88"/>
      <c r="P184" s="88"/>
      <c r="Q184" s="88"/>
      <c r="R184" s="88"/>
      <c r="S184" s="88"/>
      <c r="T184" s="111"/>
      <c r="U184" t="str">
        <f t="shared" si="10"/>
        <v>1506033004010B20003</v>
      </c>
      <c r="W184">
        <f t="shared" si="11"/>
        <v>0</v>
      </c>
    </row>
    <row r="185" spans="1:23" hidden="1" x14ac:dyDescent="0.25">
      <c r="A185" s="1" t="s">
        <v>439</v>
      </c>
      <c r="B185" s="1" t="s">
        <v>440</v>
      </c>
      <c r="C185" s="1" t="str">
        <f t="shared" si="8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9"/>
        <v>2</v>
      </c>
      <c r="L185" s="1" t="s">
        <v>38</v>
      </c>
      <c r="M185" s="4"/>
      <c r="N185" s="88"/>
      <c r="O185" s="88"/>
      <c r="P185" s="88"/>
      <c r="Q185" s="88"/>
      <c r="R185" s="88"/>
      <c r="S185" s="88"/>
      <c r="T185" s="111"/>
      <c r="U185" t="str">
        <f t="shared" si="10"/>
        <v>1506040012009B20004</v>
      </c>
      <c r="W185">
        <f t="shared" si="11"/>
        <v>0</v>
      </c>
    </row>
    <row r="186" spans="1:23" hidden="1" x14ac:dyDescent="0.25">
      <c r="A186" s="1" t="s">
        <v>439</v>
      </c>
      <c r="B186" s="1" t="s">
        <v>440</v>
      </c>
      <c r="C186" s="1" t="str">
        <f t="shared" si="8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9"/>
        <v>2</v>
      </c>
      <c r="L186" s="1" t="s">
        <v>92</v>
      </c>
      <c r="M186" s="4"/>
      <c r="N186" s="88"/>
      <c r="O186" s="88"/>
      <c r="P186" s="88"/>
      <c r="Q186" s="88"/>
      <c r="R186" s="88"/>
      <c r="S186" s="88"/>
      <c r="T186" s="111"/>
      <c r="U186" t="str">
        <f t="shared" si="10"/>
        <v>1506050003002B20005</v>
      </c>
      <c r="W186">
        <f t="shared" si="11"/>
        <v>0</v>
      </c>
    </row>
    <row r="187" spans="1:23" hidden="1" x14ac:dyDescent="0.25">
      <c r="A187" s="1" t="s">
        <v>439</v>
      </c>
      <c r="B187" s="1" t="s">
        <v>440</v>
      </c>
      <c r="C187" s="1" t="str">
        <f t="shared" si="8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9"/>
        <v>2</v>
      </c>
      <c r="L187" s="1" t="s">
        <v>105</v>
      </c>
      <c r="M187" s="4"/>
      <c r="N187" s="88"/>
      <c r="O187" s="88"/>
      <c r="P187" s="88"/>
      <c r="Q187" s="88"/>
      <c r="R187" s="88"/>
      <c r="S187" s="88"/>
      <c r="T187" s="111"/>
      <c r="U187" t="str">
        <f t="shared" si="10"/>
        <v>1506050008004B20006</v>
      </c>
      <c r="W187">
        <f t="shared" si="11"/>
        <v>0</v>
      </c>
    </row>
    <row r="188" spans="1:23" hidden="1" x14ac:dyDescent="0.25">
      <c r="A188" s="1" t="s">
        <v>439</v>
      </c>
      <c r="B188" s="1" t="s">
        <v>440</v>
      </c>
      <c r="C188" s="1" t="str">
        <f t="shared" si="8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9"/>
        <v>2</v>
      </c>
      <c r="L188" s="1" t="s">
        <v>10</v>
      </c>
      <c r="M188" s="1"/>
      <c r="N188" s="2"/>
      <c r="O188" s="2"/>
      <c r="P188" s="2"/>
      <c r="Q188" s="2"/>
      <c r="R188" s="2"/>
      <c r="S188" s="2"/>
      <c r="T188" s="1"/>
      <c r="U188" t="str">
        <f t="shared" si="10"/>
        <v>1507014009014B20001</v>
      </c>
      <c r="W188">
        <f t="shared" si="11"/>
        <v>0</v>
      </c>
    </row>
    <row r="189" spans="1:23" hidden="1" x14ac:dyDescent="0.25">
      <c r="A189" s="1" t="s">
        <v>439</v>
      </c>
      <c r="B189" s="1" t="s">
        <v>440</v>
      </c>
      <c r="C189" s="1" t="str">
        <f t="shared" si="8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9"/>
        <v>2</v>
      </c>
      <c r="L189" s="1" t="s">
        <v>18</v>
      </c>
      <c r="M189" s="1"/>
      <c r="N189" s="1"/>
      <c r="O189" s="2"/>
      <c r="P189" s="2"/>
      <c r="Q189" s="2"/>
      <c r="R189" s="110"/>
      <c r="S189" s="2"/>
      <c r="T189" s="111"/>
      <c r="U189" t="str">
        <f t="shared" si="10"/>
        <v>1507015004005B20002</v>
      </c>
      <c r="W189">
        <f t="shared" si="11"/>
        <v>0</v>
      </c>
    </row>
    <row r="190" spans="1:23" hidden="1" x14ac:dyDescent="0.25">
      <c r="A190" s="1" t="s">
        <v>439</v>
      </c>
      <c r="B190" s="1" t="s">
        <v>440</v>
      </c>
      <c r="C190" s="1" t="str">
        <f t="shared" si="8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9"/>
        <v>1</v>
      </c>
      <c r="L190" s="1" t="s">
        <v>24</v>
      </c>
      <c r="M190" s="1"/>
      <c r="N190" s="2"/>
      <c r="O190" s="2"/>
      <c r="P190" s="2"/>
      <c r="Q190" s="2"/>
      <c r="R190" s="2"/>
      <c r="S190" s="2"/>
      <c r="T190" s="1"/>
      <c r="U190" t="str">
        <f t="shared" si="10"/>
        <v>1507020005013B10003</v>
      </c>
      <c r="W190">
        <f t="shared" si="11"/>
        <v>0</v>
      </c>
    </row>
    <row r="191" spans="1:23" hidden="1" x14ac:dyDescent="0.25">
      <c r="A191" s="1" t="s">
        <v>439</v>
      </c>
      <c r="B191" s="1" t="s">
        <v>440</v>
      </c>
      <c r="C191" s="1" t="str">
        <f t="shared" si="8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9"/>
        <v>2</v>
      </c>
      <c r="L191" s="1" t="s">
        <v>38</v>
      </c>
      <c r="M191" s="1"/>
      <c r="N191" s="2"/>
      <c r="O191" s="2"/>
      <c r="P191" s="2"/>
      <c r="Q191" s="2"/>
      <c r="R191" s="2"/>
      <c r="S191" s="2"/>
      <c r="T191" s="1"/>
      <c r="U191" t="str">
        <f t="shared" si="10"/>
        <v>1507020007013B20004</v>
      </c>
      <c r="W191">
        <f t="shared" si="11"/>
        <v>0</v>
      </c>
    </row>
    <row r="192" spans="1:23" hidden="1" x14ac:dyDescent="0.25">
      <c r="A192" s="1" t="s">
        <v>439</v>
      </c>
      <c r="B192" s="1" t="s">
        <v>440</v>
      </c>
      <c r="C192" s="1" t="str">
        <f t="shared" si="8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9"/>
        <v>2</v>
      </c>
      <c r="L192" s="1" t="s">
        <v>92</v>
      </c>
      <c r="M192" s="4"/>
      <c r="N192" s="2"/>
      <c r="O192" s="2"/>
      <c r="P192" s="2"/>
      <c r="Q192" s="2"/>
      <c r="R192" s="2"/>
      <c r="S192" s="2"/>
      <c r="T192" s="1"/>
      <c r="U192" t="str">
        <f t="shared" si="10"/>
        <v>1507020018009B20005</v>
      </c>
      <c r="W192">
        <f t="shared" si="11"/>
        <v>0</v>
      </c>
    </row>
    <row r="193" spans="1:23" hidden="1" x14ac:dyDescent="0.25">
      <c r="A193" s="1" t="s">
        <v>439</v>
      </c>
      <c r="B193" s="1" t="s">
        <v>440</v>
      </c>
      <c r="C193" s="1" t="str">
        <f t="shared" si="8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9"/>
        <v>2</v>
      </c>
      <c r="L193" s="1" t="s">
        <v>105</v>
      </c>
      <c r="M193" s="1"/>
      <c r="N193" s="2"/>
      <c r="O193" s="2"/>
      <c r="P193" s="2"/>
      <c r="Q193" s="2"/>
      <c r="R193" s="2"/>
      <c r="S193" s="2"/>
      <c r="T193" s="1"/>
      <c r="U193" t="str">
        <f t="shared" si="10"/>
        <v>1507021007004B20006</v>
      </c>
      <c r="W193">
        <f t="shared" si="11"/>
        <v>0</v>
      </c>
    </row>
    <row r="194" spans="1:23" hidden="1" x14ac:dyDescent="0.25">
      <c r="A194" s="1" t="s">
        <v>439</v>
      </c>
      <c r="B194" s="1" t="s">
        <v>440</v>
      </c>
      <c r="C194" s="1" t="str">
        <f t="shared" si="8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9"/>
        <v>2</v>
      </c>
      <c r="L194" s="1" t="s">
        <v>30</v>
      </c>
      <c r="M194" s="1"/>
      <c r="N194" s="1"/>
      <c r="O194" s="2"/>
      <c r="P194" s="2"/>
      <c r="Q194" s="2"/>
      <c r="R194" s="110"/>
      <c r="S194" s="2"/>
      <c r="T194" s="111"/>
      <c r="U194" t="str">
        <f t="shared" si="10"/>
        <v>1507030007015B25000</v>
      </c>
      <c r="W194">
        <f t="shared" si="11"/>
        <v>0</v>
      </c>
    </row>
    <row r="195" spans="1:23" hidden="1" x14ac:dyDescent="0.25">
      <c r="A195" s="1" t="s">
        <v>439</v>
      </c>
      <c r="B195" s="1" t="s">
        <v>440</v>
      </c>
      <c r="C195" s="1" t="str">
        <f t="shared" ref="C195:C258" si="12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3">MID(L195,1,1)</f>
        <v>2</v>
      </c>
      <c r="L195" s="1" t="s">
        <v>43</v>
      </c>
      <c r="M195" s="2"/>
      <c r="N195" s="2"/>
      <c r="O195" s="2"/>
      <c r="P195" s="2"/>
      <c r="Q195" s="2"/>
      <c r="R195" s="2"/>
      <c r="S195" s="2"/>
      <c r="T195" s="1"/>
      <c r="U195" t="str">
        <f t="shared" si="10"/>
        <v>1507030008022B25001</v>
      </c>
      <c r="W195">
        <f t="shared" si="11"/>
        <v>0</v>
      </c>
    </row>
    <row r="196" spans="1:23" hidden="1" x14ac:dyDescent="0.25">
      <c r="A196" s="1" t="s">
        <v>439</v>
      </c>
      <c r="B196" s="1" t="s">
        <v>440</v>
      </c>
      <c r="C196" s="1" t="str">
        <f t="shared" si="12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3"/>
        <v>2</v>
      </c>
      <c r="L196" s="1" t="s">
        <v>55</v>
      </c>
      <c r="M196" s="2"/>
      <c r="N196" s="2"/>
      <c r="O196" s="2"/>
      <c r="P196" s="2"/>
      <c r="Q196" s="2"/>
      <c r="R196" s="2"/>
      <c r="S196" s="2"/>
      <c r="T196" s="1"/>
      <c r="U196" t="str">
        <f t="shared" ref="U196:U259" si="14">CONCATENATE(C196,F196,H196,J196,L196)</f>
        <v>1507030018034B25002</v>
      </c>
      <c r="W196">
        <f t="shared" ref="W196:W259" si="15">IF(T196&gt;0,1,0)</f>
        <v>0</v>
      </c>
    </row>
    <row r="197" spans="1:23" hidden="1" x14ac:dyDescent="0.25">
      <c r="A197" s="1" t="s">
        <v>439</v>
      </c>
      <c r="B197" s="1" t="s">
        <v>440</v>
      </c>
      <c r="C197" s="1" t="str">
        <f t="shared" si="12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3"/>
        <v>2</v>
      </c>
      <c r="L197" s="1" t="s">
        <v>30</v>
      </c>
      <c r="M197" s="2"/>
      <c r="N197" s="2"/>
      <c r="O197" s="2"/>
      <c r="P197" s="2"/>
      <c r="Q197" s="2"/>
      <c r="R197" s="2"/>
      <c r="S197" s="2"/>
      <c r="T197" s="1"/>
      <c r="U197" t="str">
        <f t="shared" si="14"/>
        <v>1571010001027B25000</v>
      </c>
      <c r="W197">
        <f t="shared" si="15"/>
        <v>0</v>
      </c>
    </row>
    <row r="198" spans="1:23" hidden="1" x14ac:dyDescent="0.25">
      <c r="A198" s="1" t="s">
        <v>439</v>
      </c>
      <c r="B198" s="1" t="s">
        <v>440</v>
      </c>
      <c r="C198" s="1" t="str">
        <f t="shared" si="12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3"/>
        <v>2</v>
      </c>
      <c r="L198" s="1" t="s">
        <v>43</v>
      </c>
      <c r="M198" s="2"/>
      <c r="N198" s="2"/>
      <c r="O198" s="2"/>
      <c r="P198" s="2"/>
      <c r="Q198" s="2"/>
      <c r="R198" s="2"/>
      <c r="S198" s="2"/>
      <c r="T198" s="1"/>
      <c r="U198" t="str">
        <f t="shared" si="14"/>
        <v>1571010005001B25001</v>
      </c>
      <c r="W198">
        <f t="shared" si="15"/>
        <v>0</v>
      </c>
    </row>
    <row r="199" spans="1:23" hidden="1" x14ac:dyDescent="0.25">
      <c r="A199" s="1" t="s">
        <v>439</v>
      </c>
      <c r="B199" s="1" t="s">
        <v>440</v>
      </c>
      <c r="C199" s="1" t="str">
        <f t="shared" si="12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3"/>
        <v>2</v>
      </c>
      <c r="L199" s="1" t="s">
        <v>55</v>
      </c>
      <c r="M199" s="2"/>
      <c r="N199" s="2"/>
      <c r="O199" s="2"/>
      <c r="P199" s="2"/>
      <c r="Q199" s="2"/>
      <c r="R199" s="2"/>
      <c r="S199" s="2"/>
      <c r="T199" s="1"/>
      <c r="U199" t="str">
        <f t="shared" si="14"/>
        <v>1571010005031B25002</v>
      </c>
      <c r="W199">
        <f t="shared" si="15"/>
        <v>0</v>
      </c>
    </row>
    <row r="200" spans="1:23" hidden="1" x14ac:dyDescent="0.25">
      <c r="A200" s="1" t="s">
        <v>439</v>
      </c>
      <c r="B200" s="1" t="s">
        <v>440</v>
      </c>
      <c r="C200" s="1" t="str">
        <f t="shared" si="12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3"/>
        <v>2</v>
      </c>
      <c r="L200" s="1" t="s">
        <v>162</v>
      </c>
      <c r="M200" s="2"/>
      <c r="N200" s="2"/>
      <c r="O200" s="2"/>
      <c r="P200" s="2"/>
      <c r="Q200" s="2"/>
      <c r="R200" s="2"/>
      <c r="S200" s="2"/>
      <c r="T200" s="1"/>
      <c r="U200" t="str">
        <f t="shared" si="14"/>
        <v>1571010010036B25003</v>
      </c>
      <c r="W200">
        <f t="shared" si="15"/>
        <v>0</v>
      </c>
    </row>
    <row r="201" spans="1:23" hidden="1" x14ac:dyDescent="0.25">
      <c r="A201" s="1" t="s">
        <v>439</v>
      </c>
      <c r="B201" s="1" t="s">
        <v>440</v>
      </c>
      <c r="C201" s="1" t="str">
        <f t="shared" si="12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3"/>
        <v>2</v>
      </c>
      <c r="L201" s="1" t="s">
        <v>101</v>
      </c>
      <c r="M201" s="2"/>
      <c r="N201" s="2"/>
      <c r="O201" s="2"/>
      <c r="P201" s="2"/>
      <c r="Q201" s="2"/>
      <c r="R201" s="2"/>
      <c r="S201" s="2"/>
      <c r="T201" s="1"/>
      <c r="U201" t="str">
        <f t="shared" si="14"/>
        <v>1571020007027B25004</v>
      </c>
      <c r="W201">
        <f t="shared" si="15"/>
        <v>0</v>
      </c>
    </row>
    <row r="202" spans="1:23" hidden="1" x14ac:dyDescent="0.25">
      <c r="A202" s="1" t="s">
        <v>439</v>
      </c>
      <c r="B202" s="1" t="s">
        <v>440</v>
      </c>
      <c r="C202" s="1" t="str">
        <f t="shared" si="12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3"/>
        <v>2</v>
      </c>
      <c r="L202" s="1" t="s">
        <v>169</v>
      </c>
      <c r="M202" s="2"/>
      <c r="N202" s="2"/>
      <c r="O202" s="2"/>
      <c r="P202" s="2"/>
      <c r="Q202" s="2"/>
      <c r="R202" s="2"/>
      <c r="S202" s="2"/>
      <c r="T202" s="1"/>
      <c r="U202" t="str">
        <f t="shared" si="14"/>
        <v>1571030002025B25005</v>
      </c>
      <c r="W202">
        <f t="shared" si="15"/>
        <v>0</v>
      </c>
    </row>
    <row r="203" spans="1:23" hidden="1" x14ac:dyDescent="0.25">
      <c r="A203" s="1" t="s">
        <v>439</v>
      </c>
      <c r="B203" s="1" t="s">
        <v>440</v>
      </c>
      <c r="C203" s="1" t="str">
        <f t="shared" si="12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3"/>
        <v>2</v>
      </c>
      <c r="L203" s="1" t="s">
        <v>171</v>
      </c>
      <c r="M203" s="2"/>
      <c r="N203" s="2"/>
      <c r="O203" s="2"/>
      <c r="P203" s="2"/>
      <c r="Q203" s="2"/>
      <c r="R203" s="2"/>
      <c r="S203" s="2"/>
      <c r="T203" s="1"/>
      <c r="U203" t="str">
        <f t="shared" si="14"/>
        <v>1571030002026B25006</v>
      </c>
      <c r="W203">
        <f t="shared" si="15"/>
        <v>0</v>
      </c>
    </row>
    <row r="204" spans="1:23" hidden="1" x14ac:dyDescent="0.25">
      <c r="A204" s="1" t="s">
        <v>439</v>
      </c>
      <c r="B204" s="1" t="s">
        <v>440</v>
      </c>
      <c r="C204" s="1" t="str">
        <f t="shared" si="12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3"/>
        <v>2</v>
      </c>
      <c r="L204" s="1" t="s">
        <v>173</v>
      </c>
      <c r="M204" s="4"/>
      <c r="N204" s="4"/>
      <c r="O204" s="3"/>
      <c r="P204" s="3"/>
      <c r="Q204" s="3"/>
      <c r="R204" s="3"/>
      <c r="S204" s="118"/>
      <c r="T204" s="113"/>
      <c r="U204" t="str">
        <f t="shared" si="14"/>
        <v>1571030004019B25007</v>
      </c>
      <c r="W204">
        <f t="shared" si="15"/>
        <v>0</v>
      </c>
    </row>
    <row r="205" spans="1:23" hidden="1" x14ac:dyDescent="0.25">
      <c r="A205" s="1" t="s">
        <v>439</v>
      </c>
      <c r="B205" s="1" t="s">
        <v>440</v>
      </c>
      <c r="C205" s="1" t="str">
        <f t="shared" si="12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3"/>
        <v>2</v>
      </c>
      <c r="L205" s="1" t="s">
        <v>10</v>
      </c>
      <c r="M205" s="2"/>
      <c r="N205" s="2"/>
      <c r="O205" s="2"/>
      <c r="P205" s="83"/>
      <c r="Q205" s="83"/>
      <c r="R205" s="107"/>
      <c r="S205" s="2"/>
      <c r="T205" s="1"/>
      <c r="U205" t="str">
        <f t="shared" si="14"/>
        <v>1571050001009B20001</v>
      </c>
      <c r="W205">
        <f t="shared" si="15"/>
        <v>0</v>
      </c>
    </row>
    <row r="206" spans="1:23" hidden="1" x14ac:dyDescent="0.25">
      <c r="A206" s="1" t="s">
        <v>439</v>
      </c>
      <c r="B206" s="1" t="s">
        <v>440</v>
      </c>
      <c r="C206" s="1" t="str">
        <f t="shared" si="12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3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4"/>
        <v>1571050001024B20002</v>
      </c>
      <c r="W206">
        <f t="shared" si="15"/>
        <v>0</v>
      </c>
    </row>
    <row r="207" spans="1:23" hidden="1" x14ac:dyDescent="0.25">
      <c r="A207" s="1" t="s">
        <v>439</v>
      </c>
      <c r="B207" s="1" t="s">
        <v>440</v>
      </c>
      <c r="C207" s="1" t="str">
        <f t="shared" si="12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3"/>
        <v>2</v>
      </c>
      <c r="L207" s="1" t="s">
        <v>330</v>
      </c>
      <c r="M207" s="2"/>
      <c r="N207" s="2"/>
      <c r="O207" s="2"/>
      <c r="P207" s="2"/>
      <c r="Q207" s="2"/>
      <c r="R207" s="2"/>
      <c r="S207" s="2"/>
      <c r="T207" s="1"/>
      <c r="U207" t="str">
        <f t="shared" si="14"/>
        <v>1571080005012B25008</v>
      </c>
      <c r="W207">
        <f t="shared" si="15"/>
        <v>0</v>
      </c>
    </row>
    <row r="208" spans="1:23" hidden="1" x14ac:dyDescent="0.25">
      <c r="A208" s="1" t="s">
        <v>439</v>
      </c>
      <c r="B208" s="1" t="s">
        <v>440</v>
      </c>
      <c r="C208" s="1" t="str">
        <f t="shared" si="12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3"/>
        <v>2</v>
      </c>
      <c r="L208" s="102">
        <v>25000</v>
      </c>
      <c r="M208" s="2"/>
      <c r="N208" s="103"/>
      <c r="O208" s="2"/>
      <c r="P208" s="2"/>
      <c r="Q208" s="2"/>
      <c r="R208" s="2"/>
      <c r="S208" s="2"/>
      <c r="T208" s="1"/>
      <c r="U208" t="str">
        <f t="shared" si="14"/>
        <v>1571050001024B25000</v>
      </c>
      <c r="W208">
        <f t="shared" si="15"/>
        <v>0</v>
      </c>
    </row>
    <row r="209" spans="1:23" hidden="1" x14ac:dyDescent="0.25">
      <c r="A209" s="1" t="s">
        <v>507</v>
      </c>
      <c r="B209" s="1" t="s">
        <v>508</v>
      </c>
      <c r="C209" s="1" t="str">
        <f t="shared" si="12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3"/>
        <v>2</v>
      </c>
      <c r="L209" s="1" t="s">
        <v>10</v>
      </c>
      <c r="M209" s="1"/>
      <c r="N209" s="1"/>
      <c r="O209" s="2"/>
      <c r="P209" s="2"/>
      <c r="Q209" s="2"/>
      <c r="R209" s="2"/>
      <c r="S209" s="122"/>
      <c r="T209" s="113"/>
      <c r="U209" t="str">
        <f t="shared" si="14"/>
        <v>1602010010006B20001</v>
      </c>
      <c r="W209">
        <f t="shared" si="15"/>
        <v>0</v>
      </c>
    </row>
    <row r="210" spans="1:23" hidden="1" x14ac:dyDescent="0.25">
      <c r="A210" s="1" t="s">
        <v>507</v>
      </c>
      <c r="B210" s="1" t="s">
        <v>508</v>
      </c>
      <c r="C210" s="1" t="str">
        <f t="shared" si="12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3"/>
        <v>2</v>
      </c>
      <c r="L210" s="1" t="s">
        <v>18</v>
      </c>
      <c r="M210" s="1"/>
      <c r="N210" s="1"/>
      <c r="O210" s="2"/>
      <c r="P210" s="2"/>
      <c r="Q210" s="2"/>
      <c r="R210" s="2"/>
      <c r="S210" s="122"/>
      <c r="T210" s="113"/>
      <c r="U210" t="str">
        <f t="shared" si="14"/>
        <v>1602010021006B20002</v>
      </c>
      <c r="W210">
        <f t="shared" si="15"/>
        <v>0</v>
      </c>
    </row>
    <row r="211" spans="1:23" hidden="1" x14ac:dyDescent="0.25">
      <c r="A211" s="1" t="s">
        <v>507</v>
      </c>
      <c r="B211" s="1" t="s">
        <v>508</v>
      </c>
      <c r="C211" s="1" t="str">
        <f t="shared" si="12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3"/>
        <v>1</v>
      </c>
      <c r="L211" s="1" t="s">
        <v>209</v>
      </c>
      <c r="M211" s="1"/>
      <c r="N211" s="1"/>
      <c r="O211" s="2"/>
      <c r="P211" s="2"/>
      <c r="Q211" s="2"/>
      <c r="R211" s="2"/>
      <c r="S211" s="122"/>
      <c r="T211" s="113"/>
      <c r="U211" t="str">
        <f t="shared" si="14"/>
        <v>1602011013001B10004</v>
      </c>
      <c r="W211">
        <f t="shared" si="15"/>
        <v>0</v>
      </c>
    </row>
    <row r="212" spans="1:23" hidden="1" x14ac:dyDescent="0.25">
      <c r="A212" s="1" t="s">
        <v>507</v>
      </c>
      <c r="B212" s="1" t="s">
        <v>508</v>
      </c>
      <c r="C212" s="1" t="str">
        <f t="shared" si="12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3"/>
        <v>2</v>
      </c>
      <c r="L212" s="1" t="s">
        <v>124</v>
      </c>
      <c r="M212" s="1"/>
      <c r="N212" s="1"/>
      <c r="O212" s="2"/>
      <c r="P212" s="2"/>
      <c r="Q212" s="2"/>
      <c r="R212" s="2"/>
      <c r="S212" s="122"/>
      <c r="T212" s="113"/>
      <c r="U212" t="str">
        <f t="shared" si="14"/>
        <v>1602011003011B20003</v>
      </c>
      <c r="W212">
        <f t="shared" si="15"/>
        <v>0</v>
      </c>
    </row>
    <row r="213" spans="1:23" hidden="1" x14ac:dyDescent="0.25">
      <c r="A213" s="1" t="s">
        <v>507</v>
      </c>
      <c r="B213" s="1" t="s">
        <v>508</v>
      </c>
      <c r="C213" s="1" t="str">
        <f t="shared" si="12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3"/>
        <v>2</v>
      </c>
      <c r="L213" s="1" t="s">
        <v>30</v>
      </c>
      <c r="M213" s="1"/>
      <c r="N213" s="1"/>
      <c r="O213" s="2"/>
      <c r="P213" s="2"/>
      <c r="Q213" s="2"/>
      <c r="R213" s="2"/>
      <c r="S213" s="122"/>
      <c r="T213" s="113"/>
      <c r="U213" t="str">
        <f t="shared" si="14"/>
        <v>1602020052004B25000</v>
      </c>
      <c r="W213">
        <f t="shared" si="15"/>
        <v>0</v>
      </c>
    </row>
    <row r="214" spans="1:23" hidden="1" x14ac:dyDescent="0.25">
      <c r="A214" s="1" t="s">
        <v>507</v>
      </c>
      <c r="B214" s="1" t="s">
        <v>508</v>
      </c>
      <c r="C214" s="1" t="str">
        <f t="shared" si="12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3"/>
        <v>1</v>
      </c>
      <c r="L214" s="1" t="s">
        <v>35</v>
      </c>
      <c r="M214" s="1"/>
      <c r="N214" s="1"/>
      <c r="O214" s="2"/>
      <c r="P214" s="2"/>
      <c r="Q214" s="2"/>
      <c r="R214" s="2"/>
      <c r="S214" s="122"/>
      <c r="T214" s="113"/>
      <c r="U214" t="str">
        <f t="shared" si="14"/>
        <v>1602031006010B10005</v>
      </c>
      <c r="W214">
        <f t="shared" si="15"/>
        <v>0</v>
      </c>
    </row>
    <row r="215" spans="1:23" hidden="1" x14ac:dyDescent="0.25">
      <c r="A215" s="1" t="s">
        <v>507</v>
      </c>
      <c r="B215" s="1" t="s">
        <v>508</v>
      </c>
      <c r="C215" s="1" t="str">
        <f t="shared" si="12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3"/>
        <v>1</v>
      </c>
      <c r="L215" s="1" t="s">
        <v>47</v>
      </c>
      <c r="M215" s="1"/>
      <c r="N215" s="1"/>
      <c r="O215" s="2"/>
      <c r="P215" s="2"/>
      <c r="Q215" s="2"/>
      <c r="R215" s="2"/>
      <c r="S215" s="122"/>
      <c r="T215" s="113"/>
      <c r="U215" t="str">
        <f t="shared" si="14"/>
        <v>1602050002005B10006</v>
      </c>
      <c r="W215">
        <f t="shared" si="15"/>
        <v>0</v>
      </c>
    </row>
    <row r="216" spans="1:23" hidden="1" x14ac:dyDescent="0.25">
      <c r="A216" s="1" t="s">
        <v>507</v>
      </c>
      <c r="B216" s="1" t="s">
        <v>508</v>
      </c>
      <c r="C216" s="1" t="str">
        <f t="shared" si="12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3"/>
        <v>2</v>
      </c>
      <c r="L216" s="1" t="s">
        <v>50</v>
      </c>
      <c r="M216" s="1"/>
      <c r="N216" s="1"/>
      <c r="O216" s="2"/>
      <c r="P216" s="2"/>
      <c r="Q216" s="2"/>
      <c r="R216" s="2"/>
      <c r="S216" s="122"/>
      <c r="T216" s="113"/>
      <c r="U216" t="str">
        <f t="shared" si="14"/>
        <v>1602050006004B20007</v>
      </c>
      <c r="W216">
        <f t="shared" si="15"/>
        <v>0</v>
      </c>
    </row>
    <row r="217" spans="1:23" hidden="1" x14ac:dyDescent="0.25">
      <c r="A217" s="1" t="s">
        <v>507</v>
      </c>
      <c r="B217" s="1" t="s">
        <v>508</v>
      </c>
      <c r="C217" s="1" t="str">
        <f t="shared" si="12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3"/>
        <v>2</v>
      </c>
      <c r="L217" s="1" t="s">
        <v>61</v>
      </c>
      <c r="M217" s="1"/>
      <c r="N217" s="1"/>
      <c r="O217" s="2"/>
      <c r="P217" s="2"/>
      <c r="Q217" s="2"/>
      <c r="R217" s="2"/>
      <c r="S217" s="122"/>
      <c r="T217" s="113"/>
      <c r="U217" t="str">
        <f t="shared" si="14"/>
        <v>1602051013002B20008</v>
      </c>
      <c r="W217">
        <f t="shared" si="15"/>
        <v>0</v>
      </c>
    </row>
    <row r="218" spans="1:23" hidden="1" x14ac:dyDescent="0.25">
      <c r="A218" s="1" t="s">
        <v>507</v>
      </c>
      <c r="B218" s="1" t="s">
        <v>508</v>
      </c>
      <c r="C218" s="1" t="str">
        <f t="shared" si="12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3"/>
        <v>2</v>
      </c>
      <c r="L218" s="1" t="s">
        <v>43</v>
      </c>
      <c r="M218" s="1"/>
      <c r="N218" s="1"/>
      <c r="O218" s="2"/>
      <c r="P218" s="2"/>
      <c r="Q218" s="2"/>
      <c r="R218" s="2"/>
      <c r="S218" s="122"/>
      <c r="T218" s="113"/>
      <c r="U218" t="str">
        <f t="shared" si="14"/>
        <v>1602060013010B25001</v>
      </c>
      <c r="W218">
        <f t="shared" si="15"/>
        <v>0</v>
      </c>
    </row>
    <row r="219" spans="1:23" hidden="1" x14ac:dyDescent="0.25">
      <c r="A219" s="1" t="s">
        <v>507</v>
      </c>
      <c r="B219" s="1" t="s">
        <v>508</v>
      </c>
      <c r="C219" s="1" t="str">
        <f t="shared" si="12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3"/>
        <v>2</v>
      </c>
      <c r="L219" s="1" t="s">
        <v>66</v>
      </c>
      <c r="M219" s="1"/>
      <c r="N219" s="1"/>
      <c r="O219" s="2"/>
      <c r="P219" s="2"/>
      <c r="Q219" s="2"/>
      <c r="R219" s="2"/>
      <c r="S219" s="122"/>
      <c r="T219" s="113"/>
      <c r="U219" t="str">
        <f t="shared" si="14"/>
        <v>1602121009009B20009</v>
      </c>
      <c r="W219">
        <f t="shared" si="15"/>
        <v>0</v>
      </c>
    </row>
    <row r="220" spans="1:23" hidden="1" x14ac:dyDescent="0.25">
      <c r="A220" s="1" t="s">
        <v>507</v>
      </c>
      <c r="B220" s="1" t="s">
        <v>508</v>
      </c>
      <c r="C220" s="1" t="str">
        <f t="shared" si="12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3"/>
        <v>2</v>
      </c>
      <c r="L220" s="1" t="s">
        <v>71</v>
      </c>
      <c r="M220" s="1"/>
      <c r="N220" s="1"/>
      <c r="O220" s="2"/>
      <c r="P220" s="2"/>
      <c r="Q220" s="2"/>
      <c r="R220" s="2"/>
      <c r="S220" s="122"/>
      <c r="T220" s="113"/>
      <c r="U220" t="str">
        <f t="shared" si="14"/>
        <v>1602130018004B20010</v>
      </c>
      <c r="W220">
        <f t="shared" si="15"/>
        <v>0</v>
      </c>
    </row>
    <row r="221" spans="1:23" hidden="1" x14ac:dyDescent="0.25">
      <c r="A221" s="1" t="s">
        <v>507</v>
      </c>
      <c r="B221" s="1" t="s">
        <v>508</v>
      </c>
      <c r="C221" s="1" t="str">
        <f t="shared" si="12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3"/>
        <v>1</v>
      </c>
      <c r="L221" s="1" t="s">
        <v>79</v>
      </c>
      <c r="M221" s="1"/>
      <c r="N221" s="1"/>
      <c r="O221" s="2"/>
      <c r="P221" s="2"/>
      <c r="Q221" s="2"/>
      <c r="R221" s="2"/>
      <c r="S221" s="2"/>
      <c r="T221" s="111"/>
      <c r="U221" t="str">
        <f t="shared" si="14"/>
        <v>1603032015001B10001</v>
      </c>
      <c r="W221">
        <f t="shared" si="15"/>
        <v>0</v>
      </c>
    </row>
    <row r="222" spans="1:23" hidden="1" x14ac:dyDescent="0.25">
      <c r="A222" s="1" t="s">
        <v>507</v>
      </c>
      <c r="B222" s="1" t="s">
        <v>508</v>
      </c>
      <c r="C222" s="1" t="str">
        <f t="shared" si="12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3"/>
        <v>2</v>
      </c>
      <c r="L222" s="1" t="s">
        <v>18</v>
      </c>
      <c r="M222" s="1"/>
      <c r="N222" s="1"/>
      <c r="O222" s="2"/>
      <c r="P222" s="2"/>
      <c r="Q222" s="2"/>
      <c r="R222" s="2"/>
      <c r="S222" s="2"/>
      <c r="T222" s="111"/>
      <c r="U222" t="str">
        <f t="shared" si="14"/>
        <v>1603040001005B20002</v>
      </c>
      <c r="W222">
        <f t="shared" si="15"/>
        <v>0</v>
      </c>
    </row>
    <row r="223" spans="1:23" hidden="1" x14ac:dyDescent="0.25">
      <c r="A223" s="1" t="s">
        <v>507</v>
      </c>
      <c r="B223" s="1" t="s">
        <v>508</v>
      </c>
      <c r="C223" s="1" t="str">
        <f t="shared" si="12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3"/>
        <v>2</v>
      </c>
      <c r="L223" s="1" t="s">
        <v>30</v>
      </c>
      <c r="M223" s="1"/>
      <c r="N223" s="1"/>
      <c r="O223" s="2"/>
      <c r="P223" s="2"/>
      <c r="Q223" s="2"/>
      <c r="R223" s="2"/>
      <c r="S223" s="2"/>
      <c r="T223" s="111"/>
      <c r="U223" t="str">
        <f t="shared" si="14"/>
        <v>1603040003002B25000</v>
      </c>
      <c r="W223">
        <f t="shared" si="15"/>
        <v>0</v>
      </c>
    </row>
    <row r="224" spans="1:23" hidden="1" x14ac:dyDescent="0.25">
      <c r="A224" s="1" t="s">
        <v>507</v>
      </c>
      <c r="B224" s="1" t="s">
        <v>508</v>
      </c>
      <c r="C224" s="1" t="str">
        <f t="shared" si="12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3"/>
        <v>2</v>
      </c>
      <c r="L224" s="1" t="s">
        <v>43</v>
      </c>
      <c r="M224" s="1"/>
      <c r="N224" s="1"/>
      <c r="O224" s="2"/>
      <c r="P224" s="2"/>
      <c r="Q224" s="2"/>
      <c r="R224" s="2"/>
      <c r="S224" s="2"/>
      <c r="T224" s="111"/>
      <c r="U224" t="str">
        <f t="shared" si="14"/>
        <v>1603040005021B25001</v>
      </c>
      <c r="W224">
        <f t="shared" si="15"/>
        <v>0</v>
      </c>
    </row>
    <row r="225" spans="1:23" hidden="1" x14ac:dyDescent="0.25">
      <c r="A225" s="1" t="s">
        <v>507</v>
      </c>
      <c r="B225" s="1" t="s">
        <v>508</v>
      </c>
      <c r="C225" s="1" t="str">
        <f t="shared" si="12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3"/>
        <v>2</v>
      </c>
      <c r="L225" s="1" t="s">
        <v>124</v>
      </c>
      <c r="M225" s="1"/>
      <c r="N225" s="1"/>
      <c r="O225" s="2"/>
      <c r="P225" s="2"/>
      <c r="Q225" s="2"/>
      <c r="R225" s="2"/>
      <c r="S225" s="2"/>
      <c r="T225" s="111"/>
      <c r="U225" t="str">
        <f t="shared" si="14"/>
        <v>1603050014007B20003</v>
      </c>
      <c r="W225">
        <f t="shared" si="15"/>
        <v>0</v>
      </c>
    </row>
    <row r="226" spans="1:23" hidden="1" x14ac:dyDescent="0.25">
      <c r="A226" s="1" t="s">
        <v>507</v>
      </c>
      <c r="B226" s="1" t="s">
        <v>508</v>
      </c>
      <c r="C226" s="1" t="str">
        <f t="shared" si="12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3"/>
        <v>2</v>
      </c>
      <c r="L226" s="1" t="s">
        <v>55</v>
      </c>
      <c r="M226" s="1"/>
      <c r="N226" s="1"/>
      <c r="O226" s="2"/>
      <c r="P226" s="2"/>
      <c r="Q226" s="2"/>
      <c r="R226" s="2"/>
      <c r="S226" s="2"/>
      <c r="T226" s="111"/>
      <c r="U226" t="str">
        <f t="shared" si="14"/>
        <v>1603050007003B25002</v>
      </c>
      <c r="W226">
        <f t="shared" si="15"/>
        <v>0</v>
      </c>
    </row>
    <row r="227" spans="1:23" hidden="1" x14ac:dyDescent="0.25">
      <c r="A227" s="1" t="s">
        <v>507</v>
      </c>
      <c r="B227" s="1" t="s">
        <v>508</v>
      </c>
      <c r="C227" s="1" t="str">
        <f t="shared" si="12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3"/>
        <v>2</v>
      </c>
      <c r="L227" s="1" t="s">
        <v>38</v>
      </c>
      <c r="M227" s="1"/>
      <c r="N227" s="1"/>
      <c r="O227" s="2"/>
      <c r="P227" s="2"/>
      <c r="Q227" s="2"/>
      <c r="R227" s="2"/>
      <c r="S227" s="2"/>
      <c r="T227" s="111"/>
      <c r="U227" t="str">
        <f t="shared" si="14"/>
        <v>1603070001002B20004</v>
      </c>
      <c r="W227">
        <f t="shared" si="15"/>
        <v>0</v>
      </c>
    </row>
    <row r="228" spans="1:23" hidden="1" x14ac:dyDescent="0.25">
      <c r="A228" s="1" t="s">
        <v>507</v>
      </c>
      <c r="B228" s="1" t="s">
        <v>508</v>
      </c>
      <c r="C228" s="1" t="str">
        <f t="shared" si="12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3"/>
        <v>2</v>
      </c>
      <c r="L228" s="1" t="s">
        <v>92</v>
      </c>
      <c r="M228" s="1"/>
      <c r="N228" s="1"/>
      <c r="O228" s="2"/>
      <c r="P228" s="2"/>
      <c r="Q228" s="2"/>
      <c r="R228" s="2"/>
      <c r="S228" s="2"/>
      <c r="T228" s="111"/>
      <c r="U228" t="str">
        <f t="shared" si="14"/>
        <v>1603070018002B20005</v>
      </c>
      <c r="W228">
        <f t="shared" si="15"/>
        <v>0</v>
      </c>
    </row>
    <row r="229" spans="1:23" hidden="1" x14ac:dyDescent="0.25">
      <c r="A229" s="1" t="s">
        <v>507</v>
      </c>
      <c r="B229" s="1" t="s">
        <v>508</v>
      </c>
      <c r="C229" s="1" t="str">
        <f t="shared" si="12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3"/>
        <v>2</v>
      </c>
      <c r="L229" s="1" t="s">
        <v>105</v>
      </c>
      <c r="M229" s="1"/>
      <c r="N229" s="1"/>
      <c r="O229" s="2"/>
      <c r="P229" s="2"/>
      <c r="Q229" s="2"/>
      <c r="R229" s="2"/>
      <c r="S229" s="2"/>
      <c r="T229" s="111"/>
      <c r="U229" t="str">
        <f t="shared" si="14"/>
        <v>1603093007008B20006</v>
      </c>
      <c r="W229">
        <f t="shared" si="15"/>
        <v>0</v>
      </c>
    </row>
    <row r="230" spans="1:23" hidden="1" x14ac:dyDescent="0.25">
      <c r="A230" s="1" t="s">
        <v>507</v>
      </c>
      <c r="B230" s="1" t="s">
        <v>508</v>
      </c>
      <c r="C230" s="1" t="str">
        <f t="shared" si="12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3"/>
        <v>2</v>
      </c>
      <c r="L230" s="1" t="s">
        <v>50</v>
      </c>
      <c r="M230" s="1"/>
      <c r="N230" s="1"/>
      <c r="O230" s="2"/>
      <c r="P230" s="2"/>
      <c r="Q230" s="2"/>
      <c r="R230" s="2"/>
      <c r="S230" s="2"/>
      <c r="T230" s="111"/>
      <c r="U230" t="str">
        <f t="shared" si="14"/>
        <v>1603094002004B20007</v>
      </c>
      <c r="W230">
        <f t="shared" si="15"/>
        <v>0</v>
      </c>
    </row>
    <row r="231" spans="1:23" hidden="1" x14ac:dyDescent="0.25">
      <c r="A231" s="1" t="s">
        <v>507</v>
      </c>
      <c r="B231" s="1" t="s">
        <v>508</v>
      </c>
      <c r="C231" s="1" t="str">
        <f t="shared" si="12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3"/>
        <v>2</v>
      </c>
      <c r="L231" s="1" t="s">
        <v>10</v>
      </c>
      <c r="M231" s="4"/>
      <c r="N231" s="120"/>
      <c r="O231" s="3"/>
      <c r="P231" s="3"/>
      <c r="Q231" s="3"/>
      <c r="R231" s="3"/>
      <c r="S231" s="118"/>
      <c r="T231" s="1"/>
      <c r="U231" t="str">
        <f t="shared" si="14"/>
        <v>1607020016004B20001</v>
      </c>
      <c r="W231">
        <f t="shared" si="15"/>
        <v>0</v>
      </c>
    </row>
    <row r="232" spans="1:23" hidden="1" x14ac:dyDescent="0.25">
      <c r="A232" s="1" t="s">
        <v>507</v>
      </c>
      <c r="B232" s="1" t="s">
        <v>508</v>
      </c>
      <c r="C232" s="1" t="str">
        <f t="shared" si="12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3"/>
        <v>2</v>
      </c>
      <c r="L232" s="1" t="s">
        <v>18</v>
      </c>
      <c r="M232" s="4"/>
      <c r="N232" s="120"/>
      <c r="O232" s="3"/>
      <c r="P232" s="3"/>
      <c r="Q232" s="3"/>
      <c r="R232" s="3"/>
      <c r="S232" s="118"/>
      <c r="T232" s="1"/>
      <c r="U232" t="str">
        <f t="shared" si="14"/>
        <v>1607030027002B20002</v>
      </c>
      <c r="W232">
        <f t="shared" si="15"/>
        <v>0</v>
      </c>
    </row>
    <row r="233" spans="1:23" hidden="1" x14ac:dyDescent="0.25">
      <c r="A233" s="1" t="s">
        <v>507</v>
      </c>
      <c r="B233" s="1" t="s">
        <v>508</v>
      </c>
      <c r="C233" s="1" t="str">
        <f t="shared" si="12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3"/>
        <v>1</v>
      </c>
      <c r="L233" s="1" t="s">
        <v>24</v>
      </c>
      <c r="M233" s="4"/>
      <c r="N233" s="120"/>
      <c r="O233" s="3"/>
      <c r="P233" s="3"/>
      <c r="Q233" s="3"/>
      <c r="R233" s="3"/>
      <c r="S233" s="118"/>
      <c r="T233" s="1"/>
      <c r="U233" t="str">
        <f t="shared" si="14"/>
        <v>1607031002009B10003</v>
      </c>
      <c r="W233">
        <f t="shared" si="15"/>
        <v>0</v>
      </c>
    </row>
    <row r="234" spans="1:23" hidden="1" x14ac:dyDescent="0.25">
      <c r="A234" s="1" t="s">
        <v>507</v>
      </c>
      <c r="B234" s="1" t="s">
        <v>508</v>
      </c>
      <c r="C234" s="1" t="str">
        <f t="shared" si="12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3"/>
        <v>2</v>
      </c>
      <c r="L234" s="1" t="s">
        <v>38</v>
      </c>
      <c r="M234" s="4"/>
      <c r="N234" s="120"/>
      <c r="O234" s="3"/>
      <c r="P234" s="3"/>
      <c r="Q234" s="3"/>
      <c r="R234" s="3"/>
      <c r="S234" s="118"/>
      <c r="T234" s="1"/>
      <c r="U234" t="str">
        <f t="shared" si="14"/>
        <v>1607040012005B20004</v>
      </c>
      <c r="W234">
        <f t="shared" si="15"/>
        <v>0</v>
      </c>
    </row>
    <row r="235" spans="1:23" hidden="1" x14ac:dyDescent="0.25">
      <c r="A235" s="1" t="s">
        <v>507</v>
      </c>
      <c r="B235" s="1" t="s">
        <v>508</v>
      </c>
      <c r="C235" s="1" t="str">
        <f t="shared" si="12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3"/>
        <v>2</v>
      </c>
      <c r="L235" s="1" t="s">
        <v>30</v>
      </c>
      <c r="M235" s="4"/>
      <c r="N235" s="120"/>
      <c r="O235" s="3"/>
      <c r="P235" s="3"/>
      <c r="Q235" s="3"/>
      <c r="R235" s="3"/>
      <c r="S235" s="118"/>
      <c r="T235" s="1"/>
      <c r="U235" t="str">
        <f t="shared" si="14"/>
        <v>1607050001030B25000</v>
      </c>
      <c r="W235">
        <f t="shared" si="15"/>
        <v>0</v>
      </c>
    </row>
    <row r="236" spans="1:23" hidden="1" x14ac:dyDescent="0.25">
      <c r="A236" s="1" t="s">
        <v>507</v>
      </c>
      <c r="B236" s="1" t="s">
        <v>508</v>
      </c>
      <c r="C236" s="1" t="str">
        <f t="shared" si="12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3"/>
        <v>2</v>
      </c>
      <c r="L236" s="1" t="s">
        <v>43</v>
      </c>
      <c r="M236" s="4"/>
      <c r="N236" s="120"/>
      <c r="O236" s="3"/>
      <c r="P236" s="3"/>
      <c r="Q236" s="3"/>
      <c r="R236" s="3"/>
      <c r="S236" s="118"/>
      <c r="T236" s="1"/>
      <c r="U236" t="str">
        <f t="shared" si="14"/>
        <v>1607050003042B25001</v>
      </c>
      <c r="W236">
        <f t="shared" si="15"/>
        <v>0</v>
      </c>
    </row>
    <row r="237" spans="1:23" hidden="1" x14ac:dyDescent="0.25">
      <c r="A237" s="1" t="s">
        <v>507</v>
      </c>
      <c r="B237" s="1" t="s">
        <v>508</v>
      </c>
      <c r="C237" s="1" t="str">
        <f t="shared" si="12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3"/>
        <v>2</v>
      </c>
      <c r="L237" s="1" t="s">
        <v>55</v>
      </c>
      <c r="M237" s="4"/>
      <c r="N237" s="120"/>
      <c r="O237" s="3"/>
      <c r="P237" s="3"/>
      <c r="Q237" s="3"/>
      <c r="R237" s="3"/>
      <c r="S237" s="118"/>
      <c r="T237" s="1"/>
      <c r="U237" t="str">
        <f t="shared" si="14"/>
        <v>1607050006004B25002</v>
      </c>
      <c r="W237">
        <f t="shared" si="15"/>
        <v>0</v>
      </c>
    </row>
    <row r="238" spans="1:23" hidden="1" x14ac:dyDescent="0.25">
      <c r="A238" s="1" t="s">
        <v>507</v>
      </c>
      <c r="B238" s="1" t="s">
        <v>508</v>
      </c>
      <c r="C238" s="1" t="str">
        <f t="shared" si="12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3"/>
        <v>2</v>
      </c>
      <c r="L238" s="1" t="s">
        <v>92</v>
      </c>
      <c r="M238" s="4"/>
      <c r="N238" s="120"/>
      <c r="O238" s="3"/>
      <c r="P238" s="3"/>
      <c r="Q238" s="3"/>
      <c r="R238" s="3"/>
      <c r="S238" s="118"/>
      <c r="T238" s="1"/>
      <c r="U238" t="str">
        <f t="shared" si="14"/>
        <v>1607051002008B20005</v>
      </c>
      <c r="W238">
        <f t="shared" si="15"/>
        <v>0</v>
      </c>
    </row>
    <row r="239" spans="1:23" hidden="1" x14ac:dyDescent="0.25">
      <c r="A239" s="1" t="s">
        <v>507</v>
      </c>
      <c r="B239" s="1" t="s">
        <v>508</v>
      </c>
      <c r="C239" s="1" t="str">
        <f t="shared" si="12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3"/>
        <v>1</v>
      </c>
      <c r="L239" s="1" t="s">
        <v>47</v>
      </c>
      <c r="M239" s="4"/>
      <c r="N239" s="120"/>
      <c r="O239" s="3"/>
      <c r="P239" s="3"/>
      <c r="Q239" s="3"/>
      <c r="R239" s="3"/>
      <c r="S239" s="118"/>
      <c r="T239" s="1"/>
      <c r="U239" t="str">
        <f t="shared" si="14"/>
        <v>1607060017024B10006</v>
      </c>
      <c r="W239">
        <f t="shared" si="15"/>
        <v>0</v>
      </c>
    </row>
    <row r="240" spans="1:23" hidden="1" x14ac:dyDescent="0.25">
      <c r="A240" s="1" t="s">
        <v>507</v>
      </c>
      <c r="B240" s="1" t="s">
        <v>508</v>
      </c>
      <c r="C240" s="1" t="str">
        <f t="shared" si="12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3"/>
        <v>2</v>
      </c>
      <c r="L240" s="1" t="s">
        <v>50</v>
      </c>
      <c r="M240" s="4"/>
      <c r="N240" s="120"/>
      <c r="O240" s="3"/>
      <c r="P240" s="3"/>
      <c r="Q240" s="3"/>
      <c r="R240" s="3"/>
      <c r="S240" s="118"/>
      <c r="T240" s="1"/>
      <c r="U240" t="str">
        <f t="shared" si="14"/>
        <v>1607081007002B20007</v>
      </c>
      <c r="W240">
        <f t="shared" si="15"/>
        <v>0</v>
      </c>
    </row>
    <row r="241" spans="1:23" hidden="1" x14ac:dyDescent="0.25">
      <c r="A241" s="1" t="s">
        <v>507</v>
      </c>
      <c r="B241" s="1" t="s">
        <v>508</v>
      </c>
      <c r="C241" s="1" t="str">
        <f t="shared" si="12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3"/>
        <v>1</v>
      </c>
      <c r="L241" s="1" t="s">
        <v>573</v>
      </c>
      <c r="M241" s="4"/>
      <c r="N241" s="120"/>
      <c r="O241" s="3"/>
      <c r="P241" s="3"/>
      <c r="Q241" s="3"/>
      <c r="R241" s="3"/>
      <c r="S241" s="118"/>
      <c r="T241" s="1"/>
      <c r="U241" t="str">
        <f t="shared" si="14"/>
        <v>1607091003002B10008</v>
      </c>
      <c r="W241">
        <f t="shared" si="15"/>
        <v>0</v>
      </c>
    </row>
    <row r="242" spans="1:23" hidden="1" x14ac:dyDescent="0.25">
      <c r="A242" s="1" t="s">
        <v>507</v>
      </c>
      <c r="B242" s="1" t="s">
        <v>508</v>
      </c>
      <c r="C242" s="1" t="str">
        <f t="shared" si="12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3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4"/>
        <v>1607110006005B20009</v>
      </c>
      <c r="W242">
        <f t="shared" si="15"/>
        <v>0</v>
      </c>
    </row>
    <row r="243" spans="1:23" hidden="1" x14ac:dyDescent="0.25">
      <c r="A243" s="1" t="s">
        <v>507</v>
      </c>
      <c r="B243" s="1" t="s">
        <v>508</v>
      </c>
      <c r="C243" s="1" t="str">
        <f t="shared" si="12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3"/>
        <v>2</v>
      </c>
      <c r="L243" s="1" t="s">
        <v>10</v>
      </c>
      <c r="M243" s="1"/>
      <c r="N243" s="113"/>
      <c r="O243" s="2"/>
      <c r="P243" s="2"/>
      <c r="Q243" s="2"/>
      <c r="R243" s="2"/>
      <c r="S243" s="122"/>
      <c r="T243" s="1"/>
      <c r="U243" t="str">
        <f t="shared" si="14"/>
        <v>1610010018003B20001</v>
      </c>
      <c r="W243">
        <f t="shared" si="15"/>
        <v>0</v>
      </c>
    </row>
    <row r="244" spans="1:23" hidden="1" x14ac:dyDescent="0.25">
      <c r="A244" s="1" t="s">
        <v>507</v>
      </c>
      <c r="B244" s="1" t="s">
        <v>508</v>
      </c>
      <c r="C244" s="1" t="str">
        <f t="shared" si="12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3"/>
        <v>2</v>
      </c>
      <c r="L244" s="1" t="s">
        <v>18</v>
      </c>
      <c r="M244" s="1"/>
      <c r="N244" s="1"/>
      <c r="O244" s="2"/>
      <c r="P244" s="2"/>
      <c r="Q244" s="2"/>
      <c r="R244" s="2"/>
      <c r="S244" s="122"/>
      <c r="T244" s="113"/>
      <c r="U244" t="str">
        <f t="shared" si="14"/>
        <v>1610011012003B20002</v>
      </c>
      <c r="W244">
        <f t="shared" si="15"/>
        <v>0</v>
      </c>
    </row>
    <row r="245" spans="1:23" hidden="1" x14ac:dyDescent="0.25">
      <c r="A245" s="1" t="s">
        <v>507</v>
      </c>
      <c r="B245" s="1" t="s">
        <v>508</v>
      </c>
      <c r="C245" s="1" t="str">
        <f t="shared" si="12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3"/>
        <v>2</v>
      </c>
      <c r="L245" s="1" t="s">
        <v>124</v>
      </c>
      <c r="M245" s="4"/>
      <c r="N245" s="4"/>
      <c r="O245" s="2"/>
      <c r="P245" s="2"/>
      <c r="Q245" s="2"/>
      <c r="R245" s="2"/>
      <c r="S245" s="122"/>
      <c r="T245" s="113"/>
      <c r="U245" t="str">
        <f t="shared" si="14"/>
        <v>1610031007001B20003</v>
      </c>
      <c r="W245">
        <f t="shared" si="15"/>
        <v>0</v>
      </c>
    </row>
    <row r="246" spans="1:23" hidden="1" x14ac:dyDescent="0.25">
      <c r="A246" s="1" t="s">
        <v>507</v>
      </c>
      <c r="B246" s="1" t="s">
        <v>508</v>
      </c>
      <c r="C246" s="1" t="str">
        <f t="shared" si="12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3"/>
        <v>1</v>
      </c>
      <c r="L246" s="1" t="s">
        <v>209</v>
      </c>
      <c r="M246" s="1"/>
      <c r="N246" s="113"/>
      <c r="O246" s="2"/>
      <c r="P246" s="2"/>
      <c r="Q246" s="2"/>
      <c r="R246" s="2"/>
      <c r="S246" s="122"/>
      <c r="T246" s="1"/>
      <c r="U246" t="str">
        <f t="shared" si="14"/>
        <v>1610040054001B10004</v>
      </c>
      <c r="W246">
        <f t="shared" si="15"/>
        <v>0</v>
      </c>
    </row>
    <row r="247" spans="1:23" hidden="1" x14ac:dyDescent="0.25">
      <c r="A247" s="1" t="s">
        <v>507</v>
      </c>
      <c r="B247" s="1" t="s">
        <v>508</v>
      </c>
      <c r="C247" s="1" t="str">
        <f t="shared" si="12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3"/>
        <v>2</v>
      </c>
      <c r="L247" s="1" t="s">
        <v>30</v>
      </c>
      <c r="M247" s="1"/>
      <c r="N247" s="1"/>
      <c r="O247" s="2"/>
      <c r="P247" s="2"/>
      <c r="Q247" s="2"/>
      <c r="R247" s="2"/>
      <c r="S247" s="122"/>
      <c r="T247" s="113"/>
      <c r="U247" t="str">
        <f t="shared" si="14"/>
        <v>1610040030008B25000</v>
      </c>
      <c r="W247">
        <f t="shared" si="15"/>
        <v>0</v>
      </c>
    </row>
    <row r="248" spans="1:23" hidden="1" x14ac:dyDescent="0.25">
      <c r="A248" s="1" t="s">
        <v>507</v>
      </c>
      <c r="B248" s="1" t="s">
        <v>508</v>
      </c>
      <c r="C248" s="1" t="str">
        <f t="shared" si="12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3"/>
        <v>1</v>
      </c>
      <c r="L248" s="1" t="s">
        <v>35</v>
      </c>
      <c r="M248" s="1"/>
      <c r="N248" s="1"/>
      <c r="O248" s="2"/>
      <c r="P248" s="2"/>
      <c r="Q248" s="2"/>
      <c r="R248" s="2"/>
      <c r="S248" s="122"/>
      <c r="T248" s="113"/>
      <c r="U248" t="str">
        <f t="shared" si="14"/>
        <v>1610041012005B10005</v>
      </c>
      <c r="W248">
        <f t="shared" si="15"/>
        <v>0</v>
      </c>
    </row>
    <row r="249" spans="1:23" hidden="1" x14ac:dyDescent="0.25">
      <c r="A249" s="1" t="s">
        <v>507</v>
      </c>
      <c r="B249" s="1" t="s">
        <v>508</v>
      </c>
      <c r="C249" s="1" t="str">
        <f t="shared" si="12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3"/>
        <v>2</v>
      </c>
      <c r="L249" s="1" t="s">
        <v>105</v>
      </c>
      <c r="M249" s="4"/>
      <c r="N249" s="4"/>
      <c r="O249" s="2"/>
      <c r="P249" s="2"/>
      <c r="Q249" s="2"/>
      <c r="R249" s="2"/>
      <c r="S249" s="122"/>
      <c r="T249" s="113"/>
      <c r="U249" t="str">
        <f t="shared" si="14"/>
        <v>1610042011004B20006</v>
      </c>
      <c r="W249">
        <f t="shared" si="15"/>
        <v>0</v>
      </c>
    </row>
    <row r="250" spans="1:23" hidden="1" x14ac:dyDescent="0.25">
      <c r="A250" s="1" t="s">
        <v>507</v>
      </c>
      <c r="B250" s="1" t="s">
        <v>508</v>
      </c>
      <c r="C250" s="1" t="str">
        <f t="shared" si="12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3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4"/>
        <v>1610060028007B25001</v>
      </c>
      <c r="W250">
        <f t="shared" si="15"/>
        <v>0</v>
      </c>
    </row>
    <row r="251" spans="1:23" hidden="1" x14ac:dyDescent="0.25">
      <c r="A251" s="1" t="s">
        <v>507</v>
      </c>
      <c r="B251" s="1" t="s">
        <v>508</v>
      </c>
      <c r="C251" s="1" t="str">
        <f t="shared" si="12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3"/>
        <v>2</v>
      </c>
      <c r="L251" s="1" t="s">
        <v>50</v>
      </c>
      <c r="M251" s="1"/>
      <c r="N251" s="1"/>
      <c r="O251" s="2"/>
      <c r="P251" s="2"/>
      <c r="Q251" s="2"/>
      <c r="R251" s="2"/>
      <c r="S251" s="122"/>
      <c r="T251" s="113"/>
      <c r="U251" t="str">
        <f t="shared" si="14"/>
        <v>1610062012002B20007</v>
      </c>
      <c r="W251">
        <f t="shared" si="15"/>
        <v>0</v>
      </c>
    </row>
    <row r="252" spans="1:23" hidden="1" x14ac:dyDescent="0.25">
      <c r="A252" s="1" t="s">
        <v>507</v>
      </c>
      <c r="B252" s="1" t="s">
        <v>508</v>
      </c>
      <c r="C252" s="1" t="str">
        <f t="shared" si="12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3"/>
        <v>2</v>
      </c>
      <c r="L252" s="1" t="s">
        <v>30</v>
      </c>
      <c r="M252" s="1"/>
      <c r="N252" s="1"/>
      <c r="O252" s="2"/>
      <c r="P252" s="2"/>
      <c r="Q252" s="2"/>
      <c r="R252" s="2"/>
      <c r="S252" s="2"/>
      <c r="T252" s="111"/>
      <c r="U252" t="str">
        <f t="shared" si="14"/>
        <v>1671030011004B25000</v>
      </c>
      <c r="W252">
        <f t="shared" si="15"/>
        <v>0</v>
      </c>
    </row>
    <row r="253" spans="1:23" hidden="1" x14ac:dyDescent="0.25">
      <c r="A253" s="1" t="s">
        <v>507</v>
      </c>
      <c r="B253" s="1" t="s">
        <v>508</v>
      </c>
      <c r="C253" s="1" t="str">
        <f t="shared" si="12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3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4"/>
        <v>1671040011035B25001</v>
      </c>
      <c r="W253">
        <f t="shared" si="15"/>
        <v>0</v>
      </c>
    </row>
    <row r="254" spans="1:23" hidden="1" x14ac:dyDescent="0.25">
      <c r="A254" s="1" t="s">
        <v>507</v>
      </c>
      <c r="B254" s="1" t="s">
        <v>508</v>
      </c>
      <c r="C254" s="1" t="str">
        <f t="shared" si="12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3"/>
        <v>2</v>
      </c>
      <c r="L254" s="1" t="s">
        <v>55</v>
      </c>
      <c r="M254" s="1"/>
      <c r="N254" s="1"/>
      <c r="O254" s="2"/>
      <c r="P254" s="2"/>
      <c r="Q254" s="2"/>
      <c r="R254" s="2"/>
      <c r="S254" s="2"/>
      <c r="T254" s="111"/>
      <c r="U254" t="str">
        <f t="shared" si="14"/>
        <v>1671041004005B25002</v>
      </c>
      <c r="W254">
        <f t="shared" si="15"/>
        <v>0</v>
      </c>
    </row>
    <row r="255" spans="1:23" hidden="1" x14ac:dyDescent="0.25">
      <c r="A255" s="1" t="s">
        <v>507</v>
      </c>
      <c r="B255" s="1" t="s">
        <v>508</v>
      </c>
      <c r="C255" s="1" t="str">
        <f t="shared" si="12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3"/>
        <v>2</v>
      </c>
      <c r="L255" s="1" t="s">
        <v>162</v>
      </c>
      <c r="M255" s="1"/>
      <c r="N255" s="1"/>
      <c r="O255" s="2"/>
      <c r="P255" s="2"/>
      <c r="Q255" s="2"/>
      <c r="R255" s="2"/>
      <c r="S255" s="2"/>
      <c r="T255" s="111"/>
      <c r="U255" t="str">
        <f t="shared" si="14"/>
        <v>1671051002032B25003</v>
      </c>
      <c r="W255">
        <f t="shared" si="15"/>
        <v>0</v>
      </c>
    </row>
    <row r="256" spans="1:23" hidden="1" x14ac:dyDescent="0.25">
      <c r="A256" s="1" t="s">
        <v>507</v>
      </c>
      <c r="B256" s="1" t="s">
        <v>508</v>
      </c>
      <c r="C256" s="1" t="str">
        <f t="shared" si="12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3"/>
        <v>2</v>
      </c>
      <c r="L256" s="1" t="s">
        <v>101</v>
      </c>
      <c r="M256" s="1"/>
      <c r="N256" s="1"/>
      <c r="O256" s="2"/>
      <c r="P256" s="2"/>
      <c r="Q256" s="2"/>
      <c r="R256" s="2"/>
      <c r="S256" s="2"/>
      <c r="T256" s="111"/>
      <c r="U256" t="str">
        <f t="shared" si="14"/>
        <v>1671060005015B25004</v>
      </c>
      <c r="W256">
        <f t="shared" si="15"/>
        <v>0</v>
      </c>
    </row>
    <row r="257" spans="1:23" hidden="1" x14ac:dyDescent="0.25">
      <c r="A257" s="1" t="s">
        <v>507</v>
      </c>
      <c r="B257" s="1" t="s">
        <v>508</v>
      </c>
      <c r="C257" s="1" t="str">
        <f t="shared" si="12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3"/>
        <v>2</v>
      </c>
      <c r="L257" s="1" t="s">
        <v>169</v>
      </c>
      <c r="M257" s="1"/>
      <c r="N257" s="1"/>
      <c r="O257" s="2"/>
      <c r="P257" s="2"/>
      <c r="Q257" s="2"/>
      <c r="R257" s="2"/>
      <c r="S257" s="2"/>
      <c r="T257" s="111"/>
      <c r="U257" t="str">
        <f t="shared" si="14"/>
        <v>1671060008021B25005</v>
      </c>
      <c r="W257">
        <f t="shared" si="15"/>
        <v>0</v>
      </c>
    </row>
    <row r="258" spans="1:23" hidden="1" x14ac:dyDescent="0.25">
      <c r="A258" s="1" t="s">
        <v>507</v>
      </c>
      <c r="B258" s="1" t="s">
        <v>508</v>
      </c>
      <c r="C258" s="1" t="str">
        <f t="shared" si="12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3"/>
        <v>2</v>
      </c>
      <c r="L258" s="1" t="s">
        <v>171</v>
      </c>
      <c r="M258" s="1"/>
      <c r="N258" s="1"/>
      <c r="O258" s="2"/>
      <c r="P258" s="2"/>
      <c r="Q258" s="2"/>
      <c r="R258" s="2"/>
      <c r="S258" s="2"/>
      <c r="T258" s="111"/>
      <c r="U258" t="str">
        <f t="shared" si="14"/>
        <v>1671061004007B25006</v>
      </c>
      <c r="W258">
        <f t="shared" si="15"/>
        <v>0</v>
      </c>
    </row>
    <row r="259" spans="1:23" hidden="1" x14ac:dyDescent="0.25">
      <c r="A259" s="1" t="s">
        <v>507</v>
      </c>
      <c r="B259" s="1" t="s">
        <v>508</v>
      </c>
      <c r="C259" s="1" t="str">
        <f t="shared" ref="C259:C322" si="16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7">MID(L259,1,1)</f>
        <v>2</v>
      </c>
      <c r="L259" s="1" t="s">
        <v>173</v>
      </c>
      <c r="M259" s="1"/>
      <c r="N259" s="1"/>
      <c r="O259" s="2"/>
      <c r="P259" s="2"/>
      <c r="Q259" s="2"/>
      <c r="R259" s="2"/>
      <c r="S259" s="2"/>
      <c r="T259" s="111"/>
      <c r="U259" t="str">
        <f t="shared" si="14"/>
        <v>1671061005060B25007</v>
      </c>
      <c r="W259">
        <f t="shared" si="15"/>
        <v>0</v>
      </c>
    </row>
    <row r="260" spans="1:23" hidden="1" x14ac:dyDescent="0.25">
      <c r="A260" s="1" t="s">
        <v>507</v>
      </c>
      <c r="B260" s="1" t="s">
        <v>508</v>
      </c>
      <c r="C260" s="1" t="str">
        <f t="shared" si="16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7"/>
        <v>2</v>
      </c>
      <c r="L260" s="1" t="s">
        <v>330</v>
      </c>
      <c r="M260" s="1"/>
      <c r="N260" s="1"/>
      <c r="O260" s="2"/>
      <c r="P260" s="2"/>
      <c r="Q260" s="2"/>
      <c r="R260" s="2"/>
      <c r="S260" s="122"/>
      <c r="T260" s="111"/>
      <c r="U260" t="str">
        <f t="shared" ref="U260:U323" si="18">CONCATENATE(C260,F260,H260,J260,L260)</f>
        <v>1671070002039B25008</v>
      </c>
      <c r="W260">
        <f t="shared" ref="W260:W323" si="19">IF(T260&gt;0,1,0)</f>
        <v>0</v>
      </c>
    </row>
    <row r="261" spans="1:23" hidden="1" x14ac:dyDescent="0.25">
      <c r="A261" s="1" t="s">
        <v>507</v>
      </c>
      <c r="B261" s="1" t="s">
        <v>508</v>
      </c>
      <c r="C261" s="1" t="str">
        <f t="shared" si="16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7"/>
        <v>2</v>
      </c>
      <c r="L261" s="1" t="s">
        <v>10</v>
      </c>
      <c r="M261" s="1"/>
      <c r="N261" s="1"/>
      <c r="O261" s="2"/>
      <c r="P261" s="2"/>
      <c r="Q261" s="2"/>
      <c r="R261" s="2"/>
      <c r="S261" s="2"/>
      <c r="T261" s="111"/>
      <c r="U261" t="str">
        <f t="shared" si="18"/>
        <v>1671071003008B20001</v>
      </c>
      <c r="W261">
        <f t="shared" si="19"/>
        <v>0</v>
      </c>
    </row>
    <row r="262" spans="1:23" hidden="1" x14ac:dyDescent="0.25">
      <c r="A262" s="1" t="s">
        <v>507</v>
      </c>
      <c r="B262" s="1" t="s">
        <v>508</v>
      </c>
      <c r="C262" s="1" t="str">
        <f t="shared" si="16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7"/>
        <v>2</v>
      </c>
      <c r="L262" s="1" t="s">
        <v>333</v>
      </c>
      <c r="M262" s="1"/>
      <c r="N262" s="1"/>
      <c r="O262" s="2"/>
      <c r="P262" s="2"/>
      <c r="Q262" s="2"/>
      <c r="R262" s="2"/>
      <c r="S262" s="2"/>
      <c r="T262" s="111"/>
      <c r="U262" t="str">
        <f t="shared" si="18"/>
        <v>1671071002005B25009</v>
      </c>
      <c r="W262">
        <f t="shared" si="19"/>
        <v>0</v>
      </c>
    </row>
    <row r="263" spans="1:23" hidden="1" x14ac:dyDescent="0.25">
      <c r="A263" s="1" t="s">
        <v>507</v>
      </c>
      <c r="B263" s="1" t="s">
        <v>508</v>
      </c>
      <c r="C263" s="1" t="str">
        <f t="shared" si="16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7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8"/>
        <v>1671081002027B25010</v>
      </c>
      <c r="W263">
        <f t="shared" si="19"/>
        <v>0</v>
      </c>
    </row>
    <row r="264" spans="1:23" hidden="1" x14ac:dyDescent="0.25">
      <c r="A264" s="1" t="s">
        <v>507</v>
      </c>
      <c r="B264" s="1" t="s">
        <v>508</v>
      </c>
      <c r="C264" s="1" t="str">
        <f t="shared" si="16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7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8"/>
        <v>1671081002044B25011</v>
      </c>
      <c r="W264">
        <f t="shared" si="19"/>
        <v>0</v>
      </c>
    </row>
    <row r="265" spans="1:23" hidden="1" x14ac:dyDescent="0.25">
      <c r="A265" s="1" t="s">
        <v>289</v>
      </c>
      <c r="B265" s="1" t="s">
        <v>619</v>
      </c>
      <c r="C265" s="1" t="str">
        <f t="shared" si="16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7"/>
        <v>2</v>
      </c>
      <c r="L265" s="1" t="s">
        <v>10</v>
      </c>
      <c r="M265" s="4"/>
      <c r="N265" s="120"/>
      <c r="O265" s="3"/>
      <c r="P265" s="3"/>
      <c r="Q265" s="3"/>
      <c r="R265" s="3"/>
      <c r="S265" s="118"/>
      <c r="T265" s="1"/>
      <c r="U265" t="str">
        <f t="shared" si="18"/>
        <v>1803070009003B20001</v>
      </c>
      <c r="W265">
        <f t="shared" si="19"/>
        <v>0</v>
      </c>
    </row>
    <row r="266" spans="1:23" hidden="1" x14ac:dyDescent="0.25">
      <c r="A266" s="1" t="s">
        <v>289</v>
      </c>
      <c r="B266" s="1" t="s">
        <v>619</v>
      </c>
      <c r="C266" s="1" t="str">
        <f t="shared" si="16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7"/>
        <v>2</v>
      </c>
      <c r="L266" s="1" t="s">
        <v>18</v>
      </c>
      <c r="M266" s="4"/>
      <c r="N266" s="120"/>
      <c r="O266" s="3"/>
      <c r="P266" s="3"/>
      <c r="Q266" s="3"/>
      <c r="R266" s="3"/>
      <c r="S266" s="118"/>
      <c r="T266" s="1"/>
      <c r="U266" t="str">
        <f t="shared" si="18"/>
        <v>1803070017028B20002</v>
      </c>
      <c r="W266">
        <f t="shared" si="19"/>
        <v>0</v>
      </c>
    </row>
    <row r="267" spans="1:23" hidden="1" x14ac:dyDescent="0.25">
      <c r="A267" s="1" t="s">
        <v>289</v>
      </c>
      <c r="B267" s="1" t="s">
        <v>619</v>
      </c>
      <c r="C267" s="1" t="str">
        <f t="shared" si="16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7"/>
        <v>2</v>
      </c>
      <c r="L267" s="1" t="s">
        <v>30</v>
      </c>
      <c r="M267" s="4"/>
      <c r="N267" s="120"/>
      <c r="O267" s="3"/>
      <c r="P267" s="3"/>
      <c r="Q267" s="3"/>
      <c r="R267" s="3"/>
      <c r="S267" s="118"/>
      <c r="T267" s="1"/>
      <c r="U267" t="str">
        <f t="shared" si="18"/>
        <v>1803070018002B25000</v>
      </c>
      <c r="W267">
        <f t="shared" si="19"/>
        <v>0</v>
      </c>
    </row>
    <row r="268" spans="1:23" hidden="1" x14ac:dyDescent="0.25">
      <c r="A268" s="1" t="s">
        <v>289</v>
      </c>
      <c r="B268" s="1" t="s">
        <v>619</v>
      </c>
      <c r="C268" s="1" t="str">
        <f t="shared" si="16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7"/>
        <v>1</v>
      </c>
      <c r="L268" s="1" t="s">
        <v>627</v>
      </c>
      <c r="M268" s="4"/>
      <c r="N268" s="120"/>
      <c r="O268" s="3"/>
      <c r="P268" s="3"/>
      <c r="Q268" s="3"/>
      <c r="R268" s="3"/>
      <c r="S268" s="118"/>
      <c r="T268" s="1"/>
      <c r="U268" t="str">
        <f t="shared" si="18"/>
        <v>1803080003004B15001</v>
      </c>
      <c r="W268">
        <f t="shared" si="19"/>
        <v>0</v>
      </c>
    </row>
    <row r="269" spans="1:23" hidden="1" x14ac:dyDescent="0.25">
      <c r="A269" s="1" t="s">
        <v>289</v>
      </c>
      <c r="B269" s="1" t="s">
        <v>619</v>
      </c>
      <c r="C269" s="1" t="str">
        <f t="shared" si="16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7"/>
        <v>2</v>
      </c>
      <c r="L269" s="1" t="s">
        <v>55</v>
      </c>
      <c r="M269" s="4"/>
      <c r="N269" s="120"/>
      <c r="O269" s="3"/>
      <c r="P269" s="3"/>
      <c r="Q269" s="3"/>
      <c r="R269" s="3"/>
      <c r="S269" s="118"/>
      <c r="T269" s="1"/>
      <c r="U269" t="str">
        <f t="shared" si="18"/>
        <v>1803080021002B25002</v>
      </c>
      <c r="W269">
        <f t="shared" si="19"/>
        <v>0</v>
      </c>
    </row>
    <row r="270" spans="1:23" hidden="1" x14ac:dyDescent="0.25">
      <c r="A270" s="1" t="s">
        <v>289</v>
      </c>
      <c r="B270" s="1" t="s">
        <v>619</v>
      </c>
      <c r="C270" s="1" t="str">
        <f t="shared" si="16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7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8"/>
        <v>1803091001001B20003</v>
      </c>
      <c r="W270">
        <f t="shared" si="19"/>
        <v>0</v>
      </c>
    </row>
    <row r="271" spans="1:23" hidden="1" x14ac:dyDescent="0.25">
      <c r="A271" s="1" t="s">
        <v>289</v>
      </c>
      <c r="B271" s="1" t="s">
        <v>619</v>
      </c>
      <c r="C271" s="1" t="str">
        <f t="shared" si="16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7"/>
        <v>1</v>
      </c>
      <c r="L271" s="1" t="s">
        <v>209</v>
      </c>
      <c r="M271" s="1"/>
      <c r="N271" s="120"/>
      <c r="O271" s="3"/>
      <c r="P271" s="3"/>
      <c r="Q271" s="3"/>
      <c r="R271" s="3"/>
      <c r="S271" s="118"/>
      <c r="T271" s="1"/>
      <c r="U271" t="str">
        <f t="shared" si="18"/>
        <v>1803100015007B10004</v>
      </c>
      <c r="W271">
        <f t="shared" si="19"/>
        <v>0</v>
      </c>
    </row>
    <row r="272" spans="1:23" hidden="1" x14ac:dyDescent="0.25">
      <c r="A272" s="1" t="s">
        <v>289</v>
      </c>
      <c r="B272" s="1" t="s">
        <v>619</v>
      </c>
      <c r="C272" s="1" t="str">
        <f t="shared" si="16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7"/>
        <v>1</v>
      </c>
      <c r="L272" s="1" t="s">
        <v>35</v>
      </c>
      <c r="M272" s="4"/>
      <c r="N272" s="4"/>
      <c r="O272" s="105"/>
      <c r="P272" s="105"/>
      <c r="Q272" s="105"/>
      <c r="R272" s="105"/>
      <c r="S272" s="123"/>
      <c r="T272" s="113"/>
      <c r="U272" t="str">
        <f t="shared" si="18"/>
        <v>1803101005010B10005</v>
      </c>
      <c r="W272">
        <f t="shared" si="19"/>
        <v>0</v>
      </c>
    </row>
    <row r="273" spans="1:23" hidden="1" x14ac:dyDescent="0.25">
      <c r="A273" s="1" t="s">
        <v>289</v>
      </c>
      <c r="B273" s="1" t="s">
        <v>619</v>
      </c>
      <c r="C273" s="1" t="str">
        <f t="shared" si="16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7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8"/>
        <v>1803110020015B25003</v>
      </c>
      <c r="W273">
        <f t="shared" si="19"/>
        <v>0</v>
      </c>
    </row>
    <row r="274" spans="1:23" hidden="1" x14ac:dyDescent="0.25">
      <c r="A274" s="1" t="s">
        <v>289</v>
      </c>
      <c r="B274" s="1" t="s">
        <v>619</v>
      </c>
      <c r="C274" s="1" t="str">
        <f t="shared" si="16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7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8"/>
        <v>1803110034010B25004</v>
      </c>
      <c r="W274">
        <f t="shared" si="19"/>
        <v>0</v>
      </c>
    </row>
    <row r="275" spans="1:23" hidden="1" x14ac:dyDescent="0.25">
      <c r="A275" s="1" t="s">
        <v>289</v>
      </c>
      <c r="B275" s="1" t="s">
        <v>619</v>
      </c>
      <c r="C275" s="1" t="str">
        <f t="shared" si="16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7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8"/>
        <v>1803120022015B20006</v>
      </c>
      <c r="W275">
        <f t="shared" si="19"/>
        <v>0</v>
      </c>
    </row>
    <row r="276" spans="1:23" hidden="1" x14ac:dyDescent="0.25">
      <c r="A276" s="1" t="s">
        <v>289</v>
      </c>
      <c r="B276" s="1" t="s">
        <v>619</v>
      </c>
      <c r="C276" s="1" t="str">
        <f t="shared" si="16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7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8"/>
        <v>1803120024008B20007</v>
      </c>
      <c r="W276">
        <f t="shared" si="19"/>
        <v>0</v>
      </c>
    </row>
    <row r="277" spans="1:23" hidden="1" x14ac:dyDescent="0.25">
      <c r="A277" s="1" t="s">
        <v>289</v>
      </c>
      <c r="B277" s="1" t="s">
        <v>619</v>
      </c>
      <c r="C277" s="1" t="str">
        <f t="shared" si="16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7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8"/>
        <v>1803121002001B20008</v>
      </c>
      <c r="W277">
        <f t="shared" si="19"/>
        <v>0</v>
      </c>
    </row>
    <row r="278" spans="1:23" hidden="1" x14ac:dyDescent="0.25">
      <c r="A278" s="1" t="s">
        <v>289</v>
      </c>
      <c r="B278" s="1" t="s">
        <v>619</v>
      </c>
      <c r="C278" s="1" t="str">
        <f t="shared" si="16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7"/>
        <v>2</v>
      </c>
      <c r="L278" s="1" t="s">
        <v>10</v>
      </c>
      <c r="M278" s="1"/>
      <c r="N278" s="1"/>
      <c r="O278" s="2"/>
      <c r="P278" s="2"/>
      <c r="Q278" s="2"/>
      <c r="R278" s="2"/>
      <c r="S278" s="122"/>
      <c r="T278" s="113"/>
      <c r="U278" t="str">
        <f t="shared" si="18"/>
        <v>1804050006024B20001</v>
      </c>
      <c r="W278">
        <f t="shared" si="19"/>
        <v>0</v>
      </c>
    </row>
    <row r="279" spans="1:23" hidden="1" x14ac:dyDescent="0.25">
      <c r="A279" s="1" t="s">
        <v>289</v>
      </c>
      <c r="B279" s="1" t="s">
        <v>619</v>
      </c>
      <c r="C279" s="1" t="str">
        <f t="shared" si="16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7"/>
        <v>2</v>
      </c>
      <c r="L279" s="1" t="s">
        <v>18</v>
      </c>
      <c r="M279" s="1"/>
      <c r="N279" s="1"/>
      <c r="O279" s="2"/>
      <c r="P279" s="2"/>
      <c r="Q279" s="2"/>
      <c r="R279" s="2"/>
      <c r="S279" s="122"/>
      <c r="T279" s="113"/>
      <c r="U279" t="str">
        <f t="shared" si="18"/>
        <v>1804060020016B20002</v>
      </c>
      <c r="W279">
        <f t="shared" si="19"/>
        <v>0</v>
      </c>
    </row>
    <row r="280" spans="1:23" hidden="1" x14ac:dyDescent="0.25">
      <c r="A280" s="1" t="s">
        <v>289</v>
      </c>
      <c r="B280" s="1" t="s">
        <v>619</v>
      </c>
      <c r="C280" s="1" t="str">
        <f t="shared" si="16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7"/>
        <v>2</v>
      </c>
      <c r="L280" s="1" t="s">
        <v>124</v>
      </c>
      <c r="M280" s="1"/>
      <c r="N280" s="1"/>
      <c r="O280" s="2"/>
      <c r="P280" s="2"/>
      <c r="Q280" s="2"/>
      <c r="R280" s="110"/>
      <c r="S280" s="2"/>
      <c r="T280" s="111"/>
      <c r="U280" t="str">
        <f t="shared" si="18"/>
        <v>1804061004007B20003</v>
      </c>
      <c r="W280">
        <f t="shared" si="19"/>
        <v>0</v>
      </c>
    </row>
    <row r="281" spans="1:23" hidden="1" x14ac:dyDescent="0.25">
      <c r="A281" s="1" t="s">
        <v>289</v>
      </c>
      <c r="B281" s="1" t="s">
        <v>619</v>
      </c>
      <c r="C281" s="1" t="str">
        <f t="shared" si="16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7"/>
        <v>2</v>
      </c>
      <c r="L281" s="1" t="s">
        <v>38</v>
      </c>
      <c r="M281" s="1"/>
      <c r="N281" s="1"/>
      <c r="O281" s="2"/>
      <c r="P281" s="2"/>
      <c r="Q281" s="2"/>
      <c r="R281" s="110"/>
      <c r="S281" s="2"/>
      <c r="T281" s="111"/>
      <c r="U281" t="str">
        <f t="shared" si="18"/>
        <v>1804061004011B20004</v>
      </c>
      <c r="W281">
        <f t="shared" si="19"/>
        <v>0</v>
      </c>
    </row>
    <row r="282" spans="1:23" hidden="1" x14ac:dyDescent="0.25">
      <c r="A282" s="1" t="s">
        <v>289</v>
      </c>
      <c r="B282" s="1" t="s">
        <v>619</v>
      </c>
      <c r="C282" s="1" t="str">
        <f t="shared" si="16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7"/>
        <v>2</v>
      </c>
      <c r="L282" s="1" t="s">
        <v>92</v>
      </c>
      <c r="M282" s="1"/>
      <c r="N282" s="1"/>
      <c r="O282" s="2"/>
      <c r="P282" s="2"/>
      <c r="Q282" s="2"/>
      <c r="R282" s="110"/>
      <c r="S282" s="2"/>
      <c r="T282" s="111"/>
      <c r="U282" t="str">
        <f t="shared" si="18"/>
        <v>1804062004014B20005</v>
      </c>
      <c r="W282">
        <f t="shared" si="19"/>
        <v>0</v>
      </c>
    </row>
    <row r="283" spans="1:23" hidden="1" x14ac:dyDescent="0.25">
      <c r="A283" s="1" t="s">
        <v>289</v>
      </c>
      <c r="B283" s="1" t="s">
        <v>619</v>
      </c>
      <c r="C283" s="1" t="str">
        <f t="shared" si="16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7"/>
        <v>2</v>
      </c>
      <c r="L283" s="1" t="s">
        <v>105</v>
      </c>
      <c r="M283" s="1"/>
      <c r="N283" s="1"/>
      <c r="O283" s="2"/>
      <c r="P283" s="2"/>
      <c r="Q283" s="2"/>
      <c r="R283" s="110"/>
      <c r="S283" s="2"/>
      <c r="T283" s="111"/>
      <c r="U283" t="str">
        <f t="shared" si="18"/>
        <v>1804062005004B20006</v>
      </c>
      <c r="W283">
        <f t="shared" si="19"/>
        <v>0</v>
      </c>
    </row>
    <row r="284" spans="1:23" hidden="1" x14ac:dyDescent="0.25">
      <c r="A284" s="1" t="s">
        <v>289</v>
      </c>
      <c r="B284" s="1" t="s">
        <v>619</v>
      </c>
      <c r="C284" s="1" t="str">
        <f t="shared" si="16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7"/>
        <v>2</v>
      </c>
      <c r="L284" s="1" t="s">
        <v>50</v>
      </c>
      <c r="M284" s="1"/>
      <c r="N284" s="1"/>
      <c r="O284" s="2"/>
      <c r="P284" s="2"/>
      <c r="Q284" s="2"/>
      <c r="R284" s="110"/>
      <c r="S284" s="2"/>
      <c r="T284" s="111"/>
      <c r="U284" t="str">
        <f t="shared" si="18"/>
        <v>1804070016022B20007</v>
      </c>
      <c r="W284">
        <f t="shared" si="19"/>
        <v>0</v>
      </c>
    </row>
    <row r="285" spans="1:23" hidden="1" x14ac:dyDescent="0.25">
      <c r="A285" s="1" t="s">
        <v>289</v>
      </c>
      <c r="B285" s="1" t="s">
        <v>619</v>
      </c>
      <c r="C285" s="1" t="str">
        <f t="shared" si="16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7"/>
        <v>2</v>
      </c>
      <c r="L285" s="1" t="s">
        <v>30</v>
      </c>
      <c r="M285" s="1"/>
      <c r="N285" s="1"/>
      <c r="O285" s="2"/>
      <c r="P285" s="2"/>
      <c r="Q285" s="2"/>
      <c r="R285" s="110"/>
      <c r="S285" s="2"/>
      <c r="T285" s="111"/>
      <c r="U285" t="str">
        <f t="shared" si="18"/>
        <v>1804071004004B25000</v>
      </c>
      <c r="W285">
        <f t="shared" si="19"/>
        <v>0</v>
      </c>
    </row>
    <row r="286" spans="1:23" hidden="1" x14ac:dyDescent="0.25">
      <c r="A286" s="1" t="s">
        <v>289</v>
      </c>
      <c r="B286" s="1" t="s">
        <v>619</v>
      </c>
      <c r="C286" s="1" t="str">
        <f t="shared" si="16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7"/>
        <v>2</v>
      </c>
      <c r="L286" s="1" t="s">
        <v>61</v>
      </c>
      <c r="M286" s="1"/>
      <c r="N286" s="1"/>
      <c r="O286" s="2"/>
      <c r="P286" s="2"/>
      <c r="Q286" s="2"/>
      <c r="R286" s="2"/>
      <c r="S286" s="122"/>
      <c r="T286" s="113"/>
      <c r="U286" t="str">
        <f t="shared" si="18"/>
        <v>1804072005025B20008</v>
      </c>
      <c r="W286">
        <f t="shared" si="19"/>
        <v>0</v>
      </c>
    </row>
    <row r="287" spans="1:23" hidden="1" x14ac:dyDescent="0.25">
      <c r="A287" s="1" t="s">
        <v>289</v>
      </c>
      <c r="B287" s="1" t="s">
        <v>619</v>
      </c>
      <c r="C287" s="1" t="str">
        <f t="shared" si="16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7"/>
        <v>1</v>
      </c>
      <c r="L287" s="1" t="s">
        <v>658</v>
      </c>
      <c r="M287" s="1"/>
      <c r="N287" s="1"/>
      <c r="O287" s="2"/>
      <c r="P287" s="2"/>
      <c r="Q287" s="2"/>
      <c r="R287" s="110"/>
      <c r="S287" s="2"/>
      <c r="T287" s="111"/>
      <c r="U287" t="str">
        <f t="shared" si="18"/>
        <v>1804080012006B10009</v>
      </c>
      <c r="W287">
        <f t="shared" si="19"/>
        <v>0</v>
      </c>
    </row>
    <row r="288" spans="1:23" hidden="1" x14ac:dyDescent="0.25">
      <c r="A288" s="1" t="s">
        <v>289</v>
      </c>
      <c r="B288" s="1" t="s">
        <v>619</v>
      </c>
      <c r="C288" s="1" t="str">
        <f t="shared" si="16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7"/>
        <v>2</v>
      </c>
      <c r="L288" s="1" t="s">
        <v>71</v>
      </c>
      <c r="M288" s="1"/>
      <c r="N288" s="1"/>
      <c r="O288" s="2"/>
      <c r="P288" s="2"/>
      <c r="Q288" s="2"/>
      <c r="R288" s="110"/>
      <c r="S288" s="2"/>
      <c r="T288" s="111"/>
      <c r="U288" t="str">
        <f t="shared" si="18"/>
        <v>1804081002008B20010</v>
      </c>
      <c r="W288">
        <f t="shared" si="19"/>
        <v>0</v>
      </c>
    </row>
    <row r="289" spans="1:23" hidden="1" x14ac:dyDescent="0.25">
      <c r="A289" s="1" t="s">
        <v>289</v>
      </c>
      <c r="B289" s="1" t="s">
        <v>619</v>
      </c>
      <c r="C289" s="1" t="str">
        <f t="shared" si="16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7"/>
        <v>1</v>
      </c>
      <c r="L289" s="1" t="s">
        <v>663</v>
      </c>
      <c r="M289" s="1"/>
      <c r="N289" s="1"/>
      <c r="O289" s="2"/>
      <c r="P289" s="2"/>
      <c r="Q289" s="2"/>
      <c r="R289" s="2"/>
      <c r="S289" s="122"/>
      <c r="T289" s="113"/>
      <c r="U289" t="str">
        <f t="shared" si="18"/>
        <v>1804082003006B10011</v>
      </c>
      <c r="W289">
        <f t="shared" si="19"/>
        <v>0</v>
      </c>
    </row>
    <row r="290" spans="1:23" hidden="1" x14ac:dyDescent="0.25">
      <c r="A290" s="1" t="s">
        <v>289</v>
      </c>
      <c r="B290" s="1" t="s">
        <v>619</v>
      </c>
      <c r="C290" s="1" t="str">
        <f t="shared" si="16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7"/>
        <v>1</v>
      </c>
      <c r="L290" s="1" t="s">
        <v>666</v>
      </c>
      <c r="M290" s="1"/>
      <c r="N290" s="1"/>
      <c r="O290" s="2"/>
      <c r="P290" s="2"/>
      <c r="Q290" s="2"/>
      <c r="R290" s="2"/>
      <c r="S290" s="122"/>
      <c r="T290" s="113"/>
      <c r="U290" t="str">
        <f t="shared" si="18"/>
        <v>1804090024007B10012</v>
      </c>
      <c r="W290">
        <f t="shared" si="19"/>
        <v>0</v>
      </c>
    </row>
    <row r="291" spans="1:23" hidden="1" x14ac:dyDescent="0.25">
      <c r="A291" s="1" t="s">
        <v>289</v>
      </c>
      <c r="B291" s="1" t="s">
        <v>619</v>
      </c>
      <c r="C291" s="1" t="str">
        <f t="shared" si="16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7"/>
        <v>2</v>
      </c>
      <c r="L291" s="1" t="s">
        <v>43</v>
      </c>
      <c r="M291" s="4"/>
      <c r="N291" s="4"/>
      <c r="O291" s="2"/>
      <c r="P291" s="2"/>
      <c r="Q291" s="2"/>
      <c r="R291" s="2"/>
      <c r="S291" s="122"/>
      <c r="T291" s="113"/>
      <c r="U291" t="str">
        <f t="shared" si="18"/>
        <v>1804092013011B25001</v>
      </c>
      <c r="W291">
        <f t="shared" si="19"/>
        <v>0</v>
      </c>
    </row>
    <row r="292" spans="1:23" hidden="1" x14ac:dyDescent="0.25">
      <c r="A292" s="1" t="s">
        <v>289</v>
      </c>
      <c r="B292" s="1" t="s">
        <v>619</v>
      </c>
      <c r="C292" s="1" t="str">
        <f t="shared" si="16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7"/>
        <v>2</v>
      </c>
      <c r="L292" s="1" t="s">
        <v>10</v>
      </c>
      <c r="M292" s="4"/>
      <c r="N292" s="4"/>
      <c r="O292" s="3"/>
      <c r="P292" s="3"/>
      <c r="Q292" s="3"/>
      <c r="R292" s="3"/>
      <c r="S292" s="118"/>
      <c r="T292" s="113"/>
      <c r="U292" t="str">
        <f t="shared" si="18"/>
        <v>1805010013011B20001</v>
      </c>
      <c r="W292">
        <f t="shared" si="19"/>
        <v>0</v>
      </c>
    </row>
    <row r="293" spans="1:23" hidden="1" x14ac:dyDescent="0.25">
      <c r="A293" s="1" t="s">
        <v>289</v>
      </c>
      <c r="B293" s="1" t="s">
        <v>619</v>
      </c>
      <c r="C293" s="1" t="str">
        <f t="shared" si="16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7"/>
        <v>2</v>
      </c>
      <c r="L293" s="1" t="s">
        <v>18</v>
      </c>
      <c r="M293" s="4"/>
      <c r="N293" s="4"/>
      <c r="O293" s="3"/>
      <c r="P293" s="3"/>
      <c r="Q293" s="3"/>
      <c r="R293" s="3"/>
      <c r="S293" s="118"/>
      <c r="T293" s="113"/>
      <c r="U293" t="str">
        <f t="shared" si="18"/>
        <v>1805012019003B20002</v>
      </c>
      <c r="W293">
        <f t="shared" si="19"/>
        <v>0</v>
      </c>
    </row>
    <row r="294" spans="1:23" hidden="1" x14ac:dyDescent="0.25">
      <c r="A294" s="1" t="s">
        <v>289</v>
      </c>
      <c r="B294" s="1" t="s">
        <v>619</v>
      </c>
      <c r="C294" s="1" t="str">
        <f t="shared" si="16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7"/>
        <v>2</v>
      </c>
      <c r="L294" s="1" t="s">
        <v>124</v>
      </c>
      <c r="M294" s="4"/>
      <c r="N294" s="4"/>
      <c r="O294" s="3"/>
      <c r="P294" s="3"/>
      <c r="Q294" s="3"/>
      <c r="R294" s="3"/>
      <c r="S294" s="118"/>
      <c r="T294" s="113"/>
      <c r="U294" t="str">
        <f t="shared" si="18"/>
        <v>1805040018003B20003</v>
      </c>
      <c r="W294">
        <f t="shared" si="19"/>
        <v>0</v>
      </c>
    </row>
    <row r="295" spans="1:23" hidden="1" x14ac:dyDescent="0.25">
      <c r="A295" s="1" t="s">
        <v>289</v>
      </c>
      <c r="B295" s="1" t="s">
        <v>619</v>
      </c>
      <c r="C295" s="1" t="str">
        <f t="shared" si="16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7"/>
        <v>2</v>
      </c>
      <c r="L295" s="1" t="s">
        <v>30</v>
      </c>
      <c r="M295" s="4"/>
      <c r="N295" s="4"/>
      <c r="O295" s="3"/>
      <c r="P295" s="3"/>
      <c r="Q295" s="3"/>
      <c r="R295" s="3"/>
      <c r="S295" s="118"/>
      <c r="T295" s="113"/>
      <c r="U295" t="str">
        <f t="shared" si="18"/>
        <v>1805040031010B25000</v>
      </c>
      <c r="W295">
        <f t="shared" si="19"/>
        <v>0</v>
      </c>
    </row>
    <row r="296" spans="1:23" hidden="1" x14ac:dyDescent="0.25">
      <c r="A296" s="1" t="s">
        <v>289</v>
      </c>
      <c r="B296" s="1" t="s">
        <v>619</v>
      </c>
      <c r="C296" s="1" t="str">
        <f t="shared" si="16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7"/>
        <v>2</v>
      </c>
      <c r="L296" s="1" t="s">
        <v>38</v>
      </c>
      <c r="M296" s="4"/>
      <c r="N296" s="4"/>
      <c r="O296" s="3"/>
      <c r="P296" s="3"/>
      <c r="Q296" s="3"/>
      <c r="R296" s="3"/>
      <c r="S296" s="118"/>
      <c r="T296" s="113"/>
      <c r="U296" t="str">
        <f t="shared" si="18"/>
        <v>1805050004007B20004</v>
      </c>
      <c r="W296">
        <f t="shared" si="19"/>
        <v>0</v>
      </c>
    </row>
    <row r="297" spans="1:23" hidden="1" x14ac:dyDescent="0.25">
      <c r="A297" s="1" t="s">
        <v>289</v>
      </c>
      <c r="B297" s="1" t="s">
        <v>619</v>
      </c>
      <c r="C297" s="1" t="str">
        <f t="shared" si="16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7"/>
        <v>2</v>
      </c>
      <c r="L297" s="1" t="s">
        <v>92</v>
      </c>
      <c r="M297" s="4"/>
      <c r="N297" s="4"/>
      <c r="O297" s="3"/>
      <c r="P297" s="3"/>
      <c r="Q297" s="3"/>
      <c r="R297" s="3"/>
      <c r="S297" s="118"/>
      <c r="T297" s="113"/>
      <c r="U297" t="str">
        <f t="shared" si="18"/>
        <v>1805050012006B20005</v>
      </c>
      <c r="W297">
        <f t="shared" si="19"/>
        <v>0</v>
      </c>
    </row>
    <row r="298" spans="1:23" hidden="1" x14ac:dyDescent="0.25">
      <c r="A298" s="1" t="s">
        <v>289</v>
      </c>
      <c r="B298" s="1" t="s">
        <v>619</v>
      </c>
      <c r="C298" s="1" t="str">
        <f t="shared" si="16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7"/>
        <v>1</v>
      </c>
      <c r="L298" s="1" t="s">
        <v>47</v>
      </c>
      <c r="M298" s="4"/>
      <c r="N298" s="4"/>
      <c r="O298" s="2"/>
      <c r="P298" s="2"/>
      <c r="Q298" s="2"/>
      <c r="R298" s="2"/>
      <c r="S298" s="122"/>
      <c r="T298" s="113"/>
      <c r="U298" t="str">
        <f t="shared" si="18"/>
        <v>1805070007006B10006</v>
      </c>
      <c r="W298">
        <f t="shared" si="19"/>
        <v>0</v>
      </c>
    </row>
    <row r="299" spans="1:23" hidden="1" x14ac:dyDescent="0.25">
      <c r="A299" s="1" t="s">
        <v>289</v>
      </c>
      <c r="B299" s="1" t="s">
        <v>619</v>
      </c>
      <c r="C299" s="1" t="str">
        <f t="shared" si="16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7"/>
        <v>2</v>
      </c>
      <c r="L299" s="1" t="s">
        <v>43</v>
      </c>
      <c r="M299" s="4"/>
      <c r="N299" s="4"/>
      <c r="O299" s="3"/>
      <c r="P299" s="3"/>
      <c r="Q299" s="3"/>
      <c r="R299" s="3"/>
      <c r="S299" s="118"/>
      <c r="T299" s="113"/>
      <c r="U299" t="str">
        <f t="shared" si="18"/>
        <v>1805080015029B25001</v>
      </c>
      <c r="W299">
        <f t="shared" si="19"/>
        <v>0</v>
      </c>
    </row>
    <row r="300" spans="1:23" hidden="1" x14ac:dyDescent="0.25">
      <c r="A300" s="1" t="s">
        <v>289</v>
      </c>
      <c r="B300" s="1" t="s">
        <v>619</v>
      </c>
      <c r="C300" s="1" t="str">
        <f t="shared" si="16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7"/>
        <v>2</v>
      </c>
      <c r="L300" s="1" t="s">
        <v>50</v>
      </c>
      <c r="M300" s="4"/>
      <c r="N300" s="4"/>
      <c r="O300" s="3"/>
      <c r="P300" s="3"/>
      <c r="Q300" s="3"/>
      <c r="R300" s="3"/>
      <c r="S300" s="118"/>
      <c r="T300" s="113"/>
      <c r="U300" t="str">
        <f t="shared" si="18"/>
        <v>1805082004006B20007</v>
      </c>
      <c r="W300">
        <f t="shared" si="19"/>
        <v>0</v>
      </c>
    </row>
    <row r="301" spans="1:23" hidden="1" x14ac:dyDescent="0.25">
      <c r="A301" s="1" t="s">
        <v>289</v>
      </c>
      <c r="B301" s="1" t="s">
        <v>619</v>
      </c>
      <c r="C301" s="1" t="str">
        <f t="shared" si="16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7"/>
        <v>2</v>
      </c>
      <c r="L301" s="1" t="s">
        <v>61</v>
      </c>
      <c r="M301" s="4"/>
      <c r="N301" s="4"/>
      <c r="O301" s="3"/>
      <c r="P301" s="3"/>
      <c r="Q301" s="3"/>
      <c r="R301" s="3"/>
      <c r="S301" s="118"/>
      <c r="T301" s="113"/>
      <c r="U301" t="str">
        <f t="shared" si="18"/>
        <v>1805082006012B20008</v>
      </c>
      <c r="W301">
        <f t="shared" si="19"/>
        <v>0</v>
      </c>
    </row>
    <row r="302" spans="1:23" hidden="1" x14ac:dyDescent="0.25">
      <c r="A302" s="1" t="s">
        <v>289</v>
      </c>
      <c r="B302" s="1" t="s">
        <v>619</v>
      </c>
      <c r="C302" s="1" t="str">
        <f t="shared" si="16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7"/>
        <v>2</v>
      </c>
      <c r="L302" s="1" t="s">
        <v>55</v>
      </c>
      <c r="M302" s="4"/>
      <c r="N302" s="4"/>
      <c r="O302" s="3"/>
      <c r="P302" s="3"/>
      <c r="Q302" s="3"/>
      <c r="R302" s="3"/>
      <c r="S302" s="118"/>
      <c r="T302" s="113"/>
      <c r="U302" t="str">
        <f t="shared" si="18"/>
        <v>1805090005025B25002</v>
      </c>
      <c r="W302">
        <f t="shared" si="19"/>
        <v>0</v>
      </c>
    </row>
    <row r="303" spans="1:23" hidden="1" x14ac:dyDescent="0.25">
      <c r="A303" s="1" t="s">
        <v>289</v>
      </c>
      <c r="B303" s="1" t="s">
        <v>619</v>
      </c>
      <c r="C303" s="1" t="str">
        <f t="shared" si="16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7"/>
        <v>1</v>
      </c>
      <c r="L303" s="1" t="s">
        <v>692</v>
      </c>
      <c r="M303" s="4"/>
      <c r="N303" s="120"/>
      <c r="O303" s="3"/>
      <c r="P303" s="3"/>
      <c r="Q303" s="3"/>
      <c r="R303" s="3"/>
      <c r="S303" s="118"/>
      <c r="T303" s="1"/>
      <c r="U303" t="str">
        <f t="shared" si="18"/>
        <v>1805100010010B10010</v>
      </c>
      <c r="W303">
        <f t="shared" si="19"/>
        <v>0</v>
      </c>
    </row>
    <row r="304" spans="1:23" hidden="1" x14ac:dyDescent="0.25">
      <c r="A304" s="1" t="s">
        <v>289</v>
      </c>
      <c r="B304" s="1" t="s">
        <v>619</v>
      </c>
      <c r="C304" s="1" t="str">
        <f t="shared" si="16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7"/>
        <v>2</v>
      </c>
      <c r="L304" s="1" t="s">
        <v>66</v>
      </c>
      <c r="M304" s="4"/>
      <c r="N304" s="4"/>
      <c r="O304" s="3"/>
      <c r="P304" s="3"/>
      <c r="Q304" s="3"/>
      <c r="R304" s="3"/>
      <c r="S304" s="118"/>
      <c r="T304" s="113"/>
      <c r="U304" t="str">
        <f t="shared" si="18"/>
        <v>1805100007008B20009</v>
      </c>
      <c r="W304">
        <f t="shared" si="19"/>
        <v>0</v>
      </c>
    </row>
    <row r="305" spans="1:23" hidden="1" x14ac:dyDescent="0.25">
      <c r="A305" s="1" t="s">
        <v>289</v>
      </c>
      <c r="B305" s="1" t="s">
        <v>619</v>
      </c>
      <c r="C305" s="1" t="str">
        <f t="shared" si="16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7"/>
        <v>2</v>
      </c>
      <c r="L305" s="1" t="s">
        <v>697</v>
      </c>
      <c r="M305" s="4"/>
      <c r="N305" s="4"/>
      <c r="O305" s="3"/>
      <c r="P305" s="3"/>
      <c r="Q305" s="3"/>
      <c r="R305" s="3"/>
      <c r="S305" s="118"/>
      <c r="T305" s="113"/>
      <c r="U305" t="str">
        <f t="shared" si="18"/>
        <v>1805101007052B20011</v>
      </c>
      <c r="W305">
        <f t="shared" si="19"/>
        <v>0</v>
      </c>
    </row>
    <row r="306" spans="1:23" hidden="1" x14ac:dyDescent="0.25">
      <c r="A306" s="1" t="s">
        <v>289</v>
      </c>
      <c r="B306" s="1" t="s">
        <v>619</v>
      </c>
      <c r="C306" s="1" t="str">
        <f t="shared" si="16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7"/>
        <v>1</v>
      </c>
      <c r="L306" s="1" t="s">
        <v>666</v>
      </c>
      <c r="M306" s="1"/>
      <c r="N306" s="1"/>
      <c r="O306" s="2"/>
      <c r="P306" s="2"/>
      <c r="Q306" s="2"/>
      <c r="R306" s="2"/>
      <c r="S306" s="122"/>
      <c r="T306" s="113"/>
      <c r="U306" t="str">
        <f t="shared" si="18"/>
        <v>1805110007015B10012</v>
      </c>
      <c r="W306">
        <f t="shared" si="19"/>
        <v>0</v>
      </c>
    </row>
    <row r="307" spans="1:23" hidden="1" x14ac:dyDescent="0.25">
      <c r="A307" s="1" t="s">
        <v>289</v>
      </c>
      <c r="B307" s="1" t="s">
        <v>619</v>
      </c>
      <c r="C307" s="1" t="str">
        <f t="shared" si="16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7"/>
        <v>2</v>
      </c>
      <c r="L307" s="1" t="s">
        <v>10</v>
      </c>
      <c r="M307" s="1"/>
      <c r="N307" s="1"/>
      <c r="O307" s="2"/>
      <c r="P307" s="2"/>
      <c r="Q307" s="2"/>
      <c r="R307" s="2"/>
      <c r="S307" s="122"/>
      <c r="T307" s="113"/>
      <c r="U307" t="str">
        <f t="shared" si="18"/>
        <v>1810010013008B20001</v>
      </c>
      <c r="W307">
        <f t="shared" si="19"/>
        <v>0</v>
      </c>
    </row>
    <row r="308" spans="1:23" hidden="1" x14ac:dyDescent="0.25">
      <c r="A308" s="1" t="s">
        <v>289</v>
      </c>
      <c r="B308" s="1" t="s">
        <v>619</v>
      </c>
      <c r="C308" s="1" t="str">
        <f t="shared" si="16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7"/>
        <v>2</v>
      </c>
      <c r="L308" s="1" t="s">
        <v>30</v>
      </c>
      <c r="M308" s="1"/>
      <c r="N308" s="1"/>
      <c r="O308" s="2"/>
      <c r="P308" s="2"/>
      <c r="Q308" s="2"/>
      <c r="R308" s="2"/>
      <c r="S308" s="122"/>
      <c r="T308" s="113"/>
      <c r="U308" t="str">
        <f t="shared" si="18"/>
        <v>1810040011012B25000</v>
      </c>
      <c r="W308">
        <f t="shared" si="19"/>
        <v>0</v>
      </c>
    </row>
    <row r="309" spans="1:23" hidden="1" x14ac:dyDescent="0.25">
      <c r="A309" s="1" t="s">
        <v>289</v>
      </c>
      <c r="B309" s="1" t="s">
        <v>619</v>
      </c>
      <c r="C309" s="1" t="str">
        <f t="shared" si="16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7"/>
        <v>1</v>
      </c>
      <c r="L309" s="1" t="s">
        <v>398</v>
      </c>
      <c r="M309" s="1"/>
      <c r="N309" s="1"/>
      <c r="O309" s="2"/>
      <c r="P309" s="2"/>
      <c r="Q309" s="2"/>
      <c r="R309" s="2"/>
      <c r="S309" s="122"/>
      <c r="T309" s="113"/>
      <c r="U309" t="str">
        <f t="shared" si="18"/>
        <v>1810050012009B10002</v>
      </c>
      <c r="W309">
        <f t="shared" si="19"/>
        <v>0</v>
      </c>
    </row>
    <row r="310" spans="1:23" hidden="1" x14ac:dyDescent="0.25">
      <c r="A310" s="1" t="s">
        <v>289</v>
      </c>
      <c r="B310" s="1" t="s">
        <v>619</v>
      </c>
      <c r="C310" s="1" t="str">
        <f t="shared" si="16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7"/>
        <v>2</v>
      </c>
      <c r="L310" s="1" t="s">
        <v>43</v>
      </c>
      <c r="M310" s="1"/>
      <c r="N310" s="1"/>
      <c r="O310" s="2"/>
      <c r="P310" s="2"/>
      <c r="Q310" s="2"/>
      <c r="R310" s="2"/>
      <c r="S310" s="122"/>
      <c r="T310" s="113"/>
      <c r="U310" t="str">
        <f t="shared" si="18"/>
        <v>1810050008013B25001</v>
      </c>
      <c r="W310">
        <f t="shared" si="19"/>
        <v>0</v>
      </c>
    </row>
    <row r="311" spans="1:23" hidden="1" x14ac:dyDescent="0.25">
      <c r="A311" s="1" t="s">
        <v>289</v>
      </c>
      <c r="B311" s="1" t="s">
        <v>619</v>
      </c>
      <c r="C311" s="1" t="str">
        <f t="shared" si="16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7"/>
        <v>2</v>
      </c>
      <c r="L311" s="1" t="s">
        <v>124</v>
      </c>
      <c r="M311" s="1"/>
      <c r="N311" s="1"/>
      <c r="O311" s="2"/>
      <c r="P311" s="2"/>
      <c r="Q311" s="2"/>
      <c r="R311" s="2"/>
      <c r="S311" s="122"/>
      <c r="T311" s="113"/>
      <c r="U311" t="str">
        <f t="shared" si="18"/>
        <v>1810060003001B20003</v>
      </c>
      <c r="W311">
        <f t="shared" si="19"/>
        <v>0</v>
      </c>
    </row>
    <row r="312" spans="1:23" hidden="1" x14ac:dyDescent="0.25">
      <c r="A312" s="1" t="s">
        <v>289</v>
      </c>
      <c r="B312" s="1" t="s">
        <v>619</v>
      </c>
      <c r="C312" s="1" t="str">
        <f t="shared" si="16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7"/>
        <v>2</v>
      </c>
      <c r="L312" s="1" t="s">
        <v>55</v>
      </c>
      <c r="M312" s="1"/>
      <c r="N312" s="1"/>
      <c r="O312" s="2"/>
      <c r="P312" s="2"/>
      <c r="Q312" s="2"/>
      <c r="R312" s="2"/>
      <c r="S312" s="122"/>
      <c r="T312" s="113"/>
      <c r="U312" t="str">
        <f t="shared" si="18"/>
        <v>1810060009002B25002</v>
      </c>
      <c r="W312">
        <f t="shared" si="19"/>
        <v>0</v>
      </c>
    </row>
    <row r="313" spans="1:23" hidden="1" x14ac:dyDescent="0.25">
      <c r="A313" s="1" t="s">
        <v>289</v>
      </c>
      <c r="B313" s="1" t="s">
        <v>619</v>
      </c>
      <c r="C313" s="1" t="str">
        <f t="shared" si="16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7"/>
        <v>1</v>
      </c>
      <c r="L313" s="1" t="s">
        <v>35</v>
      </c>
      <c r="M313" s="1"/>
      <c r="N313" s="1"/>
      <c r="O313" s="2"/>
      <c r="P313" s="2"/>
      <c r="Q313" s="2"/>
      <c r="R313" s="2"/>
      <c r="S313" s="122"/>
      <c r="T313" s="113"/>
      <c r="U313" t="str">
        <f t="shared" si="18"/>
        <v>1810070011013B10005</v>
      </c>
      <c r="W313">
        <f t="shared" si="19"/>
        <v>0</v>
      </c>
    </row>
    <row r="314" spans="1:23" hidden="1" x14ac:dyDescent="0.25">
      <c r="A314" s="1" t="s">
        <v>289</v>
      </c>
      <c r="B314" s="1" t="s">
        <v>619</v>
      </c>
      <c r="C314" s="1" t="str">
        <f t="shared" si="16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7"/>
        <v>2</v>
      </c>
      <c r="L314" s="1" t="s">
        <v>38</v>
      </c>
      <c r="M314" s="1"/>
      <c r="N314" s="1"/>
      <c r="O314" s="2"/>
      <c r="P314" s="2"/>
      <c r="Q314" s="2"/>
      <c r="R314" s="2"/>
      <c r="S314" s="122"/>
      <c r="T314" s="113"/>
      <c r="U314" t="str">
        <f t="shared" si="18"/>
        <v>1810070004012B20004</v>
      </c>
      <c r="W314">
        <f t="shared" si="19"/>
        <v>0</v>
      </c>
    </row>
    <row r="315" spans="1:23" hidden="1" x14ac:dyDescent="0.25">
      <c r="A315" s="1" t="s">
        <v>289</v>
      </c>
      <c r="B315" s="1" t="s">
        <v>619</v>
      </c>
      <c r="C315" s="1" t="str">
        <f t="shared" si="16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7"/>
        <v>2</v>
      </c>
      <c r="L315" s="1" t="s">
        <v>10</v>
      </c>
      <c r="M315" s="1"/>
      <c r="N315" s="1"/>
      <c r="O315" s="2"/>
      <c r="P315" s="2"/>
      <c r="Q315" s="2"/>
      <c r="R315" s="2"/>
      <c r="S315" s="122"/>
      <c r="T315" s="113"/>
      <c r="U315" t="str">
        <f t="shared" si="18"/>
        <v>1871010008002B20001</v>
      </c>
      <c r="W315">
        <f t="shared" si="19"/>
        <v>0</v>
      </c>
    </row>
    <row r="316" spans="1:23" hidden="1" x14ac:dyDescent="0.25">
      <c r="A316" s="1" t="s">
        <v>289</v>
      </c>
      <c r="B316" s="1" t="s">
        <v>619</v>
      </c>
      <c r="C316" s="1" t="str">
        <f t="shared" si="16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7"/>
        <v>2</v>
      </c>
      <c r="L316" s="1" t="s">
        <v>30</v>
      </c>
      <c r="M316" s="1"/>
      <c r="N316" s="1"/>
      <c r="O316" s="2"/>
      <c r="P316" s="2"/>
      <c r="Q316" s="2"/>
      <c r="R316" s="2"/>
      <c r="S316" s="122"/>
      <c r="T316" s="113"/>
      <c r="U316" t="str">
        <f t="shared" si="18"/>
        <v>1871021001003B25000</v>
      </c>
      <c r="W316">
        <f t="shared" si="19"/>
        <v>0</v>
      </c>
    </row>
    <row r="317" spans="1:23" hidden="1" x14ac:dyDescent="0.25">
      <c r="A317" s="1" t="s">
        <v>289</v>
      </c>
      <c r="B317" s="1" t="s">
        <v>619</v>
      </c>
      <c r="C317" s="1" t="str">
        <f t="shared" si="16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7"/>
        <v>2</v>
      </c>
      <c r="L317" s="1" t="s">
        <v>43</v>
      </c>
      <c r="M317" s="1"/>
      <c r="N317" s="1"/>
      <c r="O317" s="2"/>
      <c r="P317" s="2"/>
      <c r="Q317" s="2"/>
      <c r="R317" s="2"/>
      <c r="S317" s="122"/>
      <c r="T317" s="113"/>
      <c r="U317" t="str">
        <f t="shared" si="18"/>
        <v>1871021003003B25001</v>
      </c>
      <c r="W317">
        <f t="shared" si="19"/>
        <v>0</v>
      </c>
    </row>
    <row r="318" spans="1:23" hidden="1" x14ac:dyDescent="0.25">
      <c r="A318" s="1" t="s">
        <v>289</v>
      </c>
      <c r="B318" s="1" t="s">
        <v>619</v>
      </c>
      <c r="C318" s="1" t="str">
        <f t="shared" si="16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7"/>
        <v>2</v>
      </c>
      <c r="L318" s="1" t="s">
        <v>55</v>
      </c>
      <c r="M318" s="1"/>
      <c r="N318" s="1"/>
      <c r="O318" s="2"/>
      <c r="P318" s="2"/>
      <c r="Q318" s="2"/>
      <c r="R318" s="2"/>
      <c r="S318" s="122"/>
      <c r="T318" s="113"/>
      <c r="U318" t="str">
        <f t="shared" si="18"/>
        <v>1871040002003B25002</v>
      </c>
      <c r="W318">
        <f t="shared" si="19"/>
        <v>0</v>
      </c>
    </row>
    <row r="319" spans="1:23" hidden="1" x14ac:dyDescent="0.25">
      <c r="A319" s="1" t="s">
        <v>289</v>
      </c>
      <c r="B319" s="1" t="s">
        <v>619</v>
      </c>
      <c r="C319" s="1" t="str">
        <f t="shared" si="16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7"/>
        <v>2</v>
      </c>
      <c r="L319" s="1" t="s">
        <v>162</v>
      </c>
      <c r="M319" s="1"/>
      <c r="N319" s="1"/>
      <c r="O319" s="2"/>
      <c r="P319" s="2"/>
      <c r="Q319" s="2"/>
      <c r="R319" s="2"/>
      <c r="S319" s="122"/>
      <c r="T319" s="113"/>
      <c r="U319" t="str">
        <f t="shared" si="18"/>
        <v>1871040006015B25003</v>
      </c>
      <c r="W319">
        <f t="shared" si="19"/>
        <v>0</v>
      </c>
    </row>
    <row r="320" spans="1:23" hidden="1" x14ac:dyDescent="0.25">
      <c r="A320" s="1" t="s">
        <v>289</v>
      </c>
      <c r="B320" s="1" t="s">
        <v>619</v>
      </c>
      <c r="C320" s="1" t="str">
        <f t="shared" si="16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7"/>
        <v>2</v>
      </c>
      <c r="L320" s="1" t="s">
        <v>101</v>
      </c>
      <c r="M320" s="1"/>
      <c r="N320" s="1"/>
      <c r="O320" s="2"/>
      <c r="P320" s="2"/>
      <c r="Q320" s="2"/>
      <c r="R320" s="2"/>
      <c r="S320" s="122"/>
      <c r="T320" s="113"/>
      <c r="U320" t="str">
        <f t="shared" si="18"/>
        <v>1871070002006B25004</v>
      </c>
      <c r="W320">
        <f t="shared" si="19"/>
        <v>0</v>
      </c>
    </row>
    <row r="321" spans="1:23" hidden="1" x14ac:dyDescent="0.25">
      <c r="A321" s="1" t="s">
        <v>289</v>
      </c>
      <c r="B321" s="1" t="s">
        <v>619</v>
      </c>
      <c r="C321" s="1" t="str">
        <f t="shared" si="16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7"/>
        <v>2</v>
      </c>
      <c r="L321" s="1" t="s">
        <v>169</v>
      </c>
      <c r="M321" s="1"/>
      <c r="N321" s="1"/>
      <c r="O321" s="2"/>
      <c r="P321" s="2"/>
      <c r="Q321" s="2"/>
      <c r="R321" s="2"/>
      <c r="S321" s="122"/>
      <c r="T321" s="113"/>
      <c r="U321" t="str">
        <f t="shared" si="18"/>
        <v>1871070005023B25005</v>
      </c>
      <c r="W321">
        <f t="shared" si="19"/>
        <v>0</v>
      </c>
    </row>
    <row r="322" spans="1:23" hidden="1" x14ac:dyDescent="0.25">
      <c r="A322" s="1" t="s">
        <v>289</v>
      </c>
      <c r="B322" s="1" t="s">
        <v>619</v>
      </c>
      <c r="C322" s="1" t="str">
        <f t="shared" si="16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7"/>
        <v>2</v>
      </c>
      <c r="L322" s="1" t="s">
        <v>171</v>
      </c>
      <c r="M322" s="1"/>
      <c r="N322" s="1"/>
      <c r="O322" s="2"/>
      <c r="P322" s="2"/>
      <c r="Q322" s="2"/>
      <c r="R322" s="2"/>
      <c r="S322" s="122"/>
      <c r="T322" s="113"/>
      <c r="U322" t="str">
        <f t="shared" si="18"/>
        <v>1871070005028B25006</v>
      </c>
      <c r="W322">
        <f t="shared" si="19"/>
        <v>0</v>
      </c>
    </row>
    <row r="323" spans="1:23" hidden="1" x14ac:dyDescent="0.25">
      <c r="A323" s="1" t="s">
        <v>289</v>
      </c>
      <c r="B323" s="1" t="s">
        <v>619</v>
      </c>
      <c r="C323" s="1" t="str">
        <f t="shared" ref="C323:C388" si="20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21">MID(L323,1,1)</f>
        <v>2</v>
      </c>
      <c r="L323" s="1" t="s">
        <v>173</v>
      </c>
      <c r="M323" s="1"/>
      <c r="N323" s="1"/>
      <c r="O323" s="2"/>
      <c r="P323" s="2"/>
      <c r="Q323" s="2"/>
      <c r="R323" s="2"/>
      <c r="S323" s="122"/>
      <c r="T323" s="113"/>
      <c r="U323" t="str">
        <f t="shared" si="18"/>
        <v>1871071001005B25007</v>
      </c>
      <c r="W323">
        <f t="shared" si="19"/>
        <v>0</v>
      </c>
    </row>
    <row r="324" spans="1:23" hidden="1" x14ac:dyDescent="0.25">
      <c r="A324" s="1" t="s">
        <v>289</v>
      </c>
      <c r="B324" s="1" t="s">
        <v>619</v>
      </c>
      <c r="C324" s="1" t="str">
        <f t="shared" si="20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21"/>
        <v>2</v>
      </c>
      <c r="L324" s="1" t="s">
        <v>330</v>
      </c>
      <c r="M324" s="4"/>
      <c r="N324" s="4"/>
      <c r="O324" s="2"/>
      <c r="P324" s="2"/>
      <c r="Q324" s="2"/>
      <c r="R324" s="2"/>
      <c r="S324" s="122"/>
      <c r="T324" s="113"/>
      <c r="U324" t="str">
        <f t="shared" ref="U324:U389" si="22">CONCATENATE(C324,F324,H324,J324,L324)</f>
        <v>1871091006030B25008</v>
      </c>
      <c r="W324">
        <f t="shared" ref="W324:W387" si="23">IF(T324&gt;0,1,0)</f>
        <v>0</v>
      </c>
    </row>
    <row r="325" spans="1:23" hidden="1" x14ac:dyDescent="0.25">
      <c r="A325" s="1" t="s">
        <v>727</v>
      </c>
      <c r="B325" s="1" t="s">
        <v>728</v>
      </c>
      <c r="C325" s="1" t="str">
        <f t="shared" si="20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21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22"/>
        <v>2101010009001B20001</v>
      </c>
      <c r="W325">
        <f t="shared" si="23"/>
        <v>0</v>
      </c>
    </row>
    <row r="326" spans="1:23" hidden="1" x14ac:dyDescent="0.25">
      <c r="A326" s="1" t="s">
        <v>727</v>
      </c>
      <c r="B326" s="1" t="s">
        <v>728</v>
      </c>
      <c r="C326" s="1" t="str">
        <f t="shared" si="20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21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22"/>
        <v>2101010012004B20002</v>
      </c>
      <c r="W326">
        <f t="shared" si="23"/>
        <v>0</v>
      </c>
    </row>
    <row r="327" spans="1:23" hidden="1" x14ac:dyDescent="0.25">
      <c r="A327" s="1" t="s">
        <v>727</v>
      </c>
      <c r="B327" s="1" t="s">
        <v>728</v>
      </c>
      <c r="C327" s="1" t="str">
        <f t="shared" si="20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21"/>
        <v>2</v>
      </c>
      <c r="L327" s="1" t="s">
        <v>124</v>
      </c>
      <c r="M327" s="1"/>
      <c r="N327" s="1"/>
      <c r="O327" s="2"/>
      <c r="P327" s="2"/>
      <c r="Q327" s="2"/>
      <c r="R327" s="2"/>
      <c r="S327" s="122"/>
      <c r="T327" s="113"/>
      <c r="U327" t="str">
        <f t="shared" si="22"/>
        <v>2101020004006B20003</v>
      </c>
      <c r="W327">
        <f t="shared" si="23"/>
        <v>0</v>
      </c>
    </row>
    <row r="328" spans="1:23" hidden="1" x14ac:dyDescent="0.25">
      <c r="A328" s="1" t="s">
        <v>727</v>
      </c>
      <c r="B328" s="1" t="s">
        <v>728</v>
      </c>
      <c r="C328" s="1" t="str">
        <f t="shared" si="20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21"/>
        <v>2</v>
      </c>
      <c r="L328" s="1" t="s">
        <v>30</v>
      </c>
      <c r="M328" s="1"/>
      <c r="N328" s="1"/>
      <c r="O328" s="2"/>
      <c r="P328" s="2"/>
      <c r="Q328" s="2"/>
      <c r="R328" s="2"/>
      <c r="S328" s="122"/>
      <c r="T328" s="113"/>
      <c r="U328" t="str">
        <f t="shared" si="22"/>
        <v>2101020002026B25000</v>
      </c>
      <c r="W328">
        <f t="shared" si="23"/>
        <v>0</v>
      </c>
    </row>
    <row r="329" spans="1:23" hidden="1" x14ac:dyDescent="0.25">
      <c r="A329" s="1" t="s">
        <v>727</v>
      </c>
      <c r="B329" s="1" t="s">
        <v>736</v>
      </c>
      <c r="C329" s="1" t="str">
        <f t="shared" si="20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21"/>
        <v>2</v>
      </c>
      <c r="L329" s="1" t="s">
        <v>38</v>
      </c>
      <c r="M329" s="1"/>
      <c r="N329" s="1"/>
      <c r="O329" s="2"/>
      <c r="P329" s="2"/>
      <c r="Q329" s="2"/>
      <c r="R329" s="2"/>
      <c r="S329" s="122"/>
      <c r="T329" s="113"/>
      <c r="U329" t="str">
        <f t="shared" si="22"/>
        <v>2101021001001B20004</v>
      </c>
      <c r="W329">
        <f t="shared" si="23"/>
        <v>0</v>
      </c>
    </row>
    <row r="330" spans="1:23" hidden="1" x14ac:dyDescent="0.25">
      <c r="A330" s="1" t="s">
        <v>727</v>
      </c>
      <c r="B330" s="1" t="s">
        <v>736</v>
      </c>
      <c r="C330" s="1" t="str">
        <f t="shared" si="20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21"/>
        <v>2</v>
      </c>
      <c r="L330" s="1" t="s">
        <v>92</v>
      </c>
      <c r="M330" s="1"/>
      <c r="N330" s="1"/>
      <c r="O330" s="2"/>
      <c r="P330" s="2"/>
      <c r="Q330" s="2"/>
      <c r="R330" s="2"/>
      <c r="S330" s="122"/>
      <c r="T330" s="113"/>
      <c r="U330" t="str">
        <f t="shared" si="22"/>
        <v>2101030004006B20005</v>
      </c>
      <c r="W330">
        <f t="shared" si="23"/>
        <v>0</v>
      </c>
    </row>
    <row r="331" spans="1:23" hidden="1" x14ac:dyDescent="0.25">
      <c r="A331" s="1" t="s">
        <v>727</v>
      </c>
      <c r="B331" s="1" t="s">
        <v>728</v>
      </c>
      <c r="C331" s="1" t="str">
        <f t="shared" si="20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21"/>
        <v>2</v>
      </c>
      <c r="L331" s="1" t="s">
        <v>43</v>
      </c>
      <c r="M331" s="4"/>
      <c r="N331" s="4"/>
      <c r="O331" s="2"/>
      <c r="P331" s="2"/>
      <c r="Q331" s="2"/>
      <c r="R331" s="2"/>
      <c r="S331" s="122"/>
      <c r="T331" s="113"/>
      <c r="U331" t="str">
        <f t="shared" si="22"/>
        <v>2101032006023B25001</v>
      </c>
      <c r="W331">
        <f t="shared" si="23"/>
        <v>0</v>
      </c>
    </row>
    <row r="332" spans="1:23" hidden="1" x14ac:dyDescent="0.25">
      <c r="A332" s="1" t="s">
        <v>727</v>
      </c>
      <c r="B332" s="1" t="s">
        <v>728</v>
      </c>
      <c r="C332" s="1" t="str">
        <f t="shared" si="20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21"/>
        <v>2</v>
      </c>
      <c r="L332" s="1" t="s">
        <v>55</v>
      </c>
      <c r="M332" s="4"/>
      <c r="N332" s="120"/>
      <c r="O332" s="3"/>
      <c r="P332" s="3"/>
      <c r="Q332" s="3"/>
      <c r="R332" s="3"/>
      <c r="S332" s="3"/>
      <c r="T332" s="1"/>
      <c r="U332" t="str">
        <f t="shared" si="22"/>
        <v>2101032006035B25002</v>
      </c>
      <c r="W332">
        <f t="shared" si="23"/>
        <v>0</v>
      </c>
    </row>
    <row r="333" spans="1:23" hidden="1" x14ac:dyDescent="0.25">
      <c r="A333" s="1" t="s">
        <v>727</v>
      </c>
      <c r="B333" s="1" t="s">
        <v>728</v>
      </c>
      <c r="C333" s="1" t="str">
        <f t="shared" si="20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21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22"/>
        <v>2103030003009B25000</v>
      </c>
      <c r="W333">
        <f t="shared" si="23"/>
        <v>0</v>
      </c>
    </row>
    <row r="334" spans="1:23" hidden="1" x14ac:dyDescent="0.25">
      <c r="A334" s="1" t="s">
        <v>727</v>
      </c>
      <c r="B334" s="1" t="s">
        <v>728</v>
      </c>
      <c r="C334" s="1" t="str">
        <f t="shared" si="20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21"/>
        <v>2</v>
      </c>
      <c r="L334" s="1" t="s">
        <v>10</v>
      </c>
      <c r="M334" s="1"/>
      <c r="N334" s="1"/>
      <c r="O334" s="2"/>
      <c r="P334" s="2"/>
      <c r="Q334" s="2"/>
      <c r="R334" s="2"/>
      <c r="S334" s="122"/>
      <c r="T334" s="113"/>
      <c r="U334" t="str">
        <f t="shared" si="22"/>
        <v>2103040006007B20001</v>
      </c>
      <c r="W334">
        <f t="shared" si="23"/>
        <v>0</v>
      </c>
    </row>
    <row r="335" spans="1:23" hidden="1" x14ac:dyDescent="0.25">
      <c r="A335" s="1" t="s">
        <v>727</v>
      </c>
      <c r="B335" s="1" t="s">
        <v>736</v>
      </c>
      <c r="C335" s="1" t="str">
        <f t="shared" si="20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21"/>
        <v>2</v>
      </c>
      <c r="L335" s="1" t="s">
        <v>43</v>
      </c>
      <c r="M335" s="4"/>
      <c r="N335" s="4"/>
      <c r="O335" s="2"/>
      <c r="P335" s="2"/>
      <c r="Q335" s="2"/>
      <c r="R335" s="2"/>
      <c r="S335" s="122"/>
      <c r="T335" s="113"/>
      <c r="U335" t="str">
        <f t="shared" si="22"/>
        <v>2103050003026B25001</v>
      </c>
      <c r="W335">
        <f t="shared" si="23"/>
        <v>0</v>
      </c>
    </row>
    <row r="336" spans="1:23" hidden="1" x14ac:dyDescent="0.25">
      <c r="A336" s="1" t="s">
        <v>727</v>
      </c>
      <c r="B336" s="1" t="s">
        <v>728</v>
      </c>
      <c r="C336" s="1" t="str">
        <f t="shared" si="20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21"/>
        <v>2</v>
      </c>
      <c r="L336" s="1" t="s">
        <v>18</v>
      </c>
      <c r="M336" s="4"/>
      <c r="N336" s="120"/>
      <c r="O336" s="3"/>
      <c r="P336" s="3"/>
      <c r="Q336" s="3"/>
      <c r="R336" s="3"/>
      <c r="S336" s="3"/>
      <c r="T336" s="1"/>
      <c r="U336" t="str">
        <f t="shared" si="22"/>
        <v>2103051007001B20002</v>
      </c>
      <c r="W336">
        <f t="shared" si="23"/>
        <v>0</v>
      </c>
    </row>
    <row r="337" spans="1:23" hidden="1" x14ac:dyDescent="0.25">
      <c r="A337" s="1" t="s">
        <v>727</v>
      </c>
      <c r="B337" s="1" t="s">
        <v>728</v>
      </c>
      <c r="C337" s="1" t="str">
        <f t="shared" ref="C337" si="24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2470</v>
      </c>
      <c r="H337" s="121" t="s">
        <v>19</v>
      </c>
      <c r="I337" s="1" t="s">
        <v>2471</v>
      </c>
      <c r="J337" s="1" t="s">
        <v>60</v>
      </c>
      <c r="K337" s="88" t="str">
        <f t="shared" ref="K337" si="25">MID(L337,1,1)</f>
        <v>2</v>
      </c>
      <c r="L337" s="1">
        <v>20003</v>
      </c>
      <c r="M337" s="4"/>
      <c r="N337" s="120"/>
      <c r="O337" s="3"/>
      <c r="P337" s="3"/>
      <c r="R337" s="3"/>
      <c r="S337" s="118"/>
      <c r="T337" s="1"/>
      <c r="U337" t="str">
        <f t="shared" ref="U337" si="26">CONCATENATE(C337,F337,H337,J337,L337)</f>
        <v>2171020003004B20003</v>
      </c>
      <c r="W337">
        <f t="shared" si="23"/>
        <v>0</v>
      </c>
    </row>
    <row r="338" spans="1:23" hidden="1" x14ac:dyDescent="0.25">
      <c r="A338" s="1" t="s">
        <v>727</v>
      </c>
      <c r="B338" s="1" t="s">
        <v>728</v>
      </c>
      <c r="C338" s="1" t="str">
        <f t="shared" si="20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21"/>
        <v>2</v>
      </c>
      <c r="L338" s="1" t="s">
        <v>10</v>
      </c>
      <c r="M338" s="4"/>
      <c r="R338" s="3"/>
      <c r="S338" s="3"/>
      <c r="T338" s="1"/>
      <c r="U338" t="str">
        <f t="shared" si="22"/>
        <v>2171030003005B20001</v>
      </c>
      <c r="W338">
        <f t="shared" si="23"/>
        <v>0</v>
      </c>
    </row>
    <row r="339" spans="1:23" hidden="1" x14ac:dyDescent="0.25">
      <c r="A339" s="1" t="s">
        <v>727</v>
      </c>
      <c r="B339" s="1" t="s">
        <v>728</v>
      </c>
      <c r="C339" s="1" t="str">
        <f t="shared" si="20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21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22"/>
        <v>217130007011B20002</v>
      </c>
      <c r="W339">
        <f t="shared" si="23"/>
        <v>0</v>
      </c>
    </row>
    <row r="340" spans="1:23" hidden="1" x14ac:dyDescent="0.25">
      <c r="A340" s="1" t="s">
        <v>727</v>
      </c>
      <c r="B340" s="1" t="s">
        <v>728</v>
      </c>
      <c r="C340" s="1" t="str">
        <f t="shared" ref="C340" si="27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2468</v>
      </c>
      <c r="J340" s="1" t="s">
        <v>2469</v>
      </c>
      <c r="K340" s="88" t="str">
        <f t="shared" ref="K340" si="28">MID(L340,1,1)</f>
        <v>2</v>
      </c>
      <c r="L340" s="1">
        <v>20004</v>
      </c>
      <c r="M340" s="4"/>
      <c r="N340" s="120"/>
      <c r="O340" s="3"/>
      <c r="P340" s="3"/>
      <c r="Q340" s="3"/>
      <c r="R340" s="3"/>
      <c r="S340" s="118"/>
      <c r="T340" s="1"/>
      <c r="U340" t="str">
        <f t="shared" ref="U340" si="29">CONCATENATE(C340,F340,H340,J340,L340)</f>
        <v>217130005009b 20004</v>
      </c>
      <c r="W340">
        <f t="shared" si="23"/>
        <v>0</v>
      </c>
    </row>
    <row r="341" spans="1:23" hidden="1" x14ac:dyDescent="0.25">
      <c r="A341" s="1" t="s">
        <v>727</v>
      </c>
      <c r="B341" s="1" t="s">
        <v>728</v>
      </c>
      <c r="C341" s="1" t="str">
        <f t="shared" si="20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21"/>
        <v>2</v>
      </c>
      <c r="L341" s="1" t="s">
        <v>30</v>
      </c>
      <c r="M341" s="4"/>
      <c r="N341" s="120"/>
      <c r="O341" s="3"/>
      <c r="P341" s="3"/>
      <c r="Q341" s="3"/>
      <c r="R341" s="3"/>
      <c r="S341" s="118"/>
      <c r="T341" s="1"/>
      <c r="U341" t="str">
        <f t="shared" si="22"/>
        <v>2171040004053B25000</v>
      </c>
      <c r="W341">
        <f t="shared" si="23"/>
        <v>0</v>
      </c>
    </row>
    <row r="342" spans="1:23" hidden="1" x14ac:dyDescent="0.25">
      <c r="A342" s="1" t="s">
        <v>727</v>
      </c>
      <c r="B342" s="1" t="s">
        <v>728</v>
      </c>
      <c r="C342" s="1" t="str">
        <f t="shared" si="20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21"/>
        <v>2</v>
      </c>
      <c r="L342" s="1" t="s">
        <v>43</v>
      </c>
      <c r="M342" s="4"/>
      <c r="N342" s="120"/>
      <c r="O342" s="3"/>
      <c r="P342" s="3"/>
      <c r="Q342" s="3"/>
      <c r="R342" s="3"/>
      <c r="S342" s="118"/>
      <c r="T342" s="1"/>
      <c r="U342" t="str">
        <f t="shared" si="22"/>
        <v>2171040006068B25001</v>
      </c>
      <c r="W342">
        <f t="shared" si="23"/>
        <v>0</v>
      </c>
    </row>
    <row r="343" spans="1:23" hidden="1" x14ac:dyDescent="0.25">
      <c r="A343" s="1" t="s">
        <v>727</v>
      </c>
      <c r="B343" s="1" t="s">
        <v>728</v>
      </c>
      <c r="C343" s="1" t="str">
        <f t="shared" si="20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21"/>
        <v>2</v>
      </c>
      <c r="L343" s="1" t="s">
        <v>55</v>
      </c>
      <c r="M343" s="4"/>
      <c r="N343" s="120"/>
      <c r="O343" s="3"/>
      <c r="P343" s="3"/>
      <c r="Q343" s="3"/>
      <c r="R343" s="3"/>
      <c r="S343" s="118"/>
      <c r="T343" s="1"/>
      <c r="U343" t="str">
        <f t="shared" si="22"/>
        <v>2171041006005B25002</v>
      </c>
      <c r="W343">
        <f t="shared" si="23"/>
        <v>0</v>
      </c>
    </row>
    <row r="344" spans="1:23" hidden="1" x14ac:dyDescent="0.25">
      <c r="A344" s="1" t="s">
        <v>727</v>
      </c>
      <c r="B344" s="1" t="s">
        <v>728</v>
      </c>
      <c r="C344" s="1" t="str">
        <f t="shared" si="20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21"/>
        <v>2</v>
      </c>
      <c r="L344" s="1" t="s">
        <v>162</v>
      </c>
      <c r="M344" s="4"/>
      <c r="N344" s="120"/>
      <c r="O344" s="3"/>
      <c r="P344" s="3"/>
      <c r="Q344" s="3"/>
      <c r="R344" s="3"/>
      <c r="S344" s="118"/>
      <c r="T344" s="1"/>
      <c r="U344" t="str">
        <f t="shared" si="22"/>
        <v>2171051005037B25003</v>
      </c>
      <c r="W344">
        <f t="shared" si="23"/>
        <v>0</v>
      </c>
    </row>
    <row r="345" spans="1:23" hidden="1" x14ac:dyDescent="0.25">
      <c r="A345" s="1" t="s">
        <v>727</v>
      </c>
      <c r="B345" s="1" t="s">
        <v>728</v>
      </c>
      <c r="C345" s="1" t="str">
        <f t="shared" si="20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21"/>
        <v>2</v>
      </c>
      <c r="L345" s="1" t="s">
        <v>101</v>
      </c>
      <c r="M345" s="4"/>
      <c r="N345" s="120"/>
      <c r="O345" s="3"/>
      <c r="P345" s="3"/>
      <c r="Q345" s="3"/>
      <c r="R345" s="3"/>
      <c r="S345" s="118"/>
      <c r="T345" s="1"/>
      <c r="U345" t="str">
        <f t="shared" si="22"/>
        <v>2171060003022B25004</v>
      </c>
      <c r="W345">
        <f t="shared" si="23"/>
        <v>0</v>
      </c>
    </row>
    <row r="346" spans="1:23" hidden="1" x14ac:dyDescent="0.25">
      <c r="A346" s="1" t="s">
        <v>727</v>
      </c>
      <c r="B346" s="1" t="s">
        <v>728</v>
      </c>
      <c r="C346" s="1" t="str">
        <f t="shared" si="20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21"/>
        <v>2</v>
      </c>
      <c r="L346" s="1" t="s">
        <v>169</v>
      </c>
      <c r="M346" s="4"/>
      <c r="N346" s="120"/>
      <c r="O346" s="3"/>
      <c r="P346" s="3"/>
      <c r="Q346" s="3"/>
      <c r="R346" s="3"/>
      <c r="S346" s="118"/>
      <c r="T346" s="1"/>
      <c r="U346" t="str">
        <f t="shared" si="22"/>
        <v>2171061001020B25005</v>
      </c>
      <c r="W346">
        <f t="shared" si="23"/>
        <v>0</v>
      </c>
    </row>
    <row r="347" spans="1:23" hidden="1" x14ac:dyDescent="0.25">
      <c r="A347" s="1" t="s">
        <v>727</v>
      </c>
      <c r="B347" s="1" t="s">
        <v>728</v>
      </c>
      <c r="C347" s="1" t="str">
        <f t="shared" si="20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21"/>
        <v>2</v>
      </c>
      <c r="L347" s="1" t="s">
        <v>171</v>
      </c>
      <c r="M347" s="4"/>
      <c r="N347" s="120"/>
      <c r="O347" s="3"/>
      <c r="P347" s="3"/>
      <c r="Q347" s="3"/>
      <c r="R347" s="3"/>
      <c r="S347" s="118"/>
      <c r="T347" s="1"/>
      <c r="U347" t="str">
        <f t="shared" si="22"/>
        <v>2171061003026B25006</v>
      </c>
      <c r="W347">
        <f t="shared" si="23"/>
        <v>0</v>
      </c>
    </row>
    <row r="348" spans="1:23" hidden="1" x14ac:dyDescent="0.25">
      <c r="A348" s="1" t="s">
        <v>727</v>
      </c>
      <c r="B348" s="1" t="s">
        <v>728</v>
      </c>
      <c r="C348" s="1" t="str">
        <f t="shared" si="20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21"/>
        <v>2</v>
      </c>
      <c r="L348" s="1" t="s">
        <v>173</v>
      </c>
      <c r="M348" s="4"/>
      <c r="N348" s="120"/>
      <c r="O348" s="3"/>
      <c r="P348" s="3"/>
      <c r="Q348" s="3"/>
      <c r="R348" s="3"/>
      <c r="S348" s="118"/>
      <c r="T348" s="1"/>
      <c r="U348" t="str">
        <f t="shared" si="22"/>
        <v>2171061003054B25007</v>
      </c>
      <c r="W348">
        <f t="shared" si="23"/>
        <v>0</v>
      </c>
    </row>
    <row r="349" spans="1:23" hidden="1" x14ac:dyDescent="0.25">
      <c r="A349" s="1" t="s">
        <v>727</v>
      </c>
      <c r="B349" s="1" t="s">
        <v>728</v>
      </c>
      <c r="C349" s="1" t="str">
        <f t="shared" si="20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21"/>
        <v>2</v>
      </c>
      <c r="L349" s="1" t="s">
        <v>330</v>
      </c>
      <c r="M349" s="4"/>
      <c r="N349" s="120"/>
      <c r="O349" s="3"/>
      <c r="P349" s="3"/>
      <c r="Q349" s="3"/>
      <c r="R349" s="3"/>
      <c r="S349" s="118"/>
      <c r="T349" s="1"/>
      <c r="U349" t="str">
        <f t="shared" si="22"/>
        <v>2171061004020B25008</v>
      </c>
      <c r="W349">
        <f t="shared" si="23"/>
        <v>0</v>
      </c>
    </row>
    <row r="350" spans="1:23" hidden="1" x14ac:dyDescent="0.25">
      <c r="A350" s="1" t="s">
        <v>727</v>
      </c>
      <c r="B350" s="1" t="s">
        <v>728</v>
      </c>
      <c r="C350" s="1" t="str">
        <f t="shared" si="20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21"/>
        <v>2</v>
      </c>
      <c r="L350" s="1" t="s">
        <v>333</v>
      </c>
      <c r="M350" s="4"/>
      <c r="N350" s="120"/>
      <c r="O350" s="3"/>
      <c r="P350" s="3"/>
      <c r="Q350" s="3"/>
      <c r="R350" s="3"/>
      <c r="S350" s="118"/>
      <c r="T350" s="1"/>
      <c r="U350" t="str">
        <f t="shared" si="22"/>
        <v>2171061004049B25009</v>
      </c>
      <c r="W350">
        <f t="shared" si="23"/>
        <v>0</v>
      </c>
    </row>
    <row r="351" spans="1:23" hidden="1" x14ac:dyDescent="0.25">
      <c r="A351" s="1" t="s">
        <v>727</v>
      </c>
      <c r="B351" s="1" t="s">
        <v>728</v>
      </c>
      <c r="C351" s="1" t="str">
        <f t="shared" si="20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21"/>
        <v>2</v>
      </c>
      <c r="L351" s="1" t="s">
        <v>337</v>
      </c>
      <c r="M351" s="4"/>
      <c r="N351" s="120"/>
      <c r="O351" s="3"/>
      <c r="P351" s="3"/>
      <c r="Q351" s="3"/>
      <c r="R351" s="3"/>
      <c r="S351" s="118"/>
      <c r="T351" s="1"/>
      <c r="U351" t="str">
        <f t="shared" si="22"/>
        <v>2171070003005B25010</v>
      </c>
      <c r="W351">
        <f t="shared" si="23"/>
        <v>0</v>
      </c>
    </row>
    <row r="352" spans="1:23" hidden="1" x14ac:dyDescent="0.25">
      <c r="A352" s="1" t="s">
        <v>727</v>
      </c>
      <c r="B352" s="1" t="s">
        <v>728</v>
      </c>
      <c r="C352" s="1" t="str">
        <f t="shared" si="20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21"/>
        <v>2</v>
      </c>
      <c r="L352" s="1" t="s">
        <v>340</v>
      </c>
      <c r="M352" s="1"/>
      <c r="N352" s="120"/>
      <c r="O352" s="3"/>
      <c r="P352" s="3"/>
      <c r="Q352" s="3"/>
      <c r="R352" s="3"/>
      <c r="S352" s="118"/>
      <c r="T352" s="1"/>
      <c r="U352" t="str">
        <f t="shared" si="22"/>
        <v>2171080005008B25011</v>
      </c>
      <c r="W352">
        <f t="shared" si="23"/>
        <v>0</v>
      </c>
    </row>
    <row r="353" spans="1:23" hidden="1" x14ac:dyDescent="0.25">
      <c r="A353" s="1" t="s">
        <v>727</v>
      </c>
      <c r="B353" s="1" t="s">
        <v>728</v>
      </c>
      <c r="C353" s="1" t="str">
        <f t="shared" si="20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21"/>
        <v>2</v>
      </c>
      <c r="L353" s="1" t="s">
        <v>30</v>
      </c>
      <c r="M353" s="1"/>
      <c r="N353" s="1"/>
      <c r="O353" s="2"/>
      <c r="P353" s="2"/>
      <c r="Q353" s="2"/>
      <c r="R353" s="2"/>
      <c r="S353" s="122"/>
      <c r="T353" s="113"/>
      <c r="U353" t="str">
        <f t="shared" si="22"/>
        <v>2172020001003B25000</v>
      </c>
      <c r="W353">
        <f t="shared" si="23"/>
        <v>0</v>
      </c>
    </row>
    <row r="354" spans="1:23" hidden="1" x14ac:dyDescent="0.25">
      <c r="A354" s="1" t="s">
        <v>727</v>
      </c>
      <c r="B354" s="1" t="s">
        <v>728</v>
      </c>
      <c r="C354" s="1" t="str">
        <f t="shared" si="20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21"/>
        <v>2</v>
      </c>
      <c r="L354" s="1" t="s">
        <v>43</v>
      </c>
      <c r="M354" s="1"/>
      <c r="N354" s="1"/>
      <c r="O354" s="2"/>
      <c r="P354" s="2"/>
      <c r="Q354" s="2"/>
      <c r="R354" s="2"/>
      <c r="S354" s="122"/>
      <c r="T354" s="113"/>
      <c r="U354" t="str">
        <f t="shared" si="22"/>
        <v>2172020001017B25001</v>
      </c>
      <c r="W354">
        <f t="shared" si="23"/>
        <v>0</v>
      </c>
    </row>
    <row r="355" spans="1:23" hidden="1" x14ac:dyDescent="0.25">
      <c r="A355" s="1" t="s">
        <v>727</v>
      </c>
      <c r="B355" s="1" t="s">
        <v>728</v>
      </c>
      <c r="C355" s="1" t="str">
        <f t="shared" si="20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21"/>
        <v>2</v>
      </c>
      <c r="L355" s="1" t="s">
        <v>55</v>
      </c>
      <c r="M355" s="1"/>
      <c r="N355" s="1"/>
      <c r="O355" s="2"/>
      <c r="P355" s="2"/>
      <c r="Q355" s="2"/>
      <c r="R355" s="2"/>
      <c r="S355" s="122"/>
      <c r="T355" s="113"/>
      <c r="U355" t="str">
        <f t="shared" si="22"/>
        <v>2172020005016B25002</v>
      </c>
      <c r="W355">
        <f t="shared" si="23"/>
        <v>0</v>
      </c>
    </row>
    <row r="356" spans="1:23" hidden="1" x14ac:dyDescent="0.25">
      <c r="A356" s="1" t="s">
        <v>727</v>
      </c>
      <c r="B356" s="1" t="s">
        <v>728</v>
      </c>
      <c r="C356" s="1" t="str">
        <f t="shared" si="20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21"/>
        <v>2</v>
      </c>
      <c r="L356" s="1" t="s">
        <v>10</v>
      </c>
      <c r="M356" s="1"/>
      <c r="N356" s="1"/>
      <c r="O356" s="2"/>
      <c r="P356" s="2"/>
      <c r="Q356" s="2"/>
      <c r="R356" s="2"/>
      <c r="S356" s="122"/>
      <c r="T356" s="113"/>
      <c r="U356" t="str">
        <f t="shared" si="22"/>
        <v>2172030003022B20001</v>
      </c>
      <c r="W356">
        <f t="shared" si="23"/>
        <v>0</v>
      </c>
    </row>
    <row r="357" spans="1:23" hidden="1" x14ac:dyDescent="0.25">
      <c r="A357" s="1" t="s">
        <v>727</v>
      </c>
      <c r="B357" s="1" t="s">
        <v>728</v>
      </c>
      <c r="C357" s="1" t="str">
        <f t="shared" si="20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21"/>
        <v>2</v>
      </c>
      <c r="L357" s="1" t="s">
        <v>162</v>
      </c>
      <c r="M357" s="1"/>
      <c r="N357" s="1"/>
      <c r="O357" s="2"/>
      <c r="P357" s="2"/>
      <c r="Q357" s="2"/>
      <c r="R357" s="2"/>
      <c r="S357" s="122"/>
      <c r="T357" s="113"/>
      <c r="U357" t="str">
        <f t="shared" si="22"/>
        <v>2172040001007B25003</v>
      </c>
      <c r="W357">
        <f t="shared" si="23"/>
        <v>0</v>
      </c>
    </row>
    <row r="358" spans="1:23" hidden="1" x14ac:dyDescent="0.25">
      <c r="A358" s="1" t="s">
        <v>727</v>
      </c>
      <c r="B358" s="1" t="s">
        <v>728</v>
      </c>
      <c r="C358" s="1" t="str">
        <f t="shared" si="20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21"/>
        <v>2</v>
      </c>
      <c r="L358" s="1" t="s">
        <v>101</v>
      </c>
      <c r="M358" s="1"/>
      <c r="N358" s="1"/>
      <c r="O358" s="2"/>
      <c r="P358" s="2"/>
      <c r="Q358" s="2"/>
      <c r="R358" s="2"/>
      <c r="S358" s="122"/>
      <c r="T358" s="113"/>
      <c r="U358" t="str">
        <f t="shared" si="22"/>
        <v>2172040001028B25004</v>
      </c>
      <c r="W358">
        <f t="shared" si="23"/>
        <v>0</v>
      </c>
    </row>
    <row r="359" spans="1:23" hidden="1" x14ac:dyDescent="0.25">
      <c r="A359" s="1" t="s">
        <v>787</v>
      </c>
      <c r="B359" s="1" t="s">
        <v>788</v>
      </c>
      <c r="C359" s="1" t="str">
        <f t="shared" si="20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21"/>
        <v>2</v>
      </c>
      <c r="L359" s="1" t="s">
        <v>30</v>
      </c>
      <c r="M359" s="1"/>
      <c r="N359" s="1"/>
      <c r="O359" s="2"/>
      <c r="P359" s="2"/>
      <c r="Q359" s="2"/>
      <c r="R359" s="2"/>
      <c r="S359" s="122"/>
      <c r="T359" s="113"/>
      <c r="U359" t="str">
        <f t="shared" si="22"/>
        <v>3171010006024B25000</v>
      </c>
      <c r="W359">
        <f t="shared" si="23"/>
        <v>0</v>
      </c>
    </row>
    <row r="360" spans="1:23" hidden="1" x14ac:dyDescent="0.25">
      <c r="A360" s="1" t="s">
        <v>787</v>
      </c>
      <c r="B360" s="1" t="s">
        <v>788</v>
      </c>
      <c r="C360" s="1" t="str">
        <f t="shared" si="20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21"/>
        <v>2</v>
      </c>
      <c r="L360" s="1" t="s">
        <v>43</v>
      </c>
      <c r="M360" s="1"/>
      <c r="N360" s="1"/>
      <c r="O360" s="2"/>
      <c r="P360" s="2"/>
      <c r="Q360" s="2"/>
      <c r="R360" s="2"/>
      <c r="S360" s="122"/>
      <c r="T360" s="113"/>
      <c r="U360" t="str">
        <f t="shared" si="22"/>
        <v>3171020003018B25001</v>
      </c>
      <c r="W360">
        <f t="shared" si="23"/>
        <v>0</v>
      </c>
    </row>
    <row r="361" spans="1:23" hidden="1" x14ac:dyDescent="0.25">
      <c r="A361" s="1" t="s">
        <v>787</v>
      </c>
      <c r="B361" s="1" t="s">
        <v>788</v>
      </c>
      <c r="C361" s="1" t="str">
        <f t="shared" si="20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21"/>
        <v>2</v>
      </c>
      <c r="L361" s="1" t="s">
        <v>55</v>
      </c>
      <c r="M361" s="1"/>
      <c r="N361" s="1"/>
      <c r="O361" s="2"/>
      <c r="P361" s="2"/>
      <c r="Q361" s="2"/>
      <c r="R361" s="2"/>
      <c r="S361" s="122"/>
      <c r="T361" s="113"/>
      <c r="U361" t="str">
        <f t="shared" si="22"/>
        <v>3171030003037B25002</v>
      </c>
      <c r="W361">
        <f t="shared" si="23"/>
        <v>0</v>
      </c>
    </row>
    <row r="362" spans="1:23" hidden="1" x14ac:dyDescent="0.25">
      <c r="A362" s="1" t="s">
        <v>787</v>
      </c>
      <c r="B362" s="1" t="s">
        <v>788</v>
      </c>
      <c r="C362" s="1" t="str">
        <f t="shared" si="20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21"/>
        <v>2</v>
      </c>
      <c r="L362" s="1" t="s">
        <v>162</v>
      </c>
      <c r="M362" s="1"/>
      <c r="N362" s="1"/>
      <c r="O362" s="2"/>
      <c r="P362" s="2"/>
      <c r="Q362" s="2"/>
      <c r="R362" s="2"/>
      <c r="S362" s="122"/>
      <c r="T362" s="113"/>
      <c r="U362" t="str">
        <f t="shared" si="22"/>
        <v>3171030003088B25003</v>
      </c>
      <c r="W362">
        <f t="shared" si="23"/>
        <v>0</v>
      </c>
    </row>
    <row r="363" spans="1:23" hidden="1" x14ac:dyDescent="0.25">
      <c r="A363" s="1" t="s">
        <v>787</v>
      </c>
      <c r="B363" s="1" t="s">
        <v>788</v>
      </c>
      <c r="C363" s="1" t="str">
        <f t="shared" si="20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21"/>
        <v>2</v>
      </c>
      <c r="L363" s="1" t="s">
        <v>101</v>
      </c>
      <c r="M363" s="1"/>
      <c r="N363" s="1"/>
      <c r="O363" s="2"/>
      <c r="P363" s="2"/>
      <c r="Q363" s="2"/>
      <c r="R363" s="2"/>
      <c r="S363" s="122"/>
      <c r="T363" s="113"/>
      <c r="U363" t="str">
        <f t="shared" si="22"/>
        <v>3171050002062B25004</v>
      </c>
      <c r="W363">
        <f t="shared" si="23"/>
        <v>0</v>
      </c>
    </row>
    <row r="364" spans="1:23" hidden="1" x14ac:dyDescent="0.25">
      <c r="A364" s="1" t="s">
        <v>787</v>
      </c>
      <c r="B364" s="1" t="s">
        <v>788</v>
      </c>
      <c r="C364" s="1" t="str">
        <f t="shared" si="20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21"/>
        <v>2</v>
      </c>
      <c r="L364" s="1" t="s">
        <v>169</v>
      </c>
      <c r="M364" s="1"/>
      <c r="N364" s="1"/>
      <c r="O364" s="2"/>
      <c r="P364" s="2"/>
      <c r="Q364" s="2"/>
      <c r="R364" s="2"/>
      <c r="S364" s="122"/>
      <c r="T364" s="113"/>
      <c r="U364" t="str">
        <f t="shared" si="22"/>
        <v>3171050006155B25005</v>
      </c>
      <c r="W364">
        <f t="shared" si="23"/>
        <v>0</v>
      </c>
    </row>
    <row r="365" spans="1:23" hidden="1" x14ac:dyDescent="0.25">
      <c r="A365" s="1" t="s">
        <v>787</v>
      </c>
      <c r="B365" s="1" t="s">
        <v>788</v>
      </c>
      <c r="C365" s="1" t="str">
        <f t="shared" si="20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21"/>
        <v>2</v>
      </c>
      <c r="L365" s="1" t="s">
        <v>171</v>
      </c>
      <c r="M365" s="4"/>
      <c r="N365" s="4"/>
      <c r="O365" s="2"/>
      <c r="P365" s="2"/>
      <c r="Q365" s="2"/>
      <c r="R365" s="2"/>
      <c r="S365" s="122"/>
      <c r="T365" s="113"/>
      <c r="U365" t="str">
        <f t="shared" si="22"/>
        <v>3171060007016B25006</v>
      </c>
      <c r="W365">
        <f t="shared" si="23"/>
        <v>0</v>
      </c>
    </row>
    <row r="366" spans="1:23" hidden="1" x14ac:dyDescent="0.25">
      <c r="A366" s="1" t="s">
        <v>787</v>
      </c>
      <c r="B366" s="1" t="s">
        <v>788</v>
      </c>
      <c r="C366" s="1" t="str">
        <f t="shared" si="20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21"/>
        <v>2</v>
      </c>
      <c r="L366" s="1" t="s">
        <v>173</v>
      </c>
      <c r="M366" s="1"/>
      <c r="N366" s="1"/>
      <c r="O366" s="2"/>
      <c r="P366" s="2"/>
      <c r="Q366" s="2"/>
      <c r="R366" s="2"/>
      <c r="S366" s="122"/>
      <c r="T366" s="113"/>
      <c r="U366" t="str">
        <f t="shared" si="22"/>
        <v>3171090006066B25007</v>
      </c>
      <c r="W366">
        <f t="shared" si="23"/>
        <v>0</v>
      </c>
    </row>
    <row r="367" spans="1:23" hidden="1" x14ac:dyDescent="0.25">
      <c r="A367" s="1" t="s">
        <v>787</v>
      </c>
      <c r="B367" s="1" t="s">
        <v>788</v>
      </c>
      <c r="C367" s="1" t="str">
        <f t="shared" si="20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21"/>
        <v>2</v>
      </c>
      <c r="L367" s="1" t="s">
        <v>330</v>
      </c>
      <c r="M367" s="1"/>
      <c r="N367" s="1"/>
      <c r="O367" s="2"/>
      <c r="P367" s="2"/>
      <c r="Q367" s="2"/>
      <c r="R367" s="2"/>
      <c r="S367" s="122"/>
      <c r="T367" s="113"/>
      <c r="U367" t="str">
        <f t="shared" si="22"/>
        <v>3171090007027B25008</v>
      </c>
      <c r="W367">
        <f t="shared" si="23"/>
        <v>0</v>
      </c>
    </row>
    <row r="368" spans="1:23" hidden="1" x14ac:dyDescent="0.25">
      <c r="A368" s="1" t="s">
        <v>787</v>
      </c>
      <c r="B368" s="1" t="s">
        <v>788</v>
      </c>
      <c r="C368" s="1" t="str">
        <f t="shared" si="20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21"/>
        <v>2</v>
      </c>
      <c r="L368" s="1" t="s">
        <v>333</v>
      </c>
      <c r="M368" s="4"/>
      <c r="N368" s="4"/>
      <c r="O368" s="2"/>
      <c r="P368" s="2"/>
      <c r="Q368" s="2"/>
      <c r="R368" s="2"/>
      <c r="S368" s="122"/>
      <c r="T368" s="113"/>
      <c r="U368" t="str">
        <f t="shared" si="22"/>
        <v>3171100005134B25009</v>
      </c>
      <c r="W368">
        <f t="shared" si="23"/>
        <v>0</v>
      </c>
    </row>
    <row r="369" spans="1:23" hidden="1" x14ac:dyDescent="0.25">
      <c r="A369" s="1" t="s">
        <v>787</v>
      </c>
      <c r="B369" s="1" t="s">
        <v>788</v>
      </c>
      <c r="C369" s="1" t="str">
        <f t="shared" si="20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21"/>
        <v>2</v>
      </c>
      <c r="L369" s="1" t="s">
        <v>337</v>
      </c>
      <c r="M369" s="1"/>
      <c r="N369" s="1"/>
      <c r="O369" s="2"/>
      <c r="P369" s="2"/>
      <c r="Q369" s="2"/>
      <c r="R369" s="2"/>
      <c r="S369" s="122"/>
      <c r="T369" s="113"/>
      <c r="U369" t="str">
        <f t="shared" si="22"/>
        <v>3171100007017B25010</v>
      </c>
      <c r="W369">
        <f t="shared" si="23"/>
        <v>0</v>
      </c>
    </row>
    <row r="370" spans="1:23" hidden="1" x14ac:dyDescent="0.25">
      <c r="A370" s="1" t="s">
        <v>787</v>
      </c>
      <c r="B370" s="1" t="s">
        <v>788</v>
      </c>
      <c r="C370" s="1" t="str">
        <f t="shared" si="20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21"/>
        <v>2</v>
      </c>
      <c r="L370" s="1" t="s">
        <v>30</v>
      </c>
      <c r="M370" s="1"/>
      <c r="N370" s="1"/>
      <c r="O370" s="2"/>
      <c r="P370" s="2"/>
      <c r="Q370" s="2"/>
      <c r="R370" s="2"/>
      <c r="S370" s="122"/>
      <c r="T370" s="113"/>
      <c r="U370" t="str">
        <f t="shared" si="22"/>
        <v>3172010005063B25000</v>
      </c>
      <c r="W370">
        <f t="shared" si="23"/>
        <v>0</v>
      </c>
    </row>
    <row r="371" spans="1:23" hidden="1" x14ac:dyDescent="0.25">
      <c r="A371" s="1" t="s">
        <v>787</v>
      </c>
      <c r="B371" s="1" t="s">
        <v>788</v>
      </c>
      <c r="C371" s="1" t="str">
        <f t="shared" si="20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21"/>
        <v>2</v>
      </c>
      <c r="L371" s="1" t="s">
        <v>43</v>
      </c>
      <c r="M371" s="1"/>
      <c r="N371" s="1"/>
      <c r="O371" s="2"/>
      <c r="P371" s="2"/>
      <c r="Q371" s="2"/>
      <c r="R371" s="2"/>
      <c r="S371" s="122"/>
      <c r="T371" s="113"/>
      <c r="U371" t="str">
        <f t="shared" si="22"/>
        <v>3172020002014B25001</v>
      </c>
      <c r="W371">
        <f t="shared" si="23"/>
        <v>0</v>
      </c>
    </row>
    <row r="372" spans="1:23" hidden="1" x14ac:dyDescent="0.25">
      <c r="A372" s="1" t="s">
        <v>787</v>
      </c>
      <c r="B372" s="1" t="s">
        <v>788</v>
      </c>
      <c r="C372" s="1" t="str">
        <f t="shared" si="20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21"/>
        <v>2</v>
      </c>
      <c r="L372" s="1" t="s">
        <v>55</v>
      </c>
      <c r="M372" s="1"/>
      <c r="N372" s="1"/>
      <c r="O372" s="2"/>
      <c r="P372" s="2"/>
      <c r="Q372" s="2"/>
      <c r="R372" s="2"/>
      <c r="S372" s="122"/>
      <c r="T372" s="113"/>
      <c r="U372" t="str">
        <f t="shared" si="22"/>
        <v>3172020004030B25002</v>
      </c>
      <c r="W372">
        <f t="shared" si="23"/>
        <v>0</v>
      </c>
    </row>
    <row r="373" spans="1:23" hidden="1" x14ac:dyDescent="0.25">
      <c r="A373" s="1" t="s">
        <v>787</v>
      </c>
      <c r="B373" s="1" t="s">
        <v>788</v>
      </c>
      <c r="C373" s="1" t="str">
        <f t="shared" si="20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21"/>
        <v>2</v>
      </c>
      <c r="L373" s="1" t="s">
        <v>162</v>
      </c>
      <c r="M373" s="1"/>
      <c r="N373" s="1"/>
      <c r="O373" s="2"/>
      <c r="P373" s="2"/>
      <c r="Q373" s="2"/>
      <c r="R373" s="2"/>
      <c r="S373" s="122"/>
      <c r="T373" s="113"/>
      <c r="U373" t="str">
        <f t="shared" si="22"/>
        <v>3172030004058B25003</v>
      </c>
      <c r="W373">
        <f t="shared" si="23"/>
        <v>0</v>
      </c>
    </row>
    <row r="374" spans="1:23" hidden="1" x14ac:dyDescent="0.25">
      <c r="A374" s="1" t="s">
        <v>787</v>
      </c>
      <c r="B374" s="1" t="s">
        <v>788</v>
      </c>
      <c r="C374" s="1" t="str">
        <f t="shared" si="20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21"/>
        <v>2</v>
      </c>
      <c r="L374" s="1" t="s">
        <v>101</v>
      </c>
      <c r="M374" s="1"/>
      <c r="N374" s="1"/>
      <c r="O374" s="2"/>
      <c r="P374" s="2"/>
      <c r="Q374" s="2"/>
      <c r="R374" s="2"/>
      <c r="S374" s="122"/>
      <c r="T374" s="113"/>
      <c r="U374" t="str">
        <f t="shared" si="22"/>
        <v>3172030008012B25004</v>
      </c>
      <c r="W374">
        <f t="shared" si="23"/>
        <v>0</v>
      </c>
    </row>
    <row r="375" spans="1:23" hidden="1" x14ac:dyDescent="0.25">
      <c r="A375" s="1" t="s">
        <v>787</v>
      </c>
      <c r="B375" s="1" t="s">
        <v>788</v>
      </c>
      <c r="C375" s="1" t="str">
        <f t="shared" si="20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21"/>
        <v>2</v>
      </c>
      <c r="L375" s="1" t="s">
        <v>169</v>
      </c>
      <c r="M375" s="1"/>
      <c r="N375" s="1"/>
      <c r="O375" s="2"/>
      <c r="P375" s="2"/>
      <c r="Q375" s="2"/>
      <c r="R375" s="2"/>
      <c r="S375" s="122"/>
      <c r="T375" s="113"/>
      <c r="U375" t="str">
        <f t="shared" si="22"/>
        <v>3172060006026B25005</v>
      </c>
      <c r="W375">
        <f t="shared" si="23"/>
        <v>0</v>
      </c>
    </row>
    <row r="376" spans="1:23" hidden="1" x14ac:dyDescent="0.25">
      <c r="A376" s="1" t="s">
        <v>787</v>
      </c>
      <c r="B376" s="1" t="s">
        <v>788</v>
      </c>
      <c r="C376" s="1" t="str">
        <f t="shared" si="20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21"/>
        <v>2</v>
      </c>
      <c r="L376" s="1" t="s">
        <v>171</v>
      </c>
      <c r="M376" s="1"/>
      <c r="N376" s="1"/>
      <c r="O376" s="2"/>
      <c r="P376" s="2"/>
      <c r="Q376" s="2"/>
      <c r="R376" s="2"/>
      <c r="S376" s="122"/>
      <c r="T376" s="113"/>
      <c r="U376" t="str">
        <f t="shared" si="22"/>
        <v>3172070002047B25006</v>
      </c>
      <c r="W376">
        <f t="shared" si="23"/>
        <v>0</v>
      </c>
    </row>
    <row r="377" spans="1:23" hidden="1" x14ac:dyDescent="0.25">
      <c r="A377" s="1" t="s">
        <v>787</v>
      </c>
      <c r="B377" s="1" t="s">
        <v>788</v>
      </c>
      <c r="C377" s="1" t="str">
        <f t="shared" si="20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21"/>
        <v>2</v>
      </c>
      <c r="L377" s="1" t="s">
        <v>173</v>
      </c>
      <c r="M377" s="1"/>
      <c r="N377" s="1"/>
      <c r="O377" s="2"/>
      <c r="P377" s="2"/>
      <c r="Q377" s="2"/>
      <c r="R377" s="2"/>
      <c r="S377" s="122"/>
      <c r="T377" s="113"/>
      <c r="U377" t="str">
        <f t="shared" si="22"/>
        <v>3172080001017B25007</v>
      </c>
      <c r="W377">
        <f t="shared" si="23"/>
        <v>0</v>
      </c>
    </row>
    <row r="378" spans="1:23" hidden="1" x14ac:dyDescent="0.25">
      <c r="A378" s="1" t="s">
        <v>787</v>
      </c>
      <c r="B378" s="1" t="s">
        <v>788</v>
      </c>
      <c r="C378" s="1" t="str">
        <f t="shared" si="20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21"/>
        <v>2</v>
      </c>
      <c r="L378" s="1" t="s">
        <v>330</v>
      </c>
      <c r="M378" s="1"/>
      <c r="N378" s="1"/>
      <c r="O378" s="2"/>
      <c r="P378" s="2"/>
      <c r="Q378" s="2"/>
      <c r="R378" s="2"/>
      <c r="S378" s="122"/>
      <c r="T378" s="113"/>
      <c r="U378" t="str">
        <f t="shared" si="22"/>
        <v>3172080001102B25008</v>
      </c>
      <c r="W378">
        <f t="shared" si="23"/>
        <v>0</v>
      </c>
    </row>
    <row r="379" spans="1:23" hidden="1" x14ac:dyDescent="0.25">
      <c r="A379" s="1" t="s">
        <v>787</v>
      </c>
      <c r="B379" s="1" t="s">
        <v>788</v>
      </c>
      <c r="C379" s="1" t="str">
        <f t="shared" si="20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21"/>
        <v>2</v>
      </c>
      <c r="L379" s="1" t="s">
        <v>333</v>
      </c>
      <c r="M379" s="1"/>
      <c r="N379" s="1"/>
      <c r="O379" s="2"/>
      <c r="P379" s="2"/>
      <c r="Q379" s="2"/>
      <c r="R379" s="2"/>
      <c r="S379" s="122"/>
      <c r="T379" s="113"/>
      <c r="U379" t="str">
        <f t="shared" si="22"/>
        <v>3172080007113B25009</v>
      </c>
      <c r="W379">
        <f t="shared" si="23"/>
        <v>0</v>
      </c>
    </row>
    <row r="380" spans="1:23" hidden="1" x14ac:dyDescent="0.25">
      <c r="A380" s="1" t="s">
        <v>787</v>
      </c>
      <c r="B380" s="1" t="s">
        <v>788</v>
      </c>
      <c r="C380" s="1" t="str">
        <f t="shared" si="20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21"/>
        <v>2</v>
      </c>
      <c r="L380" s="1" t="s">
        <v>337</v>
      </c>
      <c r="M380" s="1"/>
      <c r="N380" s="1"/>
      <c r="O380" s="2"/>
      <c r="P380" s="2"/>
      <c r="Q380" s="2"/>
      <c r="R380" s="2"/>
      <c r="S380" s="122"/>
      <c r="T380" s="113"/>
      <c r="U380" t="str">
        <f t="shared" si="22"/>
        <v>3172090007033B25010</v>
      </c>
      <c r="W380">
        <f t="shared" si="23"/>
        <v>0</v>
      </c>
    </row>
    <row r="381" spans="1:23" hidden="1" x14ac:dyDescent="0.25">
      <c r="A381" s="1" t="s">
        <v>787</v>
      </c>
      <c r="B381" s="1" t="s">
        <v>788</v>
      </c>
      <c r="C381" s="1" t="str">
        <f t="shared" si="20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21"/>
        <v>2</v>
      </c>
      <c r="L381" s="1" t="s">
        <v>340</v>
      </c>
      <c r="M381" s="1"/>
      <c r="N381" s="1"/>
      <c r="O381" s="2"/>
      <c r="P381" s="2"/>
      <c r="Q381" s="2"/>
      <c r="R381" s="2"/>
      <c r="S381" s="122"/>
      <c r="T381" s="113"/>
      <c r="U381" t="str">
        <f t="shared" si="22"/>
        <v>3172100002007B25011</v>
      </c>
      <c r="W381">
        <f t="shared" si="23"/>
        <v>0</v>
      </c>
    </row>
    <row r="382" spans="1:23" hidden="1" x14ac:dyDescent="0.25">
      <c r="A382" s="1" t="s">
        <v>787</v>
      </c>
      <c r="B382" s="1" t="s">
        <v>788</v>
      </c>
      <c r="C382" s="1" t="str">
        <f t="shared" si="20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21"/>
        <v>2</v>
      </c>
      <c r="L382" s="1" t="s">
        <v>836</v>
      </c>
      <c r="M382" s="1"/>
      <c r="N382" s="1"/>
      <c r="O382" s="2"/>
      <c r="P382" s="2"/>
      <c r="Q382" s="2"/>
      <c r="R382" s="2"/>
      <c r="S382" s="122"/>
      <c r="T382" s="113"/>
      <c r="U382" t="str">
        <f t="shared" si="22"/>
        <v>3172100005031B25012</v>
      </c>
      <c r="W382">
        <f t="shared" si="23"/>
        <v>0</v>
      </c>
    </row>
    <row r="383" spans="1:23" hidden="1" x14ac:dyDescent="0.25">
      <c r="A383" s="1" t="s">
        <v>787</v>
      </c>
      <c r="B383" s="1" t="s">
        <v>788</v>
      </c>
      <c r="C383" s="1" t="str">
        <f t="shared" si="20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21"/>
        <v>2</v>
      </c>
      <c r="L383" s="1" t="s">
        <v>30</v>
      </c>
      <c r="M383" s="1"/>
      <c r="N383" s="1"/>
      <c r="O383" s="2"/>
      <c r="P383" s="2"/>
      <c r="Q383" s="2"/>
      <c r="R383" s="110"/>
      <c r="S383" s="2"/>
      <c r="T383" s="111"/>
      <c r="U383" t="str">
        <f t="shared" si="22"/>
        <v>3173030003058B25000</v>
      </c>
      <c r="W383">
        <f t="shared" si="23"/>
        <v>0</v>
      </c>
    </row>
    <row r="384" spans="1:23" hidden="1" x14ac:dyDescent="0.25">
      <c r="A384" s="1" t="s">
        <v>787</v>
      </c>
      <c r="B384" s="1" t="s">
        <v>788</v>
      </c>
      <c r="C384" s="1" t="str">
        <f t="shared" si="20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21"/>
        <v>2</v>
      </c>
      <c r="L384" s="1" t="s">
        <v>43</v>
      </c>
      <c r="M384" s="1"/>
      <c r="N384" s="1"/>
      <c r="O384" s="2"/>
      <c r="P384" s="2"/>
      <c r="Q384" s="2"/>
      <c r="R384" s="110"/>
      <c r="S384" s="2"/>
      <c r="T384" s="111"/>
      <c r="U384" t="str">
        <f t="shared" si="22"/>
        <v>3173030006017B25001</v>
      </c>
      <c r="W384">
        <f t="shared" si="23"/>
        <v>0</v>
      </c>
    </row>
    <row r="385" spans="1:23" hidden="1" x14ac:dyDescent="0.25">
      <c r="A385" s="1" t="s">
        <v>787</v>
      </c>
      <c r="B385" s="1" t="s">
        <v>788</v>
      </c>
      <c r="C385" s="1" t="str">
        <f t="shared" si="20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21"/>
        <v>2</v>
      </c>
      <c r="L385" s="1" t="s">
        <v>55</v>
      </c>
      <c r="M385" s="1"/>
      <c r="N385" s="1"/>
      <c r="O385" s="2"/>
      <c r="P385" s="2"/>
      <c r="Q385" s="2"/>
      <c r="R385" s="2"/>
      <c r="S385" s="122"/>
      <c r="T385" s="113"/>
      <c r="U385" t="str">
        <f t="shared" si="22"/>
        <v>3173040001029B25002</v>
      </c>
      <c r="W385">
        <f t="shared" si="23"/>
        <v>0</v>
      </c>
    </row>
    <row r="386" spans="1:23" hidden="1" x14ac:dyDescent="0.25">
      <c r="A386" s="1" t="s">
        <v>787</v>
      </c>
      <c r="B386" s="1" t="s">
        <v>788</v>
      </c>
      <c r="C386" s="1" t="str">
        <f t="shared" si="20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21"/>
        <v>2</v>
      </c>
      <c r="L386" s="1" t="s">
        <v>162</v>
      </c>
      <c r="M386" s="1"/>
      <c r="N386" s="1"/>
      <c r="O386" s="2"/>
      <c r="P386" s="2"/>
      <c r="Q386" s="2"/>
      <c r="R386" s="110"/>
      <c r="S386" s="2"/>
      <c r="T386" s="111"/>
      <c r="U386" t="str">
        <f t="shared" si="22"/>
        <v>3173060007048B25003</v>
      </c>
      <c r="W386">
        <f t="shared" si="23"/>
        <v>0</v>
      </c>
    </row>
    <row r="387" spans="1:23" hidden="1" x14ac:dyDescent="0.25">
      <c r="A387" s="1" t="s">
        <v>787</v>
      </c>
      <c r="B387" s="1" t="s">
        <v>788</v>
      </c>
      <c r="C387" s="1" t="str">
        <f t="shared" si="20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21"/>
        <v>2</v>
      </c>
      <c r="L387" s="1" t="s">
        <v>101</v>
      </c>
      <c r="M387" s="1"/>
      <c r="N387" s="1"/>
      <c r="O387" s="2"/>
      <c r="P387" s="2"/>
      <c r="Q387" s="2"/>
      <c r="R387" s="110"/>
      <c r="S387" s="2"/>
      <c r="T387" s="111"/>
      <c r="U387" t="str">
        <f t="shared" si="22"/>
        <v>3173070003095B25004</v>
      </c>
      <c r="W387">
        <f t="shared" si="23"/>
        <v>0</v>
      </c>
    </row>
    <row r="388" spans="1:23" hidden="1" x14ac:dyDescent="0.25">
      <c r="A388" s="1" t="s">
        <v>787</v>
      </c>
      <c r="B388" s="1" t="s">
        <v>788</v>
      </c>
      <c r="C388" s="1" t="str">
        <f t="shared" si="20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21"/>
        <v>2</v>
      </c>
      <c r="L388" s="1" t="s">
        <v>169</v>
      </c>
      <c r="M388" s="1"/>
      <c r="N388" s="1"/>
      <c r="O388" s="2"/>
      <c r="P388" s="2"/>
      <c r="Q388" s="2"/>
      <c r="R388" s="110"/>
      <c r="S388" s="2"/>
      <c r="T388" s="111"/>
      <c r="U388" t="str">
        <f t="shared" si="22"/>
        <v>3173070004022B25005</v>
      </c>
      <c r="W388">
        <f t="shared" ref="W388:W451" si="30">IF(T388&gt;0,1,0)</f>
        <v>0</v>
      </c>
    </row>
    <row r="389" spans="1:23" hidden="1" x14ac:dyDescent="0.25">
      <c r="A389" s="1" t="s">
        <v>787</v>
      </c>
      <c r="B389" s="1" t="s">
        <v>788</v>
      </c>
      <c r="C389" s="1" t="str">
        <f t="shared" ref="C389:C452" si="31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32">MID(L389,1,1)</f>
        <v>2</v>
      </c>
      <c r="L389" s="1" t="s">
        <v>171</v>
      </c>
      <c r="M389" s="1"/>
      <c r="N389" s="1"/>
      <c r="O389" s="2"/>
      <c r="P389" s="2"/>
      <c r="Q389" s="2"/>
      <c r="R389" s="110"/>
      <c r="S389" s="2"/>
      <c r="T389" s="111"/>
      <c r="U389" t="str">
        <f t="shared" si="22"/>
        <v>3173070005062B25006</v>
      </c>
      <c r="W389">
        <f t="shared" si="30"/>
        <v>0</v>
      </c>
    </row>
    <row r="390" spans="1:23" hidden="1" x14ac:dyDescent="0.25">
      <c r="A390" s="1" t="s">
        <v>787</v>
      </c>
      <c r="B390" s="1" t="s">
        <v>788</v>
      </c>
      <c r="C390" s="1" t="str">
        <f t="shared" si="31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32"/>
        <v>2</v>
      </c>
      <c r="L390" s="1" t="s">
        <v>173</v>
      </c>
      <c r="M390" s="1"/>
      <c r="N390" s="1"/>
      <c r="O390" s="2"/>
      <c r="P390" s="2"/>
      <c r="Q390" s="2"/>
      <c r="R390" s="110"/>
      <c r="S390" s="2"/>
      <c r="T390" s="111"/>
      <c r="U390" t="str">
        <f t="shared" ref="U390:U453" si="33">CONCATENATE(C390,F390,H390,J390,L390)</f>
        <v>3173080005037B25007</v>
      </c>
      <c r="W390">
        <f t="shared" si="30"/>
        <v>0</v>
      </c>
    </row>
    <row r="391" spans="1:23" hidden="1" x14ac:dyDescent="0.25">
      <c r="A391" s="1" t="s">
        <v>787</v>
      </c>
      <c r="B391" s="1" t="s">
        <v>788</v>
      </c>
      <c r="C391" s="1" t="str">
        <f t="shared" si="31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32"/>
        <v>2</v>
      </c>
      <c r="L391" s="1" t="s">
        <v>30</v>
      </c>
      <c r="M391" s="1"/>
      <c r="N391" s="1"/>
      <c r="O391" s="2"/>
      <c r="P391" s="2"/>
      <c r="Q391" s="2"/>
      <c r="R391" s="2"/>
      <c r="S391" s="122"/>
      <c r="T391" s="113"/>
      <c r="U391" t="str">
        <f t="shared" si="33"/>
        <v>3174010004035B25000</v>
      </c>
      <c r="W391">
        <f t="shared" si="30"/>
        <v>0</v>
      </c>
    </row>
    <row r="392" spans="1:23" hidden="1" x14ac:dyDescent="0.25">
      <c r="A392" s="1" t="s">
        <v>787</v>
      </c>
      <c r="B392" s="1" t="s">
        <v>788</v>
      </c>
      <c r="C392" s="1" t="str">
        <f t="shared" si="31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32"/>
        <v>2</v>
      </c>
      <c r="L392" s="1" t="s">
        <v>43</v>
      </c>
      <c r="M392" s="1"/>
      <c r="N392" s="1"/>
      <c r="O392" s="2"/>
      <c r="P392" s="2"/>
      <c r="Q392" s="2"/>
      <c r="R392" s="2"/>
      <c r="S392" s="122"/>
      <c r="T392" s="113"/>
      <c r="U392" t="str">
        <f t="shared" si="33"/>
        <v>3174010005100B25001</v>
      </c>
      <c r="W392">
        <f t="shared" si="30"/>
        <v>0</v>
      </c>
    </row>
    <row r="393" spans="1:23" hidden="1" x14ac:dyDescent="0.25">
      <c r="A393" s="1" t="s">
        <v>787</v>
      </c>
      <c r="B393" s="1" t="s">
        <v>788</v>
      </c>
      <c r="C393" s="1" t="str">
        <f t="shared" si="31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32"/>
        <v>2</v>
      </c>
      <c r="L393" s="1" t="s">
        <v>55</v>
      </c>
      <c r="M393" s="1"/>
      <c r="N393" s="1"/>
      <c r="O393" s="2"/>
      <c r="P393" s="2"/>
      <c r="Q393" s="2"/>
      <c r="R393" s="2"/>
      <c r="S393" s="122"/>
      <c r="T393" s="113"/>
      <c r="U393" t="str">
        <f t="shared" si="33"/>
        <v>3174020002010B25002</v>
      </c>
      <c r="W393">
        <f t="shared" si="30"/>
        <v>0</v>
      </c>
    </row>
    <row r="394" spans="1:23" hidden="1" x14ac:dyDescent="0.25">
      <c r="A394" s="1" t="s">
        <v>787</v>
      </c>
      <c r="B394" s="1" t="s">
        <v>788</v>
      </c>
      <c r="C394" s="1" t="str">
        <f t="shared" si="31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32"/>
        <v>2</v>
      </c>
      <c r="L394" s="1" t="s">
        <v>162</v>
      </c>
      <c r="M394" s="1"/>
      <c r="N394" s="1"/>
      <c r="O394" s="2"/>
      <c r="P394" s="2"/>
      <c r="Q394" s="2"/>
      <c r="R394" s="2"/>
      <c r="S394" s="122"/>
      <c r="T394" s="113"/>
      <c r="U394" t="str">
        <f t="shared" si="33"/>
        <v>3174020005102B25003</v>
      </c>
      <c r="W394">
        <f t="shared" si="30"/>
        <v>0</v>
      </c>
    </row>
    <row r="395" spans="1:23" hidden="1" x14ac:dyDescent="0.25">
      <c r="A395" s="1" t="s">
        <v>787</v>
      </c>
      <c r="B395" s="1" t="s">
        <v>788</v>
      </c>
      <c r="C395" s="1" t="str">
        <f t="shared" si="31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32"/>
        <v>2</v>
      </c>
      <c r="L395" s="1" t="s">
        <v>101</v>
      </c>
      <c r="M395" s="1"/>
      <c r="N395" s="1"/>
      <c r="O395" s="2"/>
      <c r="P395" s="2"/>
      <c r="Q395" s="2"/>
      <c r="R395" s="2"/>
      <c r="S395" s="122"/>
      <c r="T395" s="113"/>
      <c r="U395" t="str">
        <f t="shared" si="33"/>
        <v>3174020007032B25004</v>
      </c>
      <c r="W395">
        <f t="shared" si="30"/>
        <v>0</v>
      </c>
    </row>
    <row r="396" spans="1:23" hidden="1" x14ac:dyDescent="0.25">
      <c r="A396" s="1" t="s">
        <v>787</v>
      </c>
      <c r="B396" s="1" t="s">
        <v>788</v>
      </c>
      <c r="C396" s="1" t="str">
        <f t="shared" si="31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32"/>
        <v>2</v>
      </c>
      <c r="L396" s="1" t="s">
        <v>169</v>
      </c>
      <c r="M396" s="4"/>
      <c r="N396" s="4"/>
      <c r="O396" s="2"/>
      <c r="P396" s="2"/>
      <c r="Q396" s="2"/>
      <c r="R396" s="2"/>
      <c r="S396" s="122"/>
      <c r="T396" s="113"/>
      <c r="U396" t="str">
        <f t="shared" si="33"/>
        <v>3174030002002B25005</v>
      </c>
      <c r="W396">
        <f t="shared" si="30"/>
        <v>0</v>
      </c>
    </row>
    <row r="397" spans="1:23" hidden="1" x14ac:dyDescent="0.25">
      <c r="A397" s="1" t="s">
        <v>787</v>
      </c>
      <c r="B397" s="1" t="s">
        <v>788</v>
      </c>
      <c r="C397" s="1" t="str">
        <f t="shared" si="31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32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33"/>
        <v>3174040006023B25006</v>
      </c>
      <c r="W397">
        <f t="shared" si="30"/>
        <v>0</v>
      </c>
    </row>
    <row r="398" spans="1:23" hidden="1" x14ac:dyDescent="0.25">
      <c r="A398" s="1" t="s">
        <v>787</v>
      </c>
      <c r="B398" s="1" t="s">
        <v>788</v>
      </c>
      <c r="C398" s="1" t="str">
        <f t="shared" si="31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32"/>
        <v>2</v>
      </c>
      <c r="L398" s="1" t="s">
        <v>173</v>
      </c>
      <c r="M398" s="1"/>
      <c r="N398" s="1"/>
      <c r="O398" s="2"/>
      <c r="P398" s="2"/>
      <c r="Q398" s="2"/>
      <c r="R398" s="2"/>
      <c r="S398" s="122"/>
      <c r="T398" s="113"/>
      <c r="U398" t="str">
        <f t="shared" si="33"/>
        <v>3174050004014B25007</v>
      </c>
      <c r="W398">
        <f t="shared" si="30"/>
        <v>0</v>
      </c>
    </row>
    <row r="399" spans="1:23" hidden="1" x14ac:dyDescent="0.25">
      <c r="A399" s="1" t="s">
        <v>787</v>
      </c>
      <c r="B399" s="1" t="s">
        <v>788</v>
      </c>
      <c r="C399" s="1" t="str">
        <f t="shared" si="31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32"/>
        <v>2</v>
      </c>
      <c r="L399" s="1" t="s">
        <v>330</v>
      </c>
      <c r="M399" s="1"/>
      <c r="N399" s="1"/>
      <c r="O399" s="2"/>
      <c r="P399" s="2"/>
      <c r="Q399" s="2"/>
      <c r="R399" s="2"/>
      <c r="S399" s="122"/>
      <c r="T399" s="113"/>
      <c r="U399" t="str">
        <f t="shared" si="33"/>
        <v>3174070002003B25008</v>
      </c>
      <c r="W399">
        <f t="shared" si="30"/>
        <v>0</v>
      </c>
    </row>
    <row r="400" spans="1:23" hidden="1" x14ac:dyDescent="0.25">
      <c r="A400" s="1" t="s">
        <v>787</v>
      </c>
      <c r="B400" s="1" t="s">
        <v>788</v>
      </c>
      <c r="C400" s="1" t="str">
        <f t="shared" si="31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32"/>
        <v>2</v>
      </c>
      <c r="L400" s="1" t="s">
        <v>333</v>
      </c>
      <c r="M400" s="1"/>
      <c r="N400" s="1"/>
      <c r="O400" s="2"/>
      <c r="P400" s="2"/>
      <c r="Q400" s="2"/>
      <c r="R400" s="2"/>
      <c r="S400" s="122"/>
      <c r="T400" s="113"/>
      <c r="U400" t="str">
        <f t="shared" si="33"/>
        <v>3174070005293B25009</v>
      </c>
      <c r="W400">
        <f t="shared" si="30"/>
        <v>0</v>
      </c>
    </row>
    <row r="401" spans="1:23" hidden="1" x14ac:dyDescent="0.25">
      <c r="A401" s="1" t="s">
        <v>787</v>
      </c>
      <c r="B401" s="1" t="s">
        <v>788</v>
      </c>
      <c r="C401" s="1" t="str">
        <f t="shared" si="31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32"/>
        <v>2</v>
      </c>
      <c r="L401" s="1" t="s">
        <v>836</v>
      </c>
      <c r="M401" s="1"/>
      <c r="N401" s="1"/>
      <c r="O401" s="2"/>
      <c r="P401" s="2"/>
      <c r="Q401" s="2"/>
      <c r="R401" s="2"/>
      <c r="S401" s="122"/>
      <c r="T401" s="113"/>
      <c r="U401" t="str">
        <f t="shared" si="33"/>
        <v>3174070004007B25012</v>
      </c>
      <c r="W401">
        <f t="shared" si="30"/>
        <v>0</v>
      </c>
    </row>
    <row r="402" spans="1:23" hidden="1" x14ac:dyDescent="0.25">
      <c r="A402" s="1" t="s">
        <v>787</v>
      </c>
      <c r="B402" s="1" t="s">
        <v>788</v>
      </c>
      <c r="C402" s="1" t="str">
        <f t="shared" si="31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32"/>
        <v>2</v>
      </c>
      <c r="L402" s="1" t="s">
        <v>337</v>
      </c>
      <c r="M402" s="1"/>
      <c r="N402" s="1"/>
      <c r="O402" s="2"/>
      <c r="P402" s="2"/>
      <c r="Q402" s="2"/>
      <c r="R402" s="2"/>
      <c r="S402" s="122"/>
      <c r="T402" s="113"/>
      <c r="U402" t="str">
        <f t="shared" si="33"/>
        <v>3174080002073B25010</v>
      </c>
      <c r="W402">
        <f t="shared" si="30"/>
        <v>0</v>
      </c>
    </row>
    <row r="403" spans="1:23" hidden="1" x14ac:dyDescent="0.25">
      <c r="A403" s="1" t="s">
        <v>787</v>
      </c>
      <c r="B403" s="1" t="s">
        <v>788</v>
      </c>
      <c r="C403" s="1" t="str">
        <f t="shared" si="31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32"/>
        <v>2</v>
      </c>
      <c r="L403" s="1" t="s">
        <v>340</v>
      </c>
      <c r="M403" s="4"/>
      <c r="N403" s="4"/>
      <c r="O403" s="2"/>
      <c r="P403" s="2"/>
      <c r="Q403" s="2"/>
      <c r="R403" s="2"/>
      <c r="S403" s="122"/>
      <c r="T403" s="113"/>
      <c r="U403" t="str">
        <f t="shared" si="33"/>
        <v>3174080003150B25011</v>
      </c>
      <c r="W403">
        <f t="shared" si="30"/>
        <v>0</v>
      </c>
    </row>
    <row r="404" spans="1:23" hidden="1" x14ac:dyDescent="0.25">
      <c r="A404" s="1" t="s">
        <v>787</v>
      </c>
      <c r="B404" s="1" t="s">
        <v>788</v>
      </c>
      <c r="C404" s="1" t="str">
        <f t="shared" si="31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32"/>
        <v>2</v>
      </c>
      <c r="L404" s="1" t="s">
        <v>30</v>
      </c>
      <c r="M404" s="4"/>
      <c r="N404" s="4"/>
      <c r="O404" s="3"/>
      <c r="P404" s="3"/>
      <c r="Q404" s="3"/>
      <c r="R404" s="3"/>
      <c r="S404" s="118"/>
      <c r="T404" s="113"/>
      <c r="U404" t="str">
        <f t="shared" si="33"/>
        <v>3175030001176B25000</v>
      </c>
      <c r="W404">
        <f t="shared" si="30"/>
        <v>0</v>
      </c>
    </row>
    <row r="405" spans="1:23" hidden="1" x14ac:dyDescent="0.25">
      <c r="A405" s="1" t="s">
        <v>787</v>
      </c>
      <c r="B405" s="1" t="s">
        <v>788</v>
      </c>
      <c r="C405" s="1" t="str">
        <f t="shared" si="31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32"/>
        <v>2</v>
      </c>
      <c r="L405" s="1" t="s">
        <v>43</v>
      </c>
      <c r="M405" s="4"/>
      <c r="N405" s="4"/>
      <c r="O405" s="3"/>
      <c r="P405" s="3"/>
      <c r="Q405" s="3"/>
      <c r="R405" s="3"/>
      <c r="S405" s="118"/>
      <c r="T405" s="113"/>
      <c r="U405" t="str">
        <f t="shared" si="33"/>
        <v>3175030002200B25001</v>
      </c>
      <c r="W405">
        <f t="shared" si="30"/>
        <v>0</v>
      </c>
    </row>
    <row r="406" spans="1:23" hidden="1" x14ac:dyDescent="0.25">
      <c r="A406" s="1" t="s">
        <v>787</v>
      </c>
      <c r="B406" s="1" t="s">
        <v>788</v>
      </c>
      <c r="C406" s="1" t="str">
        <f t="shared" si="31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32"/>
        <v>2</v>
      </c>
      <c r="L406" s="1" t="s">
        <v>55</v>
      </c>
      <c r="M406" s="4"/>
      <c r="N406" s="4"/>
      <c r="O406" s="3"/>
      <c r="P406" s="3"/>
      <c r="Q406" s="3"/>
      <c r="R406" s="3"/>
      <c r="S406" s="118"/>
      <c r="T406" s="113"/>
      <c r="U406" t="str">
        <f t="shared" si="33"/>
        <v>3175030003017B25002</v>
      </c>
      <c r="W406">
        <f t="shared" si="30"/>
        <v>0</v>
      </c>
    </row>
    <row r="407" spans="1:23" hidden="1" x14ac:dyDescent="0.25">
      <c r="A407" s="1" t="s">
        <v>787</v>
      </c>
      <c r="B407" s="1" t="s">
        <v>788</v>
      </c>
      <c r="C407" s="1" t="str">
        <f t="shared" si="31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32"/>
        <v>2</v>
      </c>
      <c r="L407" s="1" t="s">
        <v>162</v>
      </c>
      <c r="M407" s="4"/>
      <c r="N407" s="4"/>
      <c r="O407" s="3"/>
      <c r="P407" s="3"/>
      <c r="Q407" s="3"/>
      <c r="R407" s="3"/>
      <c r="S407" s="118"/>
      <c r="T407" s="113"/>
      <c r="U407" t="str">
        <f t="shared" si="33"/>
        <v>3175030004001B25003</v>
      </c>
      <c r="W407">
        <f t="shared" si="30"/>
        <v>0</v>
      </c>
    </row>
    <row r="408" spans="1:23" hidden="1" x14ac:dyDescent="0.25">
      <c r="A408" s="1" t="s">
        <v>787</v>
      </c>
      <c r="B408" s="1" t="s">
        <v>788</v>
      </c>
      <c r="C408" s="1" t="str">
        <f t="shared" si="31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32"/>
        <v>2</v>
      </c>
      <c r="L408" s="1" t="s">
        <v>101</v>
      </c>
      <c r="M408" s="1"/>
      <c r="N408" s="1"/>
      <c r="O408" s="3"/>
      <c r="P408" s="3"/>
      <c r="Q408" s="3"/>
      <c r="R408" s="3"/>
      <c r="S408" s="118"/>
      <c r="T408" s="113"/>
      <c r="U408" t="str">
        <f t="shared" si="33"/>
        <v>3175030005001B25004</v>
      </c>
      <c r="W408">
        <f t="shared" si="30"/>
        <v>0</v>
      </c>
    </row>
    <row r="409" spans="1:23" hidden="1" x14ac:dyDescent="0.25">
      <c r="A409" s="1" t="s">
        <v>787</v>
      </c>
      <c r="B409" s="1" t="s">
        <v>788</v>
      </c>
      <c r="C409" s="1" t="str">
        <f t="shared" si="31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32"/>
        <v>2</v>
      </c>
      <c r="L409" s="1" t="s">
        <v>169</v>
      </c>
      <c r="M409" s="1"/>
      <c r="N409" s="1"/>
      <c r="O409" s="3"/>
      <c r="P409" s="3"/>
      <c r="Q409" s="3"/>
      <c r="R409" s="3"/>
      <c r="S409" s="118"/>
      <c r="T409" s="113"/>
      <c r="U409" t="str">
        <f t="shared" si="33"/>
        <v>3175040003164B25005</v>
      </c>
      <c r="W409">
        <f t="shared" si="30"/>
        <v>0</v>
      </c>
    </row>
    <row r="410" spans="1:23" hidden="1" x14ac:dyDescent="0.25">
      <c r="A410" s="1" t="s">
        <v>787</v>
      </c>
      <c r="B410" s="1" t="s">
        <v>788</v>
      </c>
      <c r="C410" s="1" t="str">
        <f t="shared" si="31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32"/>
        <v>2</v>
      </c>
      <c r="L410" s="1" t="s">
        <v>171</v>
      </c>
      <c r="M410" s="1"/>
      <c r="N410" s="1"/>
      <c r="O410" s="3"/>
      <c r="P410" s="3"/>
      <c r="Q410" s="3"/>
      <c r="R410" s="3"/>
      <c r="S410" s="118"/>
      <c r="T410" s="113"/>
      <c r="U410" t="str">
        <f t="shared" si="33"/>
        <v>3175050002061B25006</v>
      </c>
      <c r="W410">
        <f t="shared" si="30"/>
        <v>0</v>
      </c>
    </row>
    <row r="411" spans="1:23" hidden="1" x14ac:dyDescent="0.25">
      <c r="A411" s="1" t="s">
        <v>787</v>
      </c>
      <c r="B411" s="1" t="s">
        <v>788</v>
      </c>
      <c r="C411" s="1" t="str">
        <f t="shared" si="31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32"/>
        <v>2</v>
      </c>
      <c r="L411" s="1" t="s">
        <v>173</v>
      </c>
      <c r="M411" s="1"/>
      <c r="N411" s="1"/>
      <c r="O411" s="3"/>
      <c r="P411" s="3"/>
      <c r="Q411" s="3"/>
      <c r="R411" s="3"/>
      <c r="S411" s="118"/>
      <c r="T411" s="113"/>
      <c r="U411" t="str">
        <f t="shared" si="33"/>
        <v>3175050003027B25007</v>
      </c>
      <c r="W411">
        <f t="shared" si="30"/>
        <v>0</v>
      </c>
    </row>
    <row r="412" spans="1:23" hidden="1" x14ac:dyDescent="0.25">
      <c r="A412" s="1" t="s">
        <v>787</v>
      </c>
      <c r="B412" s="1" t="s">
        <v>788</v>
      </c>
      <c r="C412" s="1" t="str">
        <f t="shared" si="31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32"/>
        <v>2</v>
      </c>
      <c r="L412" s="1" t="s">
        <v>330</v>
      </c>
      <c r="M412" s="1"/>
      <c r="N412" s="1"/>
      <c r="O412" s="3"/>
      <c r="P412" s="3"/>
      <c r="Q412" s="3"/>
      <c r="R412" s="3"/>
      <c r="S412" s="118"/>
      <c r="T412" s="113"/>
      <c r="U412" t="str">
        <f t="shared" si="33"/>
        <v>3175060001191B25008</v>
      </c>
      <c r="W412">
        <f t="shared" si="30"/>
        <v>0</v>
      </c>
    </row>
    <row r="413" spans="1:23" hidden="1" x14ac:dyDescent="0.25">
      <c r="A413" s="1" t="s">
        <v>787</v>
      </c>
      <c r="B413" s="1" t="s">
        <v>788</v>
      </c>
      <c r="C413" s="1" t="str">
        <f t="shared" si="31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32"/>
        <v>2</v>
      </c>
      <c r="L413" s="1" t="s">
        <v>333</v>
      </c>
      <c r="M413" s="4"/>
      <c r="N413" s="4"/>
      <c r="O413" s="3"/>
      <c r="P413" s="3"/>
      <c r="Q413" s="3"/>
      <c r="R413" s="3"/>
      <c r="S413" s="118"/>
      <c r="T413" s="113"/>
      <c r="U413" t="str">
        <f t="shared" si="33"/>
        <v>3175060004051B25009</v>
      </c>
      <c r="W413">
        <f t="shared" si="30"/>
        <v>0</v>
      </c>
    </row>
    <row r="414" spans="1:23" hidden="1" x14ac:dyDescent="0.25">
      <c r="A414" s="1" t="s">
        <v>896</v>
      </c>
      <c r="B414" s="1" t="s">
        <v>897</v>
      </c>
      <c r="C414" s="1" t="str">
        <f t="shared" si="31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32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33"/>
        <v>3201010003018B20001</v>
      </c>
      <c r="W414">
        <f t="shared" si="30"/>
        <v>0</v>
      </c>
    </row>
    <row r="415" spans="1:23" hidden="1" x14ac:dyDescent="0.25">
      <c r="A415" s="1" t="s">
        <v>896</v>
      </c>
      <c r="B415" s="1" t="s">
        <v>897</v>
      </c>
      <c r="C415" s="1" t="str">
        <f t="shared" si="31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32"/>
        <v>2</v>
      </c>
      <c r="L415" s="1" t="s">
        <v>18</v>
      </c>
      <c r="M415" s="4"/>
      <c r="N415" s="120"/>
      <c r="O415" s="3"/>
      <c r="P415" s="3"/>
      <c r="Q415" s="3"/>
      <c r="R415" s="3"/>
      <c r="S415" s="3"/>
      <c r="T415" s="1"/>
      <c r="U415" t="str">
        <f t="shared" si="33"/>
        <v>3201020005023B20002</v>
      </c>
      <c r="W415">
        <f t="shared" si="30"/>
        <v>0</v>
      </c>
    </row>
    <row r="416" spans="1:23" hidden="1" x14ac:dyDescent="0.25">
      <c r="A416" s="1" t="s">
        <v>896</v>
      </c>
      <c r="B416" s="1" t="s">
        <v>897</v>
      </c>
      <c r="C416" s="1" t="str">
        <f t="shared" si="31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32"/>
        <v>2</v>
      </c>
      <c r="L416" s="1" t="s">
        <v>30</v>
      </c>
      <c r="M416" s="4"/>
      <c r="N416" s="120"/>
      <c r="O416" s="3"/>
      <c r="P416" s="3"/>
      <c r="Q416" s="3"/>
      <c r="R416" s="3"/>
      <c r="S416" s="3"/>
      <c r="T416" s="1"/>
      <c r="U416" t="str">
        <f t="shared" si="33"/>
        <v>3201020017002B25000</v>
      </c>
      <c r="W416">
        <f t="shared" si="30"/>
        <v>0</v>
      </c>
    </row>
    <row r="417" spans="1:23" hidden="1" x14ac:dyDescent="0.25">
      <c r="A417" s="1" t="s">
        <v>896</v>
      </c>
      <c r="B417" s="1" t="s">
        <v>897</v>
      </c>
      <c r="C417" s="1" t="str">
        <f t="shared" si="31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32"/>
        <v>2</v>
      </c>
      <c r="L417" s="1" t="s">
        <v>43</v>
      </c>
      <c r="M417" s="4"/>
      <c r="N417" s="120"/>
      <c r="O417" s="3"/>
      <c r="P417" s="3"/>
      <c r="Q417" s="3"/>
      <c r="R417" s="3"/>
      <c r="S417" s="3"/>
      <c r="T417" s="1"/>
      <c r="U417" t="str">
        <f t="shared" si="33"/>
        <v>3201070009008B25001</v>
      </c>
      <c r="W417">
        <f t="shared" si="30"/>
        <v>0</v>
      </c>
    </row>
    <row r="418" spans="1:23" hidden="1" x14ac:dyDescent="0.25">
      <c r="A418" s="1" t="s">
        <v>896</v>
      </c>
      <c r="B418" s="1" t="s">
        <v>897</v>
      </c>
      <c r="C418" s="1" t="str">
        <f t="shared" si="31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32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33"/>
        <v>3201080012015B15002</v>
      </c>
      <c r="W418">
        <f t="shared" si="30"/>
        <v>0</v>
      </c>
    </row>
    <row r="419" spans="1:23" hidden="1" x14ac:dyDescent="0.25">
      <c r="A419" s="1" t="s">
        <v>896</v>
      </c>
      <c r="B419" s="1" t="s">
        <v>897</v>
      </c>
      <c r="C419" s="1" t="str">
        <f t="shared" si="31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32"/>
        <v>2</v>
      </c>
      <c r="L419" s="1" t="s">
        <v>162</v>
      </c>
      <c r="M419" s="4"/>
      <c r="N419" s="120"/>
      <c r="O419" s="3"/>
      <c r="P419" s="3"/>
      <c r="Q419" s="3"/>
      <c r="R419" s="3"/>
      <c r="S419" s="3"/>
      <c r="T419" s="1"/>
      <c r="U419" t="str">
        <f t="shared" si="33"/>
        <v>3201130010003B25003</v>
      </c>
      <c r="W419">
        <f t="shared" si="30"/>
        <v>0</v>
      </c>
    </row>
    <row r="420" spans="1:23" hidden="1" x14ac:dyDescent="0.25">
      <c r="A420" s="1" t="s">
        <v>896</v>
      </c>
      <c r="B420" s="1" t="s">
        <v>897</v>
      </c>
      <c r="C420" s="1" t="str">
        <f t="shared" si="31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32"/>
        <v>2</v>
      </c>
      <c r="L420" s="1" t="s">
        <v>101</v>
      </c>
      <c r="M420" s="4"/>
      <c r="N420" s="120"/>
      <c r="O420" s="3"/>
      <c r="P420" s="3"/>
      <c r="Q420" s="3"/>
      <c r="R420" s="3"/>
      <c r="S420" s="3"/>
      <c r="T420" s="1"/>
      <c r="U420" t="str">
        <f t="shared" si="33"/>
        <v>3201170012016B25004</v>
      </c>
      <c r="W420">
        <f t="shared" si="30"/>
        <v>0</v>
      </c>
    </row>
    <row r="421" spans="1:23" hidden="1" x14ac:dyDescent="0.25">
      <c r="A421" s="1" t="s">
        <v>896</v>
      </c>
      <c r="B421" s="1" t="s">
        <v>897</v>
      </c>
      <c r="C421" s="1" t="str">
        <f t="shared" si="31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32"/>
        <v>2</v>
      </c>
      <c r="L421" s="1" t="s">
        <v>169</v>
      </c>
      <c r="M421" s="4"/>
      <c r="N421" s="120"/>
      <c r="O421" s="3"/>
      <c r="P421" s="3"/>
      <c r="Q421" s="3"/>
      <c r="R421" s="3"/>
      <c r="S421" s="3"/>
      <c r="T421" s="1"/>
      <c r="U421" t="str">
        <f t="shared" si="33"/>
        <v>3201180017043B25005</v>
      </c>
      <c r="W421">
        <f t="shared" si="30"/>
        <v>0</v>
      </c>
    </row>
    <row r="422" spans="1:23" hidden="1" x14ac:dyDescent="0.25">
      <c r="A422" s="1" t="s">
        <v>896</v>
      </c>
      <c r="B422" s="1" t="s">
        <v>897</v>
      </c>
      <c r="C422" s="1" t="str">
        <f t="shared" si="31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32"/>
        <v>2</v>
      </c>
      <c r="L422" s="1" t="s">
        <v>171</v>
      </c>
      <c r="M422" s="4"/>
      <c r="N422" s="120"/>
      <c r="O422" s="3"/>
      <c r="P422" s="3"/>
      <c r="Q422" s="3"/>
      <c r="R422" s="3"/>
      <c r="S422" s="3"/>
      <c r="T422" s="1"/>
      <c r="U422" t="str">
        <f t="shared" si="33"/>
        <v>3201200006026B25006</v>
      </c>
      <c r="W422">
        <f t="shared" si="30"/>
        <v>0</v>
      </c>
    </row>
    <row r="423" spans="1:23" hidden="1" x14ac:dyDescent="0.25">
      <c r="A423" s="1" t="s">
        <v>896</v>
      </c>
      <c r="B423" s="1" t="s">
        <v>897</v>
      </c>
      <c r="C423" s="1" t="str">
        <f t="shared" si="31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32"/>
        <v>2</v>
      </c>
      <c r="L423" s="1" t="s">
        <v>173</v>
      </c>
      <c r="M423" s="4"/>
      <c r="N423" s="120"/>
      <c r="O423" s="3"/>
      <c r="P423" s="3"/>
      <c r="Q423" s="3"/>
      <c r="R423" s="3"/>
      <c r="S423" s="3"/>
      <c r="T423" s="1"/>
      <c r="U423" t="str">
        <f t="shared" si="33"/>
        <v>3201220005021B25007</v>
      </c>
      <c r="W423">
        <f t="shared" si="30"/>
        <v>0</v>
      </c>
    </row>
    <row r="424" spans="1:23" hidden="1" x14ac:dyDescent="0.25">
      <c r="A424" s="1" t="s">
        <v>896</v>
      </c>
      <c r="B424" s="1" t="s">
        <v>897</v>
      </c>
      <c r="C424" s="1" t="str">
        <f t="shared" si="31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32"/>
        <v>2</v>
      </c>
      <c r="L424" s="1" t="s">
        <v>330</v>
      </c>
      <c r="M424" s="4"/>
      <c r="N424" s="120"/>
      <c r="O424" s="3"/>
      <c r="P424" s="3"/>
      <c r="Q424" s="3"/>
      <c r="R424" s="3"/>
      <c r="S424" s="3"/>
      <c r="T424" s="1"/>
      <c r="U424" t="str">
        <f t="shared" si="33"/>
        <v>3201240010001B25008</v>
      </c>
      <c r="W424">
        <f t="shared" si="30"/>
        <v>0</v>
      </c>
    </row>
    <row r="425" spans="1:23" hidden="1" x14ac:dyDescent="0.25">
      <c r="A425" s="1" t="s">
        <v>896</v>
      </c>
      <c r="B425" s="1" t="s">
        <v>897</v>
      </c>
      <c r="C425" s="1" t="str">
        <f t="shared" si="31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32"/>
        <v>2</v>
      </c>
      <c r="L425" s="1" t="s">
        <v>333</v>
      </c>
      <c r="M425" s="4"/>
      <c r="N425" s="120"/>
      <c r="O425" s="3"/>
      <c r="P425" s="3"/>
      <c r="Q425" s="3"/>
      <c r="R425" s="3"/>
      <c r="S425" s="3"/>
      <c r="T425" s="1"/>
      <c r="U425" t="str">
        <f t="shared" si="33"/>
        <v>3201240012030B25009</v>
      </c>
      <c r="W425">
        <f t="shared" si="30"/>
        <v>0</v>
      </c>
    </row>
    <row r="426" spans="1:23" hidden="1" x14ac:dyDescent="0.25">
      <c r="A426" s="1" t="s">
        <v>896</v>
      </c>
      <c r="B426" s="1" t="s">
        <v>897</v>
      </c>
      <c r="C426" s="1" t="str">
        <f t="shared" si="31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32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33"/>
        <v>3201260012031B15010</v>
      </c>
      <c r="W426">
        <f t="shared" si="30"/>
        <v>0</v>
      </c>
    </row>
    <row r="427" spans="1:23" hidden="1" x14ac:dyDescent="0.25">
      <c r="A427" s="1" t="s">
        <v>896</v>
      </c>
      <c r="B427" s="1" t="s">
        <v>897</v>
      </c>
      <c r="C427" s="1" t="str">
        <f t="shared" si="31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32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33"/>
        <v>3201270020009B20003</v>
      </c>
      <c r="W427">
        <f t="shared" si="30"/>
        <v>0</v>
      </c>
    </row>
    <row r="428" spans="1:23" hidden="1" x14ac:dyDescent="0.25">
      <c r="A428" s="1" t="s">
        <v>896</v>
      </c>
      <c r="B428" s="1" t="s">
        <v>897</v>
      </c>
      <c r="C428" s="1" t="str">
        <f t="shared" si="31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32"/>
        <v>1</v>
      </c>
      <c r="L428" s="1" t="s">
        <v>209</v>
      </c>
      <c r="M428" s="4"/>
      <c r="N428" s="120"/>
      <c r="O428" s="3"/>
      <c r="P428" s="3"/>
      <c r="Q428" s="3"/>
      <c r="R428" s="3"/>
      <c r="S428" s="3"/>
      <c r="T428" s="1"/>
      <c r="U428" t="str">
        <f t="shared" si="33"/>
        <v>3201280013001B10004</v>
      </c>
      <c r="W428">
        <f t="shared" si="30"/>
        <v>0</v>
      </c>
    </row>
    <row r="429" spans="1:23" hidden="1" x14ac:dyDescent="0.25">
      <c r="A429" s="1" t="s">
        <v>896</v>
      </c>
      <c r="B429" s="1" t="s">
        <v>897</v>
      </c>
      <c r="C429" s="1" t="str">
        <f t="shared" si="31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32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33"/>
        <v>3201290008012B20005</v>
      </c>
      <c r="W429">
        <f t="shared" si="30"/>
        <v>0</v>
      </c>
    </row>
    <row r="430" spans="1:23" hidden="1" x14ac:dyDescent="0.25">
      <c r="A430" s="1" t="s">
        <v>896</v>
      </c>
      <c r="B430" s="1" t="s">
        <v>897</v>
      </c>
      <c r="C430" s="1" t="str">
        <f t="shared" si="31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32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33"/>
        <v>3202020005015B20001</v>
      </c>
      <c r="W430">
        <f t="shared" si="30"/>
        <v>0</v>
      </c>
    </row>
    <row r="431" spans="1:23" hidden="1" x14ac:dyDescent="0.25">
      <c r="A431" s="1" t="s">
        <v>896</v>
      </c>
      <c r="B431" s="1" t="s">
        <v>897</v>
      </c>
      <c r="C431" s="1" t="str">
        <f t="shared" si="31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32"/>
        <v>2</v>
      </c>
      <c r="L431" s="1" t="s">
        <v>18</v>
      </c>
      <c r="M431" s="4"/>
      <c r="N431" s="120">
        <v>42346</v>
      </c>
      <c r="O431" s="3">
        <v>1</v>
      </c>
      <c r="P431" s="3">
        <v>10</v>
      </c>
      <c r="Q431" s="3">
        <v>10</v>
      </c>
      <c r="R431" s="3" t="s">
        <v>2475</v>
      </c>
      <c r="S431" s="118">
        <v>42348</v>
      </c>
      <c r="T431" s="113">
        <v>42348</v>
      </c>
      <c r="U431" t="str">
        <f t="shared" si="33"/>
        <v>3202030011037B20002</v>
      </c>
      <c r="W431">
        <f t="shared" si="30"/>
        <v>1</v>
      </c>
    </row>
    <row r="432" spans="1:23" hidden="1" x14ac:dyDescent="0.25">
      <c r="A432" s="1" t="s">
        <v>896</v>
      </c>
      <c r="B432" s="1" t="s">
        <v>897</v>
      </c>
      <c r="C432" s="1" t="str">
        <f t="shared" si="31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32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33"/>
        <v>3202060007005B20003</v>
      </c>
      <c r="W432">
        <f t="shared" si="30"/>
        <v>0</v>
      </c>
    </row>
    <row r="433" spans="1:23" hidden="1" x14ac:dyDescent="0.25">
      <c r="A433" s="1" t="s">
        <v>896</v>
      </c>
      <c r="B433" s="1" t="s">
        <v>897</v>
      </c>
      <c r="C433" s="1" t="str">
        <f t="shared" si="31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32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33"/>
        <v>3202060008007B20004</v>
      </c>
      <c r="W433">
        <f t="shared" si="30"/>
        <v>0</v>
      </c>
    </row>
    <row r="434" spans="1:23" hidden="1" x14ac:dyDescent="0.25">
      <c r="A434" s="1" t="s">
        <v>896</v>
      </c>
      <c r="B434" s="1" t="s">
        <v>897</v>
      </c>
      <c r="C434" s="1" t="str">
        <f t="shared" si="31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32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33"/>
        <v>3202110006055B25000</v>
      </c>
      <c r="W434">
        <f t="shared" si="30"/>
        <v>0</v>
      </c>
    </row>
    <row r="435" spans="1:23" hidden="1" x14ac:dyDescent="0.25">
      <c r="A435" s="1" t="s">
        <v>896</v>
      </c>
      <c r="B435" s="1" t="s">
        <v>897</v>
      </c>
      <c r="C435" s="1" t="str">
        <f t="shared" si="31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32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33"/>
        <v>3202110007001B25001</v>
      </c>
      <c r="W435">
        <f t="shared" si="30"/>
        <v>0</v>
      </c>
    </row>
    <row r="436" spans="1:23" hidden="1" x14ac:dyDescent="0.25">
      <c r="A436" s="1" t="s">
        <v>896</v>
      </c>
      <c r="B436" s="1" t="s">
        <v>897</v>
      </c>
      <c r="C436" s="1" t="str">
        <f t="shared" si="31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32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33"/>
        <v>3202172003011B10005</v>
      </c>
      <c r="W436">
        <f t="shared" si="30"/>
        <v>0</v>
      </c>
    </row>
    <row r="437" spans="1:23" hidden="1" x14ac:dyDescent="0.25">
      <c r="A437" s="1" t="s">
        <v>896</v>
      </c>
      <c r="B437" s="1" t="s">
        <v>897</v>
      </c>
      <c r="C437" s="1" t="str">
        <f t="shared" si="31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32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33"/>
        <v>3202190007021B25002</v>
      </c>
      <c r="W437">
        <f t="shared" si="30"/>
        <v>0</v>
      </c>
    </row>
    <row r="438" spans="1:23" hidden="1" x14ac:dyDescent="0.25">
      <c r="A438" s="1" t="s">
        <v>896</v>
      </c>
      <c r="B438" s="1" t="s">
        <v>897</v>
      </c>
      <c r="C438" s="1" t="str">
        <f t="shared" si="31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32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33"/>
        <v>3202201006006B25003</v>
      </c>
      <c r="W438">
        <f t="shared" si="30"/>
        <v>0</v>
      </c>
    </row>
    <row r="439" spans="1:23" hidden="1" x14ac:dyDescent="0.25">
      <c r="A439" s="1" t="s">
        <v>896</v>
      </c>
      <c r="B439" s="1" t="s">
        <v>897</v>
      </c>
      <c r="C439" s="1" t="str">
        <f t="shared" si="31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32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33"/>
        <v>3202240006037B15004</v>
      </c>
      <c r="W439">
        <f t="shared" si="30"/>
        <v>0</v>
      </c>
    </row>
    <row r="440" spans="1:23" hidden="1" x14ac:dyDescent="0.25">
      <c r="A440" s="1" t="s">
        <v>896</v>
      </c>
      <c r="B440" s="1" t="s">
        <v>897</v>
      </c>
      <c r="C440" s="1" t="str">
        <f t="shared" si="31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32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33"/>
        <v>3202280004005B20006</v>
      </c>
      <c r="W440">
        <f t="shared" si="30"/>
        <v>0</v>
      </c>
    </row>
    <row r="441" spans="1:23" hidden="1" x14ac:dyDescent="0.25">
      <c r="A441" s="1" t="s">
        <v>896</v>
      </c>
      <c r="B441" s="1" t="s">
        <v>897</v>
      </c>
      <c r="C441" s="1" t="str">
        <f t="shared" si="31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32"/>
        <v>1</v>
      </c>
      <c r="L441" s="1" t="s">
        <v>573</v>
      </c>
      <c r="M441" s="4"/>
      <c r="N441" s="120">
        <v>42346</v>
      </c>
      <c r="O441" s="3">
        <v>1</v>
      </c>
      <c r="P441" s="3">
        <v>10</v>
      </c>
      <c r="Q441" s="3">
        <v>10</v>
      </c>
      <c r="R441" s="3" t="s">
        <v>2475</v>
      </c>
      <c r="S441" s="118">
        <v>42348</v>
      </c>
      <c r="T441" s="113">
        <v>42348</v>
      </c>
      <c r="U441" t="str">
        <f t="shared" si="33"/>
        <v>3202290020018B10008</v>
      </c>
      <c r="W441">
        <f t="shared" si="30"/>
        <v>1</v>
      </c>
    </row>
    <row r="442" spans="1:23" hidden="1" x14ac:dyDescent="0.25">
      <c r="A442" s="1" t="s">
        <v>896</v>
      </c>
      <c r="B442" s="1" t="s">
        <v>897</v>
      </c>
      <c r="C442" s="1" t="str">
        <f t="shared" si="31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32"/>
        <v>2</v>
      </c>
      <c r="L442" s="1" t="s">
        <v>50</v>
      </c>
      <c r="M442" s="4"/>
      <c r="N442" s="120">
        <v>42346</v>
      </c>
      <c r="O442" s="3">
        <v>1</v>
      </c>
      <c r="P442" s="3">
        <v>10</v>
      </c>
      <c r="Q442" s="3">
        <v>8</v>
      </c>
      <c r="R442" s="3" t="s">
        <v>2475</v>
      </c>
      <c r="S442" s="118">
        <v>42348</v>
      </c>
      <c r="T442" s="113">
        <v>42348</v>
      </c>
      <c r="U442" t="str">
        <f t="shared" si="33"/>
        <v>3202290019023B20007</v>
      </c>
      <c r="W442">
        <f t="shared" si="30"/>
        <v>1</v>
      </c>
    </row>
    <row r="443" spans="1:23" hidden="1" x14ac:dyDescent="0.25">
      <c r="A443" s="1" t="s">
        <v>896</v>
      </c>
      <c r="B443" s="1" t="s">
        <v>897</v>
      </c>
      <c r="C443" s="1" t="str">
        <f t="shared" si="31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32"/>
        <v>1</v>
      </c>
      <c r="L443" s="1" t="s">
        <v>658</v>
      </c>
      <c r="M443" s="4"/>
      <c r="N443" s="120">
        <v>42346</v>
      </c>
      <c r="O443" s="3">
        <v>1</v>
      </c>
      <c r="P443" s="3">
        <v>10</v>
      </c>
      <c r="Q443" s="3">
        <v>10</v>
      </c>
      <c r="R443" s="3" t="s">
        <v>2475</v>
      </c>
      <c r="S443" s="118">
        <v>42348</v>
      </c>
      <c r="T443" s="113">
        <v>42348</v>
      </c>
      <c r="U443" t="str">
        <f t="shared" si="33"/>
        <v>3202291004011B10009</v>
      </c>
      <c r="W443">
        <f t="shared" si="30"/>
        <v>1</v>
      </c>
    </row>
    <row r="444" spans="1:23" hidden="1" x14ac:dyDescent="0.25">
      <c r="A444" s="1" t="s">
        <v>896</v>
      </c>
      <c r="B444" s="1" t="s">
        <v>897</v>
      </c>
      <c r="C444" s="1" t="str">
        <f t="shared" si="31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32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33"/>
        <v>3203010001004B10001</v>
      </c>
      <c r="W444">
        <f t="shared" si="30"/>
        <v>0</v>
      </c>
    </row>
    <row r="445" spans="1:23" hidden="1" x14ac:dyDescent="0.25">
      <c r="A445" s="1" t="s">
        <v>896</v>
      </c>
      <c r="B445" s="1" t="s">
        <v>897</v>
      </c>
      <c r="C445" s="1" t="str">
        <f t="shared" si="31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32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33"/>
        <v>3203010011010B20002</v>
      </c>
      <c r="W445">
        <f t="shared" si="30"/>
        <v>0</v>
      </c>
    </row>
    <row r="446" spans="1:23" hidden="1" x14ac:dyDescent="0.25">
      <c r="A446" s="1" t="s">
        <v>896</v>
      </c>
      <c r="B446" s="1" t="s">
        <v>897</v>
      </c>
      <c r="C446" s="1" t="str">
        <f t="shared" si="31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32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33"/>
        <v>3203011006007B10003</v>
      </c>
      <c r="W446">
        <f t="shared" si="30"/>
        <v>0</v>
      </c>
    </row>
    <row r="447" spans="1:23" hidden="1" x14ac:dyDescent="0.25">
      <c r="A447" s="1" t="s">
        <v>896</v>
      </c>
      <c r="B447" s="1" t="s">
        <v>897</v>
      </c>
      <c r="C447" s="1" t="str">
        <f t="shared" si="31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32"/>
        <v>2</v>
      </c>
      <c r="L447" s="1" t="s">
        <v>38</v>
      </c>
      <c r="M447" s="1"/>
      <c r="N447" s="113"/>
      <c r="O447" s="2"/>
      <c r="P447" s="2"/>
      <c r="Q447" s="2"/>
      <c r="R447" s="104"/>
      <c r="S447" s="104"/>
      <c r="T447" s="1"/>
      <c r="U447" t="str">
        <f t="shared" si="33"/>
        <v>3203060012008B20004</v>
      </c>
      <c r="W447">
        <f t="shared" si="30"/>
        <v>0</v>
      </c>
    </row>
    <row r="448" spans="1:23" hidden="1" x14ac:dyDescent="0.25">
      <c r="A448" s="1" t="s">
        <v>896</v>
      </c>
      <c r="B448" s="1" t="s">
        <v>897</v>
      </c>
      <c r="C448" s="1" t="str">
        <f t="shared" si="31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32"/>
        <v>2</v>
      </c>
      <c r="L448" s="1" t="s">
        <v>92</v>
      </c>
      <c r="M448" s="1"/>
      <c r="N448" s="113"/>
      <c r="O448" s="2"/>
      <c r="P448" s="2"/>
      <c r="Q448" s="2"/>
      <c r="R448" s="110"/>
      <c r="S448" s="2"/>
      <c r="T448" s="111"/>
      <c r="U448" t="str">
        <f t="shared" si="33"/>
        <v>3203070014008B20005</v>
      </c>
      <c r="W448">
        <f t="shared" si="30"/>
        <v>0</v>
      </c>
    </row>
    <row r="449" spans="1:23" hidden="1" x14ac:dyDescent="0.25">
      <c r="A449" s="1" t="s">
        <v>896</v>
      </c>
      <c r="B449" s="1" t="s">
        <v>897</v>
      </c>
      <c r="C449" s="1" t="str">
        <f t="shared" si="31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32"/>
        <v>1</v>
      </c>
      <c r="L449" s="1" t="s">
        <v>47</v>
      </c>
      <c r="M449" s="1"/>
      <c r="N449" s="1"/>
      <c r="O449" s="2"/>
      <c r="P449" s="2"/>
      <c r="Q449" s="2"/>
      <c r="R449" s="2"/>
      <c r="S449" s="122"/>
      <c r="T449" s="113"/>
      <c r="U449" t="str">
        <f t="shared" si="33"/>
        <v>3203071010001B10006</v>
      </c>
      <c r="W449">
        <f t="shared" si="30"/>
        <v>0</v>
      </c>
    </row>
    <row r="450" spans="1:23" hidden="1" x14ac:dyDescent="0.25">
      <c r="A450" s="1" t="s">
        <v>896</v>
      </c>
      <c r="B450" s="1" t="s">
        <v>897</v>
      </c>
      <c r="C450" s="1" t="str">
        <f t="shared" si="31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32"/>
        <v>1</v>
      </c>
      <c r="L450" s="1" t="s">
        <v>417</v>
      </c>
      <c r="M450" s="1"/>
      <c r="N450" s="113"/>
      <c r="O450" s="2"/>
      <c r="P450" s="2"/>
      <c r="Q450" s="2"/>
      <c r="R450" s="2"/>
      <c r="S450" s="122"/>
      <c r="T450" s="113"/>
      <c r="U450" t="str">
        <f t="shared" si="33"/>
        <v>3203090010009B15000</v>
      </c>
      <c r="W450">
        <f t="shared" si="30"/>
        <v>0</v>
      </c>
    </row>
    <row r="451" spans="1:23" hidden="1" x14ac:dyDescent="0.25">
      <c r="A451" s="1" t="s">
        <v>896</v>
      </c>
      <c r="B451" s="1" t="s">
        <v>897</v>
      </c>
      <c r="C451" s="1" t="str">
        <f t="shared" si="31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32"/>
        <v>2</v>
      </c>
      <c r="L451" s="1" t="s">
        <v>43</v>
      </c>
      <c r="M451" s="1"/>
      <c r="N451" s="113"/>
      <c r="O451" s="2"/>
      <c r="P451" s="2"/>
      <c r="Q451" s="2"/>
      <c r="R451" s="2"/>
      <c r="S451" s="122"/>
      <c r="T451" s="113"/>
      <c r="U451" t="str">
        <f t="shared" si="33"/>
        <v>3203090010016B25001</v>
      </c>
      <c r="W451">
        <f t="shared" si="30"/>
        <v>0</v>
      </c>
    </row>
    <row r="452" spans="1:23" hidden="1" x14ac:dyDescent="0.25">
      <c r="A452" s="1" t="s">
        <v>896</v>
      </c>
      <c r="B452" s="1" t="s">
        <v>897</v>
      </c>
      <c r="C452" s="1" t="str">
        <f t="shared" si="31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32"/>
        <v>2</v>
      </c>
      <c r="L452" s="1" t="s">
        <v>50</v>
      </c>
      <c r="M452" s="1"/>
      <c r="N452" s="1"/>
      <c r="O452" s="2"/>
      <c r="P452" s="2"/>
      <c r="Q452" s="2"/>
      <c r="R452" s="2"/>
      <c r="S452" s="122"/>
      <c r="T452" s="113"/>
      <c r="U452" t="str">
        <f t="shared" si="33"/>
        <v>3203100013011B20007</v>
      </c>
      <c r="W452">
        <f t="shared" ref="W452:W515" si="34">IF(T452&gt;0,1,0)</f>
        <v>0</v>
      </c>
    </row>
    <row r="453" spans="1:23" hidden="1" x14ac:dyDescent="0.25">
      <c r="A453" s="1" t="s">
        <v>896</v>
      </c>
      <c r="B453" s="1" t="s">
        <v>897</v>
      </c>
      <c r="C453" s="1" t="str">
        <f t="shared" ref="C453:C516" si="35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36">MID(L453,1,1)</f>
        <v>2</v>
      </c>
      <c r="L453" s="1" t="s">
        <v>61</v>
      </c>
      <c r="M453" s="1"/>
      <c r="N453" s="113"/>
      <c r="O453" s="2"/>
      <c r="P453" s="2"/>
      <c r="Q453" s="2"/>
      <c r="R453" s="2"/>
      <c r="S453" s="122"/>
      <c r="T453" s="113"/>
      <c r="U453" t="str">
        <f t="shared" si="33"/>
        <v>3203140008017B20008</v>
      </c>
      <c r="W453">
        <f t="shared" si="34"/>
        <v>0</v>
      </c>
    </row>
    <row r="454" spans="1:23" hidden="1" x14ac:dyDescent="0.25">
      <c r="A454" s="1" t="s">
        <v>896</v>
      </c>
      <c r="B454" s="1" t="s">
        <v>897</v>
      </c>
      <c r="C454" s="1" t="str">
        <f t="shared" si="35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36"/>
        <v>2</v>
      </c>
      <c r="L454" s="1" t="s">
        <v>55</v>
      </c>
      <c r="M454" s="4"/>
      <c r="N454" s="4"/>
      <c r="O454" s="2"/>
      <c r="P454" s="2"/>
      <c r="Q454" s="2"/>
      <c r="R454" s="2"/>
      <c r="S454" s="122"/>
      <c r="T454" s="113"/>
      <c r="U454" t="str">
        <f t="shared" ref="U454:U517" si="37">CONCATENATE(C454,F454,H454,J454,L454)</f>
        <v>3203140007026B25002</v>
      </c>
      <c r="W454">
        <f t="shared" si="34"/>
        <v>0</v>
      </c>
    </row>
    <row r="455" spans="1:23" hidden="1" x14ac:dyDescent="0.25">
      <c r="A455" s="1" t="s">
        <v>896</v>
      </c>
      <c r="B455" s="1" t="s">
        <v>897</v>
      </c>
      <c r="C455" s="1" t="str">
        <f t="shared" si="35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36"/>
        <v>2</v>
      </c>
      <c r="L455" s="1" t="s">
        <v>162</v>
      </c>
      <c r="M455" s="4"/>
      <c r="N455" s="113"/>
      <c r="O455" s="2"/>
      <c r="P455" s="2"/>
      <c r="Q455" s="2"/>
      <c r="R455" s="3"/>
      <c r="S455" s="3"/>
      <c r="T455" s="1"/>
      <c r="U455" t="str">
        <f t="shared" si="37"/>
        <v>3203180007020B25003</v>
      </c>
      <c r="W455">
        <f t="shared" si="34"/>
        <v>0</v>
      </c>
    </row>
    <row r="456" spans="1:23" hidden="1" x14ac:dyDescent="0.25">
      <c r="A456" s="1" t="s">
        <v>896</v>
      </c>
      <c r="B456" s="1" t="s">
        <v>897</v>
      </c>
      <c r="C456" s="1" t="str">
        <f t="shared" si="35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36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37"/>
        <v>3203221007050B25004</v>
      </c>
      <c r="W456">
        <f t="shared" si="34"/>
        <v>0</v>
      </c>
    </row>
    <row r="457" spans="1:23" hidden="1" x14ac:dyDescent="0.25">
      <c r="A457" s="1" t="s">
        <v>896</v>
      </c>
      <c r="B457" s="1" t="s">
        <v>897</v>
      </c>
      <c r="C457" s="1" t="str">
        <f t="shared" si="35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36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37"/>
        <v>3204010004030B20001</v>
      </c>
      <c r="W457">
        <f t="shared" si="34"/>
        <v>0</v>
      </c>
    </row>
    <row r="458" spans="1:23" hidden="1" x14ac:dyDescent="0.25">
      <c r="A458" s="1" t="s">
        <v>896</v>
      </c>
      <c r="B458" s="1" t="s">
        <v>897</v>
      </c>
      <c r="C458" s="1" t="str">
        <f t="shared" si="35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36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37"/>
        <v>3204030002002B15000</v>
      </c>
      <c r="W458">
        <f t="shared" si="34"/>
        <v>0</v>
      </c>
    </row>
    <row r="459" spans="1:23" hidden="1" x14ac:dyDescent="0.25">
      <c r="A459" s="1" t="s">
        <v>896</v>
      </c>
      <c r="B459" s="1" t="s">
        <v>897</v>
      </c>
      <c r="C459" s="1" t="str">
        <f t="shared" si="35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36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37"/>
        <v>3204030003041B25001</v>
      </c>
      <c r="W459">
        <f t="shared" si="34"/>
        <v>0</v>
      </c>
    </row>
    <row r="460" spans="1:23" hidden="1" x14ac:dyDescent="0.25">
      <c r="A460" s="1" t="s">
        <v>896</v>
      </c>
      <c r="B460" s="1" t="s">
        <v>897</v>
      </c>
      <c r="C460" s="1" t="str">
        <f t="shared" si="35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36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37"/>
        <v>3204110009003B20002</v>
      </c>
      <c r="W460">
        <f t="shared" si="34"/>
        <v>0</v>
      </c>
    </row>
    <row r="461" spans="1:23" hidden="1" x14ac:dyDescent="0.25">
      <c r="A461" s="1" t="s">
        <v>896</v>
      </c>
      <c r="B461" s="1" t="s">
        <v>897</v>
      </c>
      <c r="C461" s="1" t="str">
        <f t="shared" si="35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36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37"/>
        <v>3204121005046B25002</v>
      </c>
      <c r="W461">
        <f t="shared" si="34"/>
        <v>0</v>
      </c>
    </row>
    <row r="462" spans="1:23" hidden="1" x14ac:dyDescent="0.25">
      <c r="A462" s="1" t="s">
        <v>896</v>
      </c>
      <c r="B462" s="1" t="s">
        <v>897</v>
      </c>
      <c r="C462" s="1" t="str">
        <f t="shared" si="35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36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37"/>
        <v>3204130003017B20003</v>
      </c>
      <c r="W462">
        <f t="shared" si="34"/>
        <v>0</v>
      </c>
    </row>
    <row r="463" spans="1:23" hidden="1" x14ac:dyDescent="0.25">
      <c r="A463" s="1" t="s">
        <v>896</v>
      </c>
      <c r="B463" s="1" t="s">
        <v>897</v>
      </c>
      <c r="C463" s="1" t="str">
        <f t="shared" si="35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36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37"/>
        <v>3204161002031B25003</v>
      </c>
      <c r="W463">
        <f t="shared" si="34"/>
        <v>0</v>
      </c>
    </row>
    <row r="464" spans="1:23" hidden="1" x14ac:dyDescent="0.25">
      <c r="A464" s="1" t="s">
        <v>896</v>
      </c>
      <c r="B464" s="1" t="s">
        <v>897</v>
      </c>
      <c r="C464" s="1" t="str">
        <f t="shared" si="35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36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37"/>
        <v>3204180005032B25004</v>
      </c>
      <c r="W464">
        <f t="shared" si="34"/>
        <v>0</v>
      </c>
    </row>
    <row r="465" spans="1:23" hidden="1" x14ac:dyDescent="0.25">
      <c r="A465" s="1" t="s">
        <v>896</v>
      </c>
      <c r="B465" s="1" t="s">
        <v>897</v>
      </c>
      <c r="C465" s="1" t="str">
        <f t="shared" si="35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36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37"/>
        <v>3204190006020B25005</v>
      </c>
      <c r="W465">
        <f t="shared" si="34"/>
        <v>0</v>
      </c>
    </row>
    <row r="466" spans="1:23" hidden="1" x14ac:dyDescent="0.25">
      <c r="A466" s="1" t="s">
        <v>896</v>
      </c>
      <c r="B466" s="1" t="s">
        <v>897</v>
      </c>
      <c r="C466" s="1" t="str">
        <f t="shared" si="35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36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37"/>
        <v>3204190007050B25006</v>
      </c>
      <c r="W466">
        <f t="shared" si="34"/>
        <v>0</v>
      </c>
    </row>
    <row r="467" spans="1:23" hidden="1" x14ac:dyDescent="0.25">
      <c r="A467" s="1" t="s">
        <v>896</v>
      </c>
      <c r="B467" s="1" t="s">
        <v>897</v>
      </c>
      <c r="C467" s="1" t="str">
        <f t="shared" si="35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36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37"/>
        <v>3204290002013B25007</v>
      </c>
      <c r="W467">
        <f t="shared" si="34"/>
        <v>0</v>
      </c>
    </row>
    <row r="468" spans="1:23" hidden="1" x14ac:dyDescent="0.25">
      <c r="A468" s="1" t="s">
        <v>896</v>
      </c>
      <c r="B468" s="1" t="s">
        <v>897</v>
      </c>
      <c r="C468" s="1" t="str">
        <f t="shared" si="35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36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37"/>
        <v>3204290002094B25008</v>
      </c>
      <c r="W468">
        <f t="shared" si="34"/>
        <v>0</v>
      </c>
    </row>
    <row r="469" spans="1:23" hidden="1" x14ac:dyDescent="0.25">
      <c r="A469" s="1" t="s">
        <v>896</v>
      </c>
      <c r="B469" s="1" t="s">
        <v>897</v>
      </c>
      <c r="C469" s="1" t="str">
        <f t="shared" si="35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36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37"/>
        <v>3205011005009B10001</v>
      </c>
      <c r="W469">
        <f t="shared" si="34"/>
        <v>0</v>
      </c>
    </row>
    <row r="470" spans="1:23" hidden="1" x14ac:dyDescent="0.25">
      <c r="A470" s="1" t="s">
        <v>896</v>
      </c>
      <c r="B470" s="1" t="s">
        <v>897</v>
      </c>
      <c r="C470" s="1" t="str">
        <f t="shared" si="35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36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37"/>
        <v>3205050008003B10002</v>
      </c>
      <c r="W470">
        <f t="shared" si="34"/>
        <v>0</v>
      </c>
    </row>
    <row r="471" spans="1:23" hidden="1" x14ac:dyDescent="0.25">
      <c r="A471" s="1" t="s">
        <v>896</v>
      </c>
      <c r="B471" s="1" t="s">
        <v>897</v>
      </c>
      <c r="C471" s="1" t="str">
        <f t="shared" si="35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36"/>
        <v>1</v>
      </c>
      <c r="L471" s="1" t="s">
        <v>417</v>
      </c>
      <c r="M471" s="4"/>
      <c r="N471" s="4"/>
      <c r="O471" s="3"/>
      <c r="P471" s="3"/>
      <c r="Q471" s="3"/>
      <c r="R471" s="3"/>
      <c r="S471" s="115"/>
      <c r="T471" s="116"/>
      <c r="U471" t="str">
        <f t="shared" si="37"/>
        <v>3205150007015B15000</v>
      </c>
      <c r="W471">
        <f t="shared" si="34"/>
        <v>0</v>
      </c>
    </row>
    <row r="472" spans="1:23" hidden="1" x14ac:dyDescent="0.25">
      <c r="A472" s="1" t="s">
        <v>896</v>
      </c>
      <c r="B472" s="1" t="s">
        <v>897</v>
      </c>
      <c r="C472" s="1" t="str">
        <f t="shared" si="35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36"/>
        <v>2</v>
      </c>
      <c r="L472" s="1" t="s">
        <v>124</v>
      </c>
      <c r="M472" s="4"/>
      <c r="N472" s="4"/>
      <c r="O472" s="3"/>
      <c r="P472" s="3"/>
      <c r="Q472" s="3"/>
      <c r="R472" s="3"/>
      <c r="S472" s="115"/>
      <c r="T472" s="116"/>
      <c r="U472" t="str">
        <f t="shared" si="37"/>
        <v>3205150010013B20003</v>
      </c>
      <c r="W472">
        <f t="shared" si="34"/>
        <v>0</v>
      </c>
    </row>
    <row r="473" spans="1:23" hidden="1" x14ac:dyDescent="0.25">
      <c r="A473" s="1" t="s">
        <v>896</v>
      </c>
      <c r="B473" s="1" t="s">
        <v>897</v>
      </c>
      <c r="C473" s="1" t="str">
        <f t="shared" si="35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36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37"/>
        <v>3205160016012B20004</v>
      </c>
      <c r="W473">
        <f t="shared" si="34"/>
        <v>0</v>
      </c>
    </row>
    <row r="474" spans="1:23" hidden="1" x14ac:dyDescent="0.25">
      <c r="A474" s="1" t="s">
        <v>896</v>
      </c>
      <c r="B474" s="1" t="s">
        <v>897</v>
      </c>
      <c r="C474" s="1" t="str">
        <f t="shared" si="35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36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37"/>
        <v>3205181010029B25001</v>
      </c>
      <c r="W474">
        <f t="shared" si="34"/>
        <v>0</v>
      </c>
    </row>
    <row r="475" spans="1:23" hidden="1" x14ac:dyDescent="0.25">
      <c r="A475" s="1" t="s">
        <v>896</v>
      </c>
      <c r="B475" s="1" t="s">
        <v>897</v>
      </c>
      <c r="C475" s="1" t="str">
        <f t="shared" si="35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36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37"/>
        <v>3205182006002B20005</v>
      </c>
      <c r="W475">
        <f t="shared" si="34"/>
        <v>0</v>
      </c>
    </row>
    <row r="476" spans="1:23" hidden="1" x14ac:dyDescent="0.25">
      <c r="A476" s="1" t="s">
        <v>896</v>
      </c>
      <c r="B476" s="1" t="s">
        <v>897</v>
      </c>
      <c r="C476" s="1" t="str">
        <f t="shared" si="35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36"/>
        <v>2</v>
      </c>
      <c r="L476" s="1" t="s">
        <v>55</v>
      </c>
      <c r="M476" s="4"/>
      <c r="N476" s="4"/>
      <c r="O476" s="3"/>
      <c r="P476" s="3"/>
      <c r="Q476" s="3"/>
      <c r="R476" s="3"/>
      <c r="S476" s="115"/>
      <c r="T476" s="116"/>
      <c r="U476" t="str">
        <f t="shared" si="37"/>
        <v>3205190001005B25002</v>
      </c>
      <c r="W476">
        <f t="shared" si="34"/>
        <v>0</v>
      </c>
    </row>
    <row r="477" spans="1:23" hidden="1" x14ac:dyDescent="0.25">
      <c r="A477" s="1" t="s">
        <v>896</v>
      </c>
      <c r="B477" s="1" t="s">
        <v>897</v>
      </c>
      <c r="C477" s="1" t="str">
        <f t="shared" si="35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36"/>
        <v>2</v>
      </c>
      <c r="L477" s="1" t="s">
        <v>162</v>
      </c>
      <c r="M477" s="4"/>
      <c r="N477" s="4"/>
      <c r="O477" s="3"/>
      <c r="P477" s="3"/>
      <c r="Q477" s="3"/>
      <c r="R477" s="3"/>
      <c r="S477" s="115"/>
      <c r="T477" s="116"/>
      <c r="U477" t="str">
        <f t="shared" si="37"/>
        <v>3205190011030B25003</v>
      </c>
      <c r="W477">
        <f t="shared" si="34"/>
        <v>0</v>
      </c>
    </row>
    <row r="478" spans="1:23" hidden="1" x14ac:dyDescent="0.25">
      <c r="A478" s="1" t="s">
        <v>896</v>
      </c>
      <c r="B478" s="1" t="s">
        <v>897</v>
      </c>
      <c r="C478" s="1" t="str">
        <f t="shared" si="35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36"/>
        <v>2</v>
      </c>
      <c r="L478" s="1" t="s">
        <v>101</v>
      </c>
      <c r="M478" s="4"/>
      <c r="N478" s="120">
        <v>42348</v>
      </c>
      <c r="O478" s="3">
        <v>1</v>
      </c>
      <c r="P478" s="3">
        <v>10</v>
      </c>
      <c r="Q478" s="3">
        <v>10</v>
      </c>
      <c r="R478" s="3"/>
      <c r="S478" s="115"/>
      <c r="T478" s="116"/>
      <c r="U478" t="str">
        <f t="shared" si="37"/>
        <v>3205200004012B25004</v>
      </c>
      <c r="W478">
        <f t="shared" si="34"/>
        <v>0</v>
      </c>
    </row>
    <row r="479" spans="1:23" hidden="1" x14ac:dyDescent="0.25">
      <c r="A479" s="1" t="s">
        <v>896</v>
      </c>
      <c r="B479" s="1" t="s">
        <v>897</v>
      </c>
      <c r="C479" s="1" t="str">
        <f t="shared" si="35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36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37"/>
        <v>3205210007011B20006</v>
      </c>
      <c r="W479">
        <f t="shared" si="34"/>
        <v>0</v>
      </c>
    </row>
    <row r="480" spans="1:23" hidden="1" x14ac:dyDescent="0.25">
      <c r="A480" s="1" t="s">
        <v>896</v>
      </c>
      <c r="B480" s="1" t="s">
        <v>897</v>
      </c>
      <c r="C480" s="1" t="str">
        <f t="shared" si="35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36"/>
        <v>2</v>
      </c>
      <c r="L480" s="1" t="s">
        <v>50</v>
      </c>
      <c r="M480" s="4"/>
      <c r="N480" s="4"/>
      <c r="O480" s="3"/>
      <c r="P480" s="3"/>
      <c r="Q480" s="3"/>
      <c r="R480" s="3"/>
      <c r="S480" s="115"/>
      <c r="T480" s="116"/>
      <c r="U480" t="str">
        <f t="shared" si="37"/>
        <v>3205230010010B20007</v>
      </c>
      <c r="W480">
        <f t="shared" si="34"/>
        <v>0</v>
      </c>
    </row>
    <row r="481" spans="1:23" hidden="1" x14ac:dyDescent="0.25">
      <c r="A481" s="1" t="s">
        <v>896</v>
      </c>
      <c r="B481" s="1" t="s">
        <v>897</v>
      </c>
      <c r="C481" s="1" t="str">
        <f t="shared" si="35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36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37"/>
        <v>3212010012001B25000</v>
      </c>
      <c r="W481">
        <f t="shared" si="34"/>
        <v>0</v>
      </c>
    </row>
    <row r="482" spans="1:23" hidden="1" x14ac:dyDescent="0.25">
      <c r="A482" s="1" t="s">
        <v>896</v>
      </c>
      <c r="B482" s="1" t="s">
        <v>897</v>
      </c>
      <c r="C482" s="1" t="str">
        <f t="shared" si="35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36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37"/>
        <v>3212020008005B10001</v>
      </c>
      <c r="W482">
        <f t="shared" si="34"/>
        <v>0</v>
      </c>
    </row>
    <row r="483" spans="1:23" hidden="1" x14ac:dyDescent="0.25">
      <c r="A483" s="1" t="s">
        <v>896</v>
      </c>
      <c r="B483" s="1" t="s">
        <v>897</v>
      </c>
      <c r="C483" s="1" t="str">
        <f t="shared" si="35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36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37"/>
        <v>3212030003005B20002</v>
      </c>
      <c r="W483">
        <f t="shared" si="34"/>
        <v>0</v>
      </c>
    </row>
    <row r="484" spans="1:23" hidden="1" x14ac:dyDescent="0.25">
      <c r="A484" s="1" t="s">
        <v>896</v>
      </c>
      <c r="B484" s="1" t="s">
        <v>897</v>
      </c>
      <c r="C484" s="1" t="str">
        <f t="shared" si="35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36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37"/>
        <v>3212040012014B20003</v>
      </c>
      <c r="W484">
        <f t="shared" si="34"/>
        <v>0</v>
      </c>
    </row>
    <row r="485" spans="1:23" hidden="1" x14ac:dyDescent="0.25">
      <c r="A485" s="1" t="s">
        <v>896</v>
      </c>
      <c r="B485" s="1" t="s">
        <v>897</v>
      </c>
      <c r="C485" s="1" t="str">
        <f t="shared" si="35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36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37"/>
        <v>3212061004009B10004</v>
      </c>
      <c r="W485">
        <f t="shared" si="34"/>
        <v>0</v>
      </c>
    </row>
    <row r="486" spans="1:23" hidden="1" x14ac:dyDescent="0.25">
      <c r="A486" s="1" t="s">
        <v>896</v>
      </c>
      <c r="B486" s="1" t="s">
        <v>897</v>
      </c>
      <c r="C486" s="1" t="str">
        <f t="shared" si="35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36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37"/>
        <v>3212080016034B20005</v>
      </c>
      <c r="W486">
        <f t="shared" si="34"/>
        <v>0</v>
      </c>
    </row>
    <row r="487" spans="1:23" hidden="1" x14ac:dyDescent="0.25">
      <c r="A487" s="1" t="s">
        <v>896</v>
      </c>
      <c r="B487" s="1" t="s">
        <v>897</v>
      </c>
      <c r="C487" s="1" t="str">
        <f t="shared" si="35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36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37"/>
        <v>3212100011018B15001</v>
      </c>
      <c r="W487">
        <f t="shared" si="34"/>
        <v>0</v>
      </c>
    </row>
    <row r="488" spans="1:23" hidden="1" x14ac:dyDescent="0.25">
      <c r="A488" s="1" t="s">
        <v>896</v>
      </c>
      <c r="B488" s="1" t="s">
        <v>897</v>
      </c>
      <c r="C488" s="1" t="str">
        <f t="shared" si="35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36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37"/>
        <v>3212150004014B25002</v>
      </c>
      <c r="W488">
        <f t="shared" si="34"/>
        <v>0</v>
      </c>
    </row>
    <row r="489" spans="1:23" hidden="1" x14ac:dyDescent="0.25">
      <c r="A489" s="1" t="s">
        <v>896</v>
      </c>
      <c r="B489" s="1" t="s">
        <v>897</v>
      </c>
      <c r="C489" s="1" t="str">
        <f t="shared" si="35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36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37"/>
        <v>3212180011007B25003</v>
      </c>
      <c r="W489">
        <f t="shared" si="34"/>
        <v>0</v>
      </c>
    </row>
    <row r="490" spans="1:23" hidden="1" x14ac:dyDescent="0.25">
      <c r="A490" s="1" t="s">
        <v>896</v>
      </c>
      <c r="B490" s="1" t="s">
        <v>897</v>
      </c>
      <c r="C490" s="1" t="str">
        <f t="shared" si="35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36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37"/>
        <v>3212210011021B20006</v>
      </c>
      <c r="W490">
        <f t="shared" si="34"/>
        <v>0</v>
      </c>
    </row>
    <row r="491" spans="1:23" hidden="1" x14ac:dyDescent="0.25">
      <c r="A491" s="1" t="s">
        <v>896</v>
      </c>
      <c r="B491" s="1" t="s">
        <v>897</v>
      </c>
      <c r="C491" s="1" t="str">
        <f t="shared" si="35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36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37"/>
        <v>3212221001010B25004</v>
      </c>
      <c r="W491">
        <f t="shared" si="34"/>
        <v>0</v>
      </c>
    </row>
    <row r="492" spans="1:23" hidden="1" x14ac:dyDescent="0.25">
      <c r="A492" s="1" t="s">
        <v>896</v>
      </c>
      <c r="B492" s="1" t="s">
        <v>897</v>
      </c>
      <c r="C492" s="1" t="str">
        <f t="shared" si="35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36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37"/>
        <v>3213030009004B15000</v>
      </c>
      <c r="W492">
        <f t="shared" si="34"/>
        <v>0</v>
      </c>
    </row>
    <row r="493" spans="1:23" hidden="1" x14ac:dyDescent="0.25">
      <c r="A493" s="1" t="s">
        <v>896</v>
      </c>
      <c r="B493" s="1" t="s">
        <v>897</v>
      </c>
      <c r="C493" s="1" t="str">
        <f t="shared" si="35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36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37"/>
        <v>3213040004016B10001</v>
      </c>
      <c r="W493">
        <f t="shared" si="34"/>
        <v>0</v>
      </c>
    </row>
    <row r="494" spans="1:23" hidden="1" x14ac:dyDescent="0.25">
      <c r="A494" s="1" t="s">
        <v>896</v>
      </c>
      <c r="B494" s="1" t="s">
        <v>897</v>
      </c>
      <c r="C494" s="1" t="str">
        <f t="shared" si="35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36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37"/>
        <v>3213040002012B25001</v>
      </c>
      <c r="W494">
        <f t="shared" si="34"/>
        <v>0</v>
      </c>
    </row>
    <row r="495" spans="1:23" hidden="1" x14ac:dyDescent="0.25">
      <c r="A495" s="1" t="s">
        <v>896</v>
      </c>
      <c r="B495" s="1" t="s">
        <v>897</v>
      </c>
      <c r="C495" s="1" t="str">
        <f t="shared" si="35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36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37"/>
        <v>3213060002015B20002</v>
      </c>
      <c r="W495">
        <f t="shared" si="34"/>
        <v>0</v>
      </c>
    </row>
    <row r="496" spans="1:23" hidden="1" x14ac:dyDescent="0.25">
      <c r="A496" s="1" t="s">
        <v>896</v>
      </c>
      <c r="B496" s="1" t="s">
        <v>897</v>
      </c>
      <c r="C496" s="1" t="str">
        <f t="shared" si="35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36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37"/>
        <v>3213060005013B25002</v>
      </c>
      <c r="W496">
        <f t="shared" si="34"/>
        <v>0</v>
      </c>
    </row>
    <row r="497" spans="1:23" hidden="1" x14ac:dyDescent="0.25">
      <c r="A497" s="1" t="s">
        <v>896</v>
      </c>
      <c r="B497" s="1" t="s">
        <v>897</v>
      </c>
      <c r="C497" s="1" t="str">
        <f t="shared" si="35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36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37"/>
        <v>3213141005004B10004</v>
      </c>
      <c r="W497">
        <f t="shared" si="34"/>
        <v>0</v>
      </c>
    </row>
    <row r="498" spans="1:23" hidden="1" x14ac:dyDescent="0.25">
      <c r="A498" s="1" t="s">
        <v>896</v>
      </c>
      <c r="B498" s="1" t="s">
        <v>897</v>
      </c>
      <c r="C498" s="1" t="str">
        <f t="shared" si="35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36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37"/>
        <v>3213141002013B20003</v>
      </c>
      <c r="W498">
        <f t="shared" si="34"/>
        <v>0</v>
      </c>
    </row>
    <row r="499" spans="1:23" hidden="1" x14ac:dyDescent="0.25">
      <c r="A499" s="1" t="s">
        <v>896</v>
      </c>
      <c r="B499" s="1" t="s">
        <v>897</v>
      </c>
      <c r="C499" s="1" t="str">
        <f t="shared" si="35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36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37"/>
        <v>3213170002016B20005</v>
      </c>
      <c r="W499">
        <f t="shared" si="34"/>
        <v>0</v>
      </c>
    </row>
    <row r="500" spans="1:23" hidden="1" x14ac:dyDescent="0.25">
      <c r="A500" s="1" t="s">
        <v>896</v>
      </c>
      <c r="B500" s="1" t="s">
        <v>897</v>
      </c>
      <c r="C500" s="1" t="str">
        <f t="shared" si="35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36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37"/>
        <v>3213180009039B20006</v>
      </c>
      <c r="W500">
        <f t="shared" si="34"/>
        <v>0</v>
      </c>
    </row>
    <row r="501" spans="1:23" hidden="1" x14ac:dyDescent="0.25">
      <c r="A501" s="1" t="s">
        <v>896</v>
      </c>
      <c r="B501" s="1" t="s">
        <v>897</v>
      </c>
      <c r="C501" s="1" t="str">
        <f t="shared" si="35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36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37"/>
        <v>3213180001026B25003</v>
      </c>
      <c r="W501">
        <f t="shared" si="34"/>
        <v>0</v>
      </c>
    </row>
    <row r="502" spans="1:23" hidden="1" x14ac:dyDescent="0.25">
      <c r="A502" s="1" t="s">
        <v>896</v>
      </c>
      <c r="B502" s="1" t="s">
        <v>897</v>
      </c>
      <c r="C502" s="1" t="str">
        <f t="shared" si="35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36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37"/>
        <v>3213200011008B20007</v>
      </c>
      <c r="W502">
        <f t="shared" si="34"/>
        <v>0</v>
      </c>
    </row>
    <row r="503" spans="1:23" hidden="1" x14ac:dyDescent="0.25">
      <c r="A503" s="1" t="s">
        <v>896</v>
      </c>
      <c r="B503" s="1" t="s">
        <v>897</v>
      </c>
      <c r="C503" s="1" t="str">
        <f t="shared" si="35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36"/>
        <v>2</v>
      </c>
      <c r="L503" s="1" t="s">
        <v>30</v>
      </c>
      <c r="M503" s="4"/>
      <c r="N503" s="4"/>
      <c r="O503" s="3"/>
      <c r="P503" s="3"/>
      <c r="Q503" s="3"/>
      <c r="R503" s="3"/>
      <c r="S503" s="3"/>
      <c r="T503" s="1"/>
      <c r="U503" t="str">
        <f t="shared" si="37"/>
        <v>3215040012036B25000</v>
      </c>
      <c r="W503">
        <f t="shared" si="34"/>
        <v>0</v>
      </c>
    </row>
    <row r="504" spans="1:23" hidden="1" x14ac:dyDescent="0.25">
      <c r="A504" s="1" t="s">
        <v>896</v>
      </c>
      <c r="B504" s="1" t="s">
        <v>897</v>
      </c>
      <c r="C504" s="1" t="str">
        <f t="shared" si="35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36"/>
        <v>2</v>
      </c>
      <c r="L504" s="1" t="s">
        <v>43</v>
      </c>
      <c r="M504" s="4"/>
      <c r="N504" s="4"/>
      <c r="O504" s="3"/>
      <c r="P504" s="3"/>
      <c r="Q504" s="3"/>
      <c r="R504" s="3"/>
      <c r="S504" s="3"/>
      <c r="T504" s="1"/>
      <c r="U504" t="str">
        <f t="shared" si="37"/>
        <v>3215040013068B25001</v>
      </c>
      <c r="W504">
        <f t="shared" si="34"/>
        <v>0</v>
      </c>
    </row>
    <row r="505" spans="1:23" hidden="1" x14ac:dyDescent="0.25">
      <c r="A505" s="1" t="s">
        <v>896</v>
      </c>
      <c r="B505" s="1" t="s">
        <v>897</v>
      </c>
      <c r="C505" s="1" t="str">
        <f t="shared" si="35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36"/>
        <v>1</v>
      </c>
      <c r="L505" s="1" t="s">
        <v>908</v>
      </c>
      <c r="M505" s="4"/>
      <c r="N505" s="120"/>
      <c r="O505" s="3"/>
      <c r="P505" s="3"/>
      <c r="Q505" s="3"/>
      <c r="R505" s="3"/>
      <c r="S505" s="3"/>
      <c r="T505" s="1"/>
      <c r="U505" t="str">
        <f t="shared" si="37"/>
        <v>3215050002008B15002</v>
      </c>
      <c r="W505">
        <f t="shared" si="34"/>
        <v>0</v>
      </c>
    </row>
    <row r="506" spans="1:23" hidden="1" x14ac:dyDescent="0.25">
      <c r="A506" s="1" t="s">
        <v>896</v>
      </c>
      <c r="B506" s="1" t="s">
        <v>897</v>
      </c>
      <c r="C506" s="1" t="str">
        <f t="shared" si="35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36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37"/>
        <v>3215050013056B25003</v>
      </c>
      <c r="W506">
        <f t="shared" si="34"/>
        <v>0</v>
      </c>
    </row>
    <row r="507" spans="1:23" hidden="1" x14ac:dyDescent="0.25">
      <c r="A507" s="1" t="s">
        <v>896</v>
      </c>
      <c r="B507" s="1" t="s">
        <v>897</v>
      </c>
      <c r="C507" s="1" t="str">
        <f t="shared" si="35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36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37"/>
        <v>3215072002021B25004</v>
      </c>
      <c r="W507">
        <f t="shared" si="34"/>
        <v>0</v>
      </c>
    </row>
    <row r="508" spans="1:23" hidden="1" x14ac:dyDescent="0.25">
      <c r="A508" s="1" t="s">
        <v>896</v>
      </c>
      <c r="B508" s="1" t="s">
        <v>897</v>
      </c>
      <c r="C508" s="1" t="str">
        <f t="shared" si="35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36"/>
        <v>2</v>
      </c>
      <c r="L508" s="1" t="s">
        <v>169</v>
      </c>
      <c r="M508" s="4"/>
      <c r="N508" s="4"/>
      <c r="O508" s="3"/>
      <c r="P508" s="3"/>
      <c r="Q508" s="3"/>
      <c r="R508" s="3"/>
      <c r="S508" s="3"/>
      <c r="T508" s="1"/>
      <c r="U508" t="str">
        <f t="shared" si="37"/>
        <v>3215072008027B25005</v>
      </c>
      <c r="W508">
        <f t="shared" si="34"/>
        <v>0</v>
      </c>
    </row>
    <row r="509" spans="1:23" hidden="1" x14ac:dyDescent="0.25">
      <c r="A509" s="1" t="s">
        <v>896</v>
      </c>
      <c r="B509" s="1" t="s">
        <v>897</v>
      </c>
      <c r="C509" s="1" t="str">
        <f t="shared" si="35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36"/>
        <v>1</v>
      </c>
      <c r="L509" s="1" t="s">
        <v>79</v>
      </c>
      <c r="M509" s="4"/>
      <c r="N509" s="4"/>
      <c r="O509" s="3"/>
      <c r="P509" s="3"/>
      <c r="Q509" s="3"/>
      <c r="R509" s="3"/>
      <c r="S509" s="3"/>
      <c r="T509" s="1"/>
      <c r="U509" t="str">
        <f t="shared" si="37"/>
        <v>3215100008007B10001</v>
      </c>
      <c r="W509">
        <f t="shared" si="34"/>
        <v>0</v>
      </c>
    </row>
    <row r="510" spans="1:23" hidden="1" x14ac:dyDescent="0.25">
      <c r="A510" s="1" t="s">
        <v>896</v>
      </c>
      <c r="B510" s="1" t="s">
        <v>897</v>
      </c>
      <c r="C510" s="1" t="str">
        <f t="shared" si="35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36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37"/>
        <v>3215120010008B20002</v>
      </c>
      <c r="W510">
        <f t="shared" si="34"/>
        <v>0</v>
      </c>
    </row>
    <row r="511" spans="1:23" hidden="1" x14ac:dyDescent="0.25">
      <c r="A511" s="1" t="s">
        <v>896</v>
      </c>
      <c r="B511" s="1" t="s">
        <v>897</v>
      </c>
      <c r="C511" s="1" t="str">
        <f t="shared" si="35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36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37"/>
        <v>3215140010005B20003</v>
      </c>
      <c r="W511">
        <f t="shared" si="34"/>
        <v>0</v>
      </c>
    </row>
    <row r="512" spans="1:23" hidden="1" x14ac:dyDescent="0.25">
      <c r="A512" s="1" t="s">
        <v>896</v>
      </c>
      <c r="B512" s="1" t="s">
        <v>897</v>
      </c>
      <c r="C512" s="1" t="str">
        <f t="shared" si="35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36"/>
        <v>2</v>
      </c>
      <c r="L512" s="1" t="s">
        <v>38</v>
      </c>
      <c r="M512" s="4"/>
      <c r="N512" s="4"/>
      <c r="O512" s="3"/>
      <c r="P512" s="3"/>
      <c r="Q512" s="3"/>
      <c r="R512" s="3"/>
      <c r="S512" s="3"/>
      <c r="T512" s="1"/>
      <c r="U512" t="str">
        <f t="shared" si="37"/>
        <v>3215170005023B20004</v>
      </c>
      <c r="W512">
        <f t="shared" si="34"/>
        <v>0</v>
      </c>
    </row>
    <row r="513" spans="1:23" hidden="1" x14ac:dyDescent="0.25">
      <c r="A513" s="1" t="s">
        <v>896</v>
      </c>
      <c r="B513" s="1" t="s">
        <v>897</v>
      </c>
      <c r="C513" s="1" t="str">
        <f t="shared" si="35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36"/>
        <v>2</v>
      </c>
      <c r="L513" s="1" t="s">
        <v>92</v>
      </c>
      <c r="M513" s="4"/>
      <c r="N513" s="4"/>
      <c r="O513" s="3"/>
      <c r="P513" s="3"/>
      <c r="Q513" s="3"/>
      <c r="R513" s="3"/>
      <c r="S513" s="3"/>
      <c r="T513" s="1"/>
      <c r="U513" t="str">
        <f t="shared" si="37"/>
        <v>3215200007017B20005</v>
      </c>
      <c r="W513">
        <f t="shared" si="34"/>
        <v>0</v>
      </c>
    </row>
    <row r="514" spans="1:23" hidden="1" x14ac:dyDescent="0.25">
      <c r="A514" s="1" t="s">
        <v>896</v>
      </c>
      <c r="B514" s="1" t="s">
        <v>897</v>
      </c>
      <c r="C514" s="1" t="str">
        <f t="shared" si="35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36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37"/>
        <v>3273080003015B25000</v>
      </c>
      <c r="W514">
        <f t="shared" si="34"/>
        <v>0</v>
      </c>
    </row>
    <row r="515" spans="1:23" hidden="1" x14ac:dyDescent="0.25">
      <c r="A515" s="1" t="s">
        <v>896</v>
      </c>
      <c r="B515" s="1" t="s">
        <v>897</v>
      </c>
      <c r="C515" s="1" t="str">
        <f t="shared" si="35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36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37"/>
        <v>3273100001018B25001</v>
      </c>
      <c r="W515">
        <f t="shared" si="34"/>
        <v>0</v>
      </c>
    </row>
    <row r="516" spans="1:23" hidden="1" x14ac:dyDescent="0.25">
      <c r="A516" s="1" t="s">
        <v>896</v>
      </c>
      <c r="B516" s="1" t="s">
        <v>897</v>
      </c>
      <c r="C516" s="1" t="str">
        <f t="shared" si="35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36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37"/>
        <v>3273110006005B25002</v>
      </c>
      <c r="W516">
        <f t="shared" ref="W516:W579" si="38">IF(T516&gt;0,1,0)</f>
        <v>0</v>
      </c>
    </row>
    <row r="517" spans="1:23" hidden="1" x14ac:dyDescent="0.25">
      <c r="A517" s="1" t="s">
        <v>896</v>
      </c>
      <c r="B517" s="1" t="s">
        <v>897</v>
      </c>
      <c r="C517" s="1" t="str">
        <f t="shared" ref="C517:C580" si="39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40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37"/>
        <v>3273120006006B25003</v>
      </c>
      <c r="W517">
        <f t="shared" si="38"/>
        <v>0</v>
      </c>
    </row>
    <row r="518" spans="1:23" hidden="1" x14ac:dyDescent="0.25">
      <c r="A518" s="1" t="s">
        <v>896</v>
      </c>
      <c r="B518" s="1" t="s">
        <v>897</v>
      </c>
      <c r="C518" s="1" t="str">
        <f t="shared" si="39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40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41">CONCATENATE(C518,F518,H518,J518,L518)</f>
        <v>3273180005081B25004</v>
      </c>
      <c r="W518">
        <f t="shared" si="38"/>
        <v>0</v>
      </c>
    </row>
    <row r="519" spans="1:23" hidden="1" x14ac:dyDescent="0.25">
      <c r="A519" s="1" t="s">
        <v>896</v>
      </c>
      <c r="B519" s="1" t="s">
        <v>897</v>
      </c>
      <c r="C519" s="1" t="str">
        <f t="shared" si="39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40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41"/>
        <v>3273210001015B25005</v>
      </c>
      <c r="W519">
        <f t="shared" si="38"/>
        <v>0</v>
      </c>
    </row>
    <row r="520" spans="1:23" hidden="1" x14ac:dyDescent="0.25">
      <c r="A520" s="1" t="s">
        <v>896</v>
      </c>
      <c r="B520" s="1" t="s">
        <v>897</v>
      </c>
      <c r="C520" s="1" t="str">
        <f t="shared" si="39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40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41"/>
        <v>3273210003029B25006</v>
      </c>
      <c r="W520">
        <f t="shared" si="38"/>
        <v>0</v>
      </c>
    </row>
    <row r="521" spans="1:23" hidden="1" x14ac:dyDescent="0.25">
      <c r="A521" s="1" t="s">
        <v>896</v>
      </c>
      <c r="B521" s="1" t="s">
        <v>897</v>
      </c>
      <c r="C521" s="1" t="str">
        <f t="shared" si="39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40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41"/>
        <v>3273230003061B25007</v>
      </c>
      <c r="W521">
        <f t="shared" si="38"/>
        <v>0</v>
      </c>
    </row>
    <row r="522" spans="1:23" hidden="1" x14ac:dyDescent="0.25">
      <c r="A522" s="1" t="s">
        <v>896</v>
      </c>
      <c r="B522" s="1" t="s">
        <v>897</v>
      </c>
      <c r="C522" s="1" t="str">
        <f t="shared" si="39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40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41"/>
        <v>3273230005025B25008</v>
      </c>
      <c r="W522">
        <f t="shared" si="38"/>
        <v>0</v>
      </c>
    </row>
    <row r="523" spans="1:23" hidden="1" x14ac:dyDescent="0.25">
      <c r="A523" s="1" t="s">
        <v>896</v>
      </c>
      <c r="B523" s="1" t="s">
        <v>897</v>
      </c>
      <c r="C523" s="1" t="str">
        <f t="shared" si="39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40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41"/>
        <v>3273230005079B25009</v>
      </c>
      <c r="W523">
        <f t="shared" si="38"/>
        <v>0</v>
      </c>
    </row>
    <row r="524" spans="1:23" hidden="1" x14ac:dyDescent="0.25">
      <c r="A524" s="1" t="s">
        <v>896</v>
      </c>
      <c r="B524" s="1" t="s">
        <v>897</v>
      </c>
      <c r="C524" s="1" t="str">
        <f t="shared" si="39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40"/>
        <v>2</v>
      </c>
      <c r="L524" s="1" t="s">
        <v>30</v>
      </c>
      <c r="M524" s="1"/>
      <c r="N524" s="1"/>
      <c r="O524" s="2"/>
      <c r="P524" s="2"/>
      <c r="Q524" s="2"/>
      <c r="R524" s="2"/>
      <c r="S524" s="122"/>
      <c r="T524" s="113"/>
      <c r="U524" t="str">
        <f t="shared" si="41"/>
        <v>3275010010009B25000</v>
      </c>
      <c r="W524">
        <f t="shared" si="38"/>
        <v>0</v>
      </c>
    </row>
    <row r="525" spans="1:23" hidden="1" x14ac:dyDescent="0.25">
      <c r="A525" s="1" t="s">
        <v>896</v>
      </c>
      <c r="B525" s="1" t="s">
        <v>897</v>
      </c>
      <c r="C525" s="1" t="str">
        <f t="shared" si="39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40"/>
        <v>2</v>
      </c>
      <c r="L525" s="1" t="s">
        <v>43</v>
      </c>
      <c r="M525" s="1"/>
      <c r="N525" s="1"/>
      <c r="O525" s="2"/>
      <c r="P525" s="2"/>
      <c r="Q525" s="2"/>
      <c r="R525" s="2"/>
      <c r="S525" s="122"/>
      <c r="T525" s="113"/>
      <c r="U525" t="str">
        <f t="shared" si="41"/>
        <v>3275010012011B25001</v>
      </c>
      <c r="W525">
        <f t="shared" si="38"/>
        <v>0</v>
      </c>
    </row>
    <row r="526" spans="1:23" hidden="1" x14ac:dyDescent="0.25">
      <c r="A526" s="1" t="s">
        <v>896</v>
      </c>
      <c r="B526" s="1" t="s">
        <v>897</v>
      </c>
      <c r="C526" s="1" t="str">
        <f t="shared" si="39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40"/>
        <v>2</v>
      </c>
      <c r="L526" s="1" t="s">
        <v>55</v>
      </c>
      <c r="M526" s="1"/>
      <c r="N526" s="1"/>
      <c r="O526" s="2"/>
      <c r="P526" s="2"/>
      <c r="Q526" s="2"/>
      <c r="R526" s="2"/>
      <c r="S526" s="122"/>
      <c r="T526" s="113"/>
      <c r="U526" t="str">
        <f t="shared" si="41"/>
        <v>3275011001006B25002</v>
      </c>
      <c r="W526">
        <f t="shared" si="38"/>
        <v>0</v>
      </c>
    </row>
    <row r="527" spans="1:23" hidden="1" x14ac:dyDescent="0.25">
      <c r="A527" s="1" t="s">
        <v>896</v>
      </c>
      <c r="B527" s="1" t="s">
        <v>897</v>
      </c>
      <c r="C527" s="1" t="str">
        <f t="shared" si="39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40"/>
        <v>2</v>
      </c>
      <c r="L527" s="1" t="s">
        <v>162</v>
      </c>
      <c r="M527" s="1"/>
      <c r="N527" s="1"/>
      <c r="O527" s="2"/>
      <c r="P527" s="2"/>
      <c r="Q527" s="2"/>
      <c r="R527" s="2"/>
      <c r="S527" s="122"/>
      <c r="T527" s="113"/>
      <c r="U527" t="str">
        <f t="shared" si="41"/>
        <v>3275030003079B25003</v>
      </c>
      <c r="W527">
        <f t="shared" si="38"/>
        <v>0</v>
      </c>
    </row>
    <row r="528" spans="1:23" hidden="1" x14ac:dyDescent="0.25">
      <c r="A528" s="1" t="s">
        <v>896</v>
      </c>
      <c r="B528" s="1" t="s">
        <v>897</v>
      </c>
      <c r="C528" s="1" t="str">
        <f t="shared" si="39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40"/>
        <v>2</v>
      </c>
      <c r="L528" s="1" t="s">
        <v>101</v>
      </c>
      <c r="M528" s="1"/>
      <c r="N528" s="1"/>
      <c r="O528" s="2"/>
      <c r="P528" s="2"/>
      <c r="Q528" s="2"/>
      <c r="R528" s="2"/>
      <c r="S528" s="122"/>
      <c r="T528" s="113"/>
      <c r="U528" t="str">
        <f t="shared" si="41"/>
        <v>3275031002101B25004</v>
      </c>
      <c r="W528">
        <f t="shared" si="38"/>
        <v>0</v>
      </c>
    </row>
    <row r="529" spans="1:23" hidden="1" x14ac:dyDescent="0.25">
      <c r="A529" s="1" t="s">
        <v>896</v>
      </c>
      <c r="B529" s="1" t="s">
        <v>897</v>
      </c>
      <c r="C529" s="1" t="str">
        <f t="shared" si="39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40"/>
        <v>2</v>
      </c>
      <c r="L529" s="1" t="s">
        <v>169</v>
      </c>
      <c r="M529" s="1"/>
      <c r="N529" s="1"/>
      <c r="O529" s="2"/>
      <c r="P529" s="2"/>
      <c r="Q529" s="2"/>
      <c r="R529" s="2"/>
      <c r="S529" s="122"/>
      <c r="T529" s="113"/>
      <c r="U529" t="str">
        <f t="shared" si="41"/>
        <v>3275041003018B25005</v>
      </c>
      <c r="W529">
        <f t="shared" si="38"/>
        <v>0</v>
      </c>
    </row>
    <row r="530" spans="1:23" hidden="1" x14ac:dyDescent="0.25">
      <c r="A530" s="1" t="s">
        <v>896</v>
      </c>
      <c r="B530" s="1" t="s">
        <v>897</v>
      </c>
      <c r="C530" s="1" t="str">
        <f t="shared" si="39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40"/>
        <v>2</v>
      </c>
      <c r="L530" s="1" t="s">
        <v>171</v>
      </c>
      <c r="M530" s="1"/>
      <c r="N530" s="1"/>
      <c r="O530" s="2"/>
      <c r="P530" s="2"/>
      <c r="Q530" s="2"/>
      <c r="R530" s="2"/>
      <c r="S530" s="122"/>
      <c r="T530" s="113"/>
      <c r="U530" t="str">
        <f t="shared" si="41"/>
        <v>3275050001013B25006</v>
      </c>
      <c r="W530">
        <f t="shared" si="38"/>
        <v>0</v>
      </c>
    </row>
    <row r="531" spans="1:23" hidden="1" x14ac:dyDescent="0.25">
      <c r="A531" s="1" t="s">
        <v>896</v>
      </c>
      <c r="B531" s="1" t="s">
        <v>897</v>
      </c>
      <c r="C531" s="1" t="str">
        <f t="shared" si="39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40"/>
        <v>2</v>
      </c>
      <c r="L531" s="1" t="s">
        <v>173</v>
      </c>
      <c r="M531" s="1"/>
      <c r="N531" s="1"/>
      <c r="O531" s="2"/>
      <c r="P531" s="2"/>
      <c r="Q531" s="2"/>
      <c r="R531" s="2"/>
      <c r="S531" s="122"/>
      <c r="T531" s="113"/>
      <c r="U531" t="str">
        <f t="shared" si="41"/>
        <v>3275050002082B25007</v>
      </c>
      <c r="W531">
        <f t="shared" si="38"/>
        <v>0</v>
      </c>
    </row>
    <row r="532" spans="1:23" hidden="1" x14ac:dyDescent="0.25">
      <c r="A532" s="1" t="s">
        <v>896</v>
      </c>
      <c r="B532" s="1" t="s">
        <v>897</v>
      </c>
      <c r="C532" s="1" t="str">
        <f t="shared" si="39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40"/>
        <v>2</v>
      </c>
      <c r="L532" s="1" t="s">
        <v>330</v>
      </c>
      <c r="M532" s="1"/>
      <c r="N532" s="1"/>
      <c r="O532" s="2"/>
      <c r="P532" s="2"/>
      <c r="Q532" s="2"/>
      <c r="R532" s="2"/>
      <c r="S532" s="122"/>
      <c r="T532" s="113"/>
      <c r="U532" t="str">
        <f t="shared" si="41"/>
        <v>3275060001094B25008</v>
      </c>
      <c r="W532">
        <f t="shared" si="38"/>
        <v>0</v>
      </c>
    </row>
    <row r="533" spans="1:23" hidden="1" x14ac:dyDescent="0.25">
      <c r="A533" s="1" t="s">
        <v>896</v>
      </c>
      <c r="B533" s="1" t="s">
        <v>897</v>
      </c>
      <c r="C533" s="1" t="str">
        <f t="shared" si="39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40"/>
        <v>2</v>
      </c>
      <c r="L533" s="1" t="s">
        <v>333</v>
      </c>
      <c r="M533" s="4"/>
      <c r="N533" s="4"/>
      <c r="O533" s="2"/>
      <c r="P533" s="2"/>
      <c r="Q533" s="2"/>
      <c r="R533" s="2"/>
      <c r="S533" s="122"/>
      <c r="T533" s="113"/>
      <c r="U533" t="str">
        <f t="shared" si="41"/>
        <v>3275070003045B25009</v>
      </c>
      <c r="W533">
        <f t="shared" si="38"/>
        <v>0</v>
      </c>
    </row>
    <row r="534" spans="1:23" hidden="1" x14ac:dyDescent="0.25">
      <c r="A534" s="1" t="s">
        <v>896</v>
      </c>
      <c r="B534" s="1" t="s">
        <v>897</v>
      </c>
      <c r="C534" s="1" t="str">
        <f t="shared" si="39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40"/>
        <v>2</v>
      </c>
      <c r="L534" s="1" t="s">
        <v>30</v>
      </c>
      <c r="M534" s="1"/>
      <c r="N534" s="113">
        <v>42348</v>
      </c>
      <c r="O534" s="104">
        <v>1</v>
      </c>
      <c r="P534" s="104">
        <v>10</v>
      </c>
      <c r="Q534" s="104">
        <v>10</v>
      </c>
      <c r="R534" s="104" t="s">
        <v>2475</v>
      </c>
      <c r="S534" s="119">
        <v>42348</v>
      </c>
      <c r="T534" s="1">
        <v>10</v>
      </c>
      <c r="U534" t="str">
        <f t="shared" si="41"/>
        <v>3276021002062B25000</v>
      </c>
      <c r="W534">
        <f t="shared" si="38"/>
        <v>1</v>
      </c>
    </row>
    <row r="535" spans="1:23" hidden="1" x14ac:dyDescent="0.25">
      <c r="A535" s="1" t="s">
        <v>896</v>
      </c>
      <c r="B535" s="1" t="s">
        <v>897</v>
      </c>
      <c r="C535" s="1" t="str">
        <f t="shared" si="39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40"/>
        <v>2</v>
      </c>
      <c r="L535" s="1" t="s">
        <v>43</v>
      </c>
      <c r="M535" s="4"/>
      <c r="N535" s="4"/>
      <c r="O535" s="105"/>
      <c r="P535" s="105"/>
      <c r="Q535" s="105"/>
      <c r="R535" s="105"/>
      <c r="S535" s="123"/>
      <c r="T535" s="113"/>
      <c r="U535" t="str">
        <f t="shared" si="41"/>
        <v>3276030007013B25001</v>
      </c>
      <c r="W535">
        <f t="shared" si="38"/>
        <v>0</v>
      </c>
    </row>
    <row r="536" spans="1:23" hidden="1" x14ac:dyDescent="0.25">
      <c r="A536" s="1" t="s">
        <v>896</v>
      </c>
      <c r="B536" s="1" t="s">
        <v>897</v>
      </c>
      <c r="C536" s="1" t="str">
        <f t="shared" si="39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40"/>
        <v>2</v>
      </c>
      <c r="L536" s="1" t="s">
        <v>55</v>
      </c>
      <c r="M536" s="4"/>
      <c r="N536" s="4"/>
      <c r="O536" s="105"/>
      <c r="P536" s="105"/>
      <c r="Q536" s="105"/>
      <c r="R536" s="105"/>
      <c r="S536" s="123"/>
      <c r="T536" s="113"/>
      <c r="U536" t="str">
        <f t="shared" si="41"/>
        <v>3276030010153B25002</v>
      </c>
      <c r="W536">
        <f t="shared" si="38"/>
        <v>0</v>
      </c>
    </row>
    <row r="537" spans="1:23" hidden="1" x14ac:dyDescent="0.25">
      <c r="A537" s="1" t="s">
        <v>896</v>
      </c>
      <c r="B537" s="1" t="s">
        <v>897</v>
      </c>
      <c r="C537" s="1" t="str">
        <f t="shared" si="39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40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41"/>
        <v>3276040007030B25003</v>
      </c>
      <c r="W537">
        <f t="shared" si="38"/>
        <v>0</v>
      </c>
    </row>
    <row r="538" spans="1:23" hidden="1" x14ac:dyDescent="0.25">
      <c r="A538" s="1" t="s">
        <v>896</v>
      </c>
      <c r="B538" s="1" t="s">
        <v>897</v>
      </c>
      <c r="C538" s="1" t="str">
        <f t="shared" si="39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40"/>
        <v>2</v>
      </c>
      <c r="L538" s="1" t="s">
        <v>101</v>
      </c>
      <c r="M538" s="1"/>
      <c r="N538" s="1"/>
      <c r="O538" s="105"/>
      <c r="P538" s="105"/>
      <c r="Q538" s="105"/>
      <c r="R538" s="105"/>
      <c r="S538" s="123"/>
      <c r="T538" s="113"/>
      <c r="U538" t="str">
        <f t="shared" si="41"/>
        <v>3276040010041B25004</v>
      </c>
      <c r="W538">
        <f t="shared" si="38"/>
        <v>0</v>
      </c>
    </row>
    <row r="539" spans="1:23" hidden="1" x14ac:dyDescent="0.25">
      <c r="A539" s="1" t="s">
        <v>896</v>
      </c>
      <c r="B539" s="1" t="s">
        <v>897</v>
      </c>
      <c r="C539" s="1" t="str">
        <f t="shared" si="39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40"/>
        <v>2</v>
      </c>
      <c r="L539" s="1" t="s">
        <v>169</v>
      </c>
      <c r="M539" s="1"/>
      <c r="N539" s="120">
        <v>42348</v>
      </c>
      <c r="O539" s="3">
        <v>1</v>
      </c>
      <c r="P539" s="3">
        <v>10</v>
      </c>
      <c r="Q539" s="3">
        <v>10</v>
      </c>
      <c r="R539" s="105"/>
      <c r="S539" s="123"/>
      <c r="T539" s="113"/>
      <c r="U539" t="str">
        <f t="shared" si="41"/>
        <v>3276041006086B25005</v>
      </c>
      <c r="W539">
        <f t="shared" si="38"/>
        <v>0</v>
      </c>
    </row>
    <row r="540" spans="1:23" hidden="1" x14ac:dyDescent="0.25">
      <c r="A540" s="1" t="s">
        <v>896</v>
      </c>
      <c r="B540" s="1" t="s">
        <v>897</v>
      </c>
      <c r="C540" s="1" t="str">
        <f t="shared" si="39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40"/>
        <v>2</v>
      </c>
      <c r="L540" s="1" t="s">
        <v>171</v>
      </c>
      <c r="M540" s="1"/>
      <c r="N540" s="1"/>
      <c r="O540" s="105"/>
      <c r="P540" s="105"/>
      <c r="Q540" s="105"/>
      <c r="R540" s="105"/>
      <c r="S540" s="123"/>
      <c r="T540" s="113"/>
      <c r="U540" t="str">
        <f t="shared" si="41"/>
        <v>3276041007038B25006</v>
      </c>
      <c r="W540">
        <f t="shared" si="38"/>
        <v>0</v>
      </c>
    </row>
    <row r="541" spans="1:23" hidden="1" x14ac:dyDescent="0.25">
      <c r="A541" s="1" t="s">
        <v>896</v>
      </c>
      <c r="B541" s="1" t="s">
        <v>897</v>
      </c>
      <c r="C541" s="1" t="str">
        <f t="shared" si="39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40"/>
        <v>2</v>
      </c>
      <c r="L541" s="1" t="s">
        <v>173</v>
      </c>
      <c r="M541" s="1"/>
      <c r="N541" s="1"/>
      <c r="O541" s="105"/>
      <c r="P541" s="105"/>
      <c r="Q541" s="105"/>
      <c r="R541" s="105"/>
      <c r="S541" s="123"/>
      <c r="T541" s="113"/>
      <c r="U541" t="str">
        <f t="shared" si="41"/>
        <v>3276060002036B25007</v>
      </c>
      <c r="W541">
        <f t="shared" si="38"/>
        <v>0</v>
      </c>
    </row>
    <row r="542" spans="1:23" hidden="1" x14ac:dyDescent="0.25">
      <c r="A542" s="1" t="s">
        <v>1143</v>
      </c>
      <c r="B542" s="1" t="s">
        <v>1144</v>
      </c>
      <c r="C542" s="1" t="str">
        <f t="shared" si="39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40"/>
        <v>1</v>
      </c>
      <c r="L542" s="1" t="s">
        <v>398</v>
      </c>
      <c r="M542" s="1"/>
      <c r="N542" s="1"/>
      <c r="O542" s="2"/>
      <c r="P542" s="2"/>
      <c r="Q542" s="2"/>
      <c r="R542" s="2"/>
      <c r="S542" s="122"/>
      <c r="T542" s="113"/>
      <c r="U542" t="str">
        <f t="shared" si="41"/>
        <v>3301040013002B10002</v>
      </c>
      <c r="W542">
        <f t="shared" si="38"/>
        <v>0</v>
      </c>
    </row>
    <row r="543" spans="1:23" hidden="1" x14ac:dyDescent="0.25">
      <c r="A543" s="1" t="s">
        <v>1143</v>
      </c>
      <c r="B543" s="1" t="s">
        <v>1144</v>
      </c>
      <c r="C543" s="1" t="str">
        <f t="shared" si="39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40"/>
        <v>2</v>
      </c>
      <c r="L543" s="1" t="s">
        <v>10</v>
      </c>
      <c r="M543" s="1"/>
      <c r="N543" s="1"/>
      <c r="O543" s="104"/>
      <c r="P543" s="104"/>
      <c r="Q543" s="104"/>
      <c r="R543" s="104"/>
      <c r="S543" s="119"/>
      <c r="T543" s="113"/>
      <c r="U543" t="str">
        <f t="shared" si="41"/>
        <v>3301040011004B20001</v>
      </c>
      <c r="W543">
        <f t="shared" si="38"/>
        <v>0</v>
      </c>
    </row>
    <row r="544" spans="1:23" hidden="1" x14ac:dyDescent="0.25">
      <c r="A544" s="1" t="s">
        <v>1143</v>
      </c>
      <c r="B544" s="1" t="s">
        <v>1144</v>
      </c>
      <c r="C544" s="1" t="str">
        <f t="shared" si="39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40"/>
        <v>2</v>
      </c>
      <c r="L544" s="1" t="s">
        <v>124</v>
      </c>
      <c r="M544" s="1"/>
      <c r="N544" s="1"/>
      <c r="O544" s="104"/>
      <c r="P544" s="104"/>
      <c r="Q544" s="104"/>
      <c r="R544" s="104"/>
      <c r="S544" s="119"/>
      <c r="T544" s="113"/>
      <c r="U544" t="str">
        <f t="shared" si="41"/>
        <v>3301080009004B20003</v>
      </c>
      <c r="W544">
        <f t="shared" si="38"/>
        <v>0</v>
      </c>
    </row>
    <row r="545" spans="1:23" hidden="1" x14ac:dyDescent="0.25">
      <c r="A545" s="1" t="s">
        <v>1143</v>
      </c>
      <c r="B545" s="1" t="s">
        <v>1144</v>
      </c>
      <c r="C545" s="1" t="str">
        <f t="shared" si="39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40"/>
        <v>2</v>
      </c>
      <c r="L545" s="1" t="s">
        <v>30</v>
      </c>
      <c r="M545" s="1"/>
      <c r="N545" s="1"/>
      <c r="O545" s="104"/>
      <c r="P545" s="104"/>
      <c r="Q545" s="104"/>
      <c r="R545" s="104"/>
      <c r="S545" s="119"/>
      <c r="T545" s="113"/>
      <c r="U545" t="str">
        <f t="shared" si="41"/>
        <v>3301100007012B25000</v>
      </c>
      <c r="W545">
        <f t="shared" si="38"/>
        <v>0</v>
      </c>
    </row>
    <row r="546" spans="1:23" hidden="1" x14ac:dyDescent="0.25">
      <c r="A546" s="1" t="s">
        <v>1143</v>
      </c>
      <c r="B546" s="1" t="s">
        <v>1144</v>
      </c>
      <c r="C546" s="1" t="str">
        <f t="shared" si="39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40"/>
        <v>1</v>
      </c>
      <c r="L546" s="1" t="s">
        <v>627</v>
      </c>
      <c r="M546" s="4"/>
      <c r="N546" s="4"/>
      <c r="O546" s="2"/>
      <c r="P546" s="2"/>
      <c r="Q546" s="2"/>
      <c r="R546" s="2"/>
      <c r="S546" s="122"/>
      <c r="T546" s="113"/>
      <c r="U546" t="str">
        <f t="shared" si="41"/>
        <v>3301120010007B15001</v>
      </c>
      <c r="W546">
        <f t="shared" si="38"/>
        <v>0</v>
      </c>
    </row>
    <row r="547" spans="1:23" hidden="1" x14ac:dyDescent="0.25">
      <c r="A547" s="1" t="s">
        <v>1143</v>
      </c>
      <c r="B547" s="1" t="s">
        <v>1144</v>
      </c>
      <c r="C547" s="1" t="str">
        <f t="shared" si="39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40"/>
        <v>1</v>
      </c>
      <c r="L547" s="1" t="s">
        <v>209</v>
      </c>
      <c r="M547" s="4"/>
      <c r="N547" s="4"/>
      <c r="O547" s="104"/>
      <c r="P547" s="104"/>
      <c r="Q547" s="104"/>
      <c r="R547" s="104"/>
      <c r="S547" s="119"/>
      <c r="T547" s="113"/>
      <c r="U547" t="str">
        <f t="shared" si="41"/>
        <v>3301140006024B10004</v>
      </c>
      <c r="W547">
        <f t="shared" si="38"/>
        <v>0</v>
      </c>
    </row>
    <row r="548" spans="1:23" hidden="1" x14ac:dyDescent="0.25">
      <c r="A548" s="1" t="s">
        <v>1143</v>
      </c>
      <c r="B548" s="1" t="s">
        <v>1144</v>
      </c>
      <c r="C548" s="1" t="str">
        <f t="shared" si="39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40"/>
        <v>2</v>
      </c>
      <c r="L548" s="1" t="s">
        <v>55</v>
      </c>
      <c r="M548" s="1"/>
      <c r="N548" s="1"/>
      <c r="O548" s="104"/>
      <c r="P548" s="104"/>
      <c r="Q548" s="104"/>
      <c r="R548" s="104"/>
      <c r="S548" s="119"/>
      <c r="T548" s="113"/>
      <c r="U548" t="str">
        <f t="shared" si="41"/>
        <v>3301140001014B25002</v>
      </c>
      <c r="W548">
        <f t="shared" si="38"/>
        <v>0</v>
      </c>
    </row>
    <row r="549" spans="1:23" hidden="1" x14ac:dyDescent="0.25">
      <c r="A549" s="1" t="s">
        <v>1143</v>
      </c>
      <c r="B549" s="1" t="s">
        <v>1144</v>
      </c>
      <c r="C549" s="1" t="str">
        <f t="shared" si="39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40"/>
        <v>2</v>
      </c>
      <c r="L549" s="1" t="s">
        <v>92</v>
      </c>
      <c r="M549" s="1"/>
      <c r="N549" s="1"/>
      <c r="O549" s="104"/>
      <c r="P549" s="104"/>
      <c r="Q549" s="104"/>
      <c r="R549" s="104"/>
      <c r="S549" s="119"/>
      <c r="T549" s="113"/>
      <c r="U549" t="str">
        <f t="shared" si="41"/>
        <v>3301170006005B20005</v>
      </c>
      <c r="W549">
        <f t="shared" si="38"/>
        <v>0</v>
      </c>
    </row>
    <row r="550" spans="1:23" hidden="1" x14ac:dyDescent="0.25">
      <c r="A550" s="1" t="s">
        <v>1143</v>
      </c>
      <c r="B550" s="1" t="s">
        <v>1144</v>
      </c>
      <c r="C550" s="1" t="str">
        <f t="shared" si="39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40"/>
        <v>2</v>
      </c>
      <c r="L550" s="1" t="s">
        <v>105</v>
      </c>
      <c r="M550" s="1"/>
      <c r="N550" s="1"/>
      <c r="O550" s="104"/>
      <c r="P550" s="104"/>
      <c r="Q550" s="104"/>
      <c r="R550" s="104"/>
      <c r="S550" s="119"/>
      <c r="T550" s="113"/>
      <c r="U550" t="str">
        <f t="shared" si="41"/>
        <v>3301170006006B20006</v>
      </c>
      <c r="W550">
        <f t="shared" si="38"/>
        <v>0</v>
      </c>
    </row>
    <row r="551" spans="1:23" hidden="1" x14ac:dyDescent="0.25">
      <c r="A551" s="1" t="s">
        <v>1143</v>
      </c>
      <c r="B551" s="1" t="s">
        <v>1144</v>
      </c>
      <c r="C551" s="1" t="str">
        <f t="shared" si="39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40"/>
        <v>2</v>
      </c>
      <c r="L551" s="1" t="s">
        <v>162</v>
      </c>
      <c r="M551" s="4"/>
      <c r="N551" s="4"/>
      <c r="O551" s="104"/>
      <c r="P551" s="104"/>
      <c r="Q551" s="104"/>
      <c r="R551" s="104"/>
      <c r="S551" s="119"/>
      <c r="T551" s="113"/>
      <c r="U551" t="str">
        <f t="shared" si="41"/>
        <v>3301170008004B25003</v>
      </c>
      <c r="W551">
        <f t="shared" si="38"/>
        <v>0</v>
      </c>
    </row>
    <row r="552" spans="1:23" hidden="1" x14ac:dyDescent="0.25">
      <c r="A552" s="1" t="s">
        <v>1143</v>
      </c>
      <c r="B552" s="1" t="s">
        <v>1144</v>
      </c>
      <c r="C552" s="1" t="str">
        <f t="shared" si="39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40"/>
        <v>2</v>
      </c>
      <c r="L552" s="1" t="s">
        <v>50</v>
      </c>
      <c r="M552" s="4"/>
      <c r="N552" s="4"/>
      <c r="O552" s="104"/>
      <c r="P552" s="104"/>
      <c r="Q552" s="104"/>
      <c r="R552" s="104"/>
      <c r="S552" s="119"/>
      <c r="T552" s="113"/>
      <c r="U552" t="str">
        <f t="shared" si="41"/>
        <v>3301200006011B20007</v>
      </c>
      <c r="W552">
        <f t="shared" si="38"/>
        <v>0</v>
      </c>
    </row>
    <row r="553" spans="1:23" hidden="1" x14ac:dyDescent="0.25">
      <c r="A553" s="1" t="s">
        <v>1143</v>
      </c>
      <c r="B553" s="1" t="s">
        <v>1144</v>
      </c>
      <c r="C553" s="1" t="str">
        <f t="shared" si="39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40"/>
        <v>2</v>
      </c>
      <c r="L553" s="1" t="s">
        <v>101</v>
      </c>
      <c r="M553" s="4"/>
      <c r="N553" s="4"/>
      <c r="O553" s="104"/>
      <c r="P553" s="104"/>
      <c r="Q553" s="104"/>
      <c r="R553" s="104"/>
      <c r="S553" s="119"/>
      <c r="T553" s="113"/>
      <c r="U553" t="str">
        <f t="shared" si="41"/>
        <v>3301730001009B25004</v>
      </c>
      <c r="W553">
        <f t="shared" si="38"/>
        <v>0</v>
      </c>
    </row>
    <row r="554" spans="1:23" hidden="1" x14ac:dyDescent="0.25">
      <c r="A554" s="1" t="s">
        <v>1143</v>
      </c>
      <c r="B554" s="1" t="s">
        <v>1144</v>
      </c>
      <c r="C554" s="1" t="str">
        <f t="shared" si="39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40"/>
        <v>2</v>
      </c>
      <c r="L554" s="1" t="s">
        <v>30</v>
      </c>
      <c r="M554" s="1"/>
      <c r="N554" s="1"/>
      <c r="O554" s="104"/>
      <c r="P554" s="104"/>
      <c r="Q554" s="104"/>
      <c r="R554" s="104"/>
      <c r="S554" s="119"/>
      <c r="T554" s="113"/>
      <c r="U554" t="str">
        <f t="shared" si="41"/>
        <v>3302040004015B25000</v>
      </c>
      <c r="W554">
        <f t="shared" si="38"/>
        <v>0</v>
      </c>
    </row>
    <row r="555" spans="1:23" hidden="1" x14ac:dyDescent="0.25">
      <c r="A555" s="1" t="s">
        <v>1143</v>
      </c>
      <c r="B555" s="1" t="s">
        <v>1144</v>
      </c>
      <c r="C555" s="1" t="str">
        <f t="shared" si="39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40"/>
        <v>1</v>
      </c>
      <c r="L555" s="1" t="s">
        <v>79</v>
      </c>
      <c r="M555" s="1"/>
      <c r="N555" s="1"/>
      <c r="O555" s="2"/>
      <c r="P555" s="2"/>
      <c r="Q555" s="2"/>
      <c r="R555" s="2"/>
      <c r="S555" s="122"/>
      <c r="T555" s="113"/>
      <c r="U555" t="str">
        <f t="shared" si="41"/>
        <v>3302070004004B10001</v>
      </c>
      <c r="W555">
        <f t="shared" si="38"/>
        <v>0</v>
      </c>
    </row>
    <row r="556" spans="1:23" hidden="1" x14ac:dyDescent="0.25">
      <c r="A556" s="1" t="s">
        <v>1143</v>
      </c>
      <c r="B556" s="1" t="s">
        <v>1144</v>
      </c>
      <c r="C556" s="1" t="str">
        <f t="shared" si="39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40"/>
        <v>2</v>
      </c>
      <c r="L556" s="1" t="s">
        <v>18</v>
      </c>
      <c r="M556" s="1"/>
      <c r="N556" s="1"/>
      <c r="O556" s="104"/>
      <c r="P556" s="104"/>
      <c r="Q556" s="104"/>
      <c r="R556" s="104"/>
      <c r="S556" s="119"/>
      <c r="T556" s="113"/>
      <c r="U556" t="str">
        <f t="shared" si="41"/>
        <v>3302100001012B20002</v>
      </c>
      <c r="W556">
        <f t="shared" si="38"/>
        <v>0</v>
      </c>
    </row>
    <row r="557" spans="1:23" hidden="1" x14ac:dyDescent="0.25">
      <c r="A557" s="1" t="s">
        <v>1143</v>
      </c>
      <c r="B557" s="1" t="s">
        <v>1144</v>
      </c>
      <c r="C557" s="1" t="str">
        <f t="shared" si="39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40"/>
        <v>2</v>
      </c>
      <c r="L557" s="1" t="s">
        <v>43</v>
      </c>
      <c r="M557" s="1"/>
      <c r="N557" s="1"/>
      <c r="O557" s="104"/>
      <c r="P557" s="104"/>
      <c r="Q557" s="104"/>
      <c r="R557" s="104"/>
      <c r="S557" s="119"/>
      <c r="T557" s="113"/>
      <c r="U557" t="str">
        <f t="shared" si="41"/>
        <v>3302140007005B25001</v>
      </c>
      <c r="W557">
        <f t="shared" si="38"/>
        <v>0</v>
      </c>
    </row>
    <row r="558" spans="1:23" hidden="1" x14ac:dyDescent="0.25">
      <c r="A558" s="1" t="s">
        <v>1143</v>
      </c>
      <c r="B558" s="1" t="s">
        <v>1144</v>
      </c>
      <c r="C558" s="1" t="str">
        <f t="shared" si="39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40"/>
        <v>1</v>
      </c>
      <c r="L558" s="1" t="s">
        <v>99</v>
      </c>
      <c r="M558" s="1"/>
      <c r="N558" s="1"/>
      <c r="O558" s="2"/>
      <c r="P558" s="2"/>
      <c r="Q558" s="2"/>
      <c r="R558" s="2"/>
      <c r="S558" s="122"/>
      <c r="T558" s="113"/>
      <c r="U558" t="str">
        <f t="shared" si="41"/>
        <v>3302170012015B15003</v>
      </c>
      <c r="W558">
        <f t="shared" si="38"/>
        <v>0</v>
      </c>
    </row>
    <row r="559" spans="1:23" hidden="1" x14ac:dyDescent="0.25">
      <c r="A559" s="1" t="s">
        <v>1143</v>
      </c>
      <c r="B559" s="1" t="s">
        <v>1144</v>
      </c>
      <c r="C559" s="1" t="str">
        <f t="shared" si="39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40"/>
        <v>2</v>
      </c>
      <c r="L559" s="1" t="s">
        <v>55</v>
      </c>
      <c r="M559" s="1"/>
      <c r="N559" s="1"/>
      <c r="O559" s="104"/>
      <c r="P559" s="104"/>
      <c r="Q559" s="104"/>
      <c r="R559" s="104"/>
      <c r="S559" s="119"/>
      <c r="T559" s="113"/>
      <c r="U559" t="str">
        <f t="shared" si="41"/>
        <v>3302170008012B25002</v>
      </c>
      <c r="W559">
        <f t="shared" si="38"/>
        <v>0</v>
      </c>
    </row>
    <row r="560" spans="1:23" hidden="1" x14ac:dyDescent="0.25">
      <c r="A560" s="1" t="s">
        <v>1143</v>
      </c>
      <c r="B560" s="1" t="s">
        <v>1144</v>
      </c>
      <c r="C560" s="1" t="str">
        <f t="shared" si="39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40"/>
        <v>2</v>
      </c>
      <c r="L560" s="1" t="s">
        <v>124</v>
      </c>
      <c r="M560" s="1"/>
      <c r="N560" s="1"/>
      <c r="O560" s="104"/>
      <c r="P560" s="104"/>
      <c r="Q560" s="104"/>
      <c r="R560" s="104"/>
      <c r="S560" s="119"/>
      <c r="T560" s="113"/>
      <c r="U560" t="str">
        <f t="shared" si="41"/>
        <v>3302200007018B20003</v>
      </c>
      <c r="W560">
        <f t="shared" si="38"/>
        <v>0</v>
      </c>
    </row>
    <row r="561" spans="1:23" hidden="1" x14ac:dyDescent="0.25">
      <c r="A561" s="1" t="s">
        <v>1143</v>
      </c>
      <c r="B561" s="1" t="s">
        <v>1144</v>
      </c>
      <c r="C561" s="1" t="str">
        <f t="shared" si="39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40"/>
        <v>2</v>
      </c>
      <c r="L561" s="1" t="s">
        <v>38</v>
      </c>
      <c r="M561" s="1"/>
      <c r="N561" s="1"/>
      <c r="O561" s="104"/>
      <c r="P561" s="104"/>
      <c r="Q561" s="104"/>
      <c r="R561" s="104"/>
      <c r="S561" s="119"/>
      <c r="T561" s="113"/>
      <c r="U561" t="str">
        <f t="shared" si="41"/>
        <v>3302210014003B20004</v>
      </c>
      <c r="W561">
        <f t="shared" si="38"/>
        <v>0</v>
      </c>
    </row>
    <row r="562" spans="1:23" hidden="1" x14ac:dyDescent="0.25">
      <c r="A562" s="1" t="s">
        <v>1143</v>
      </c>
      <c r="B562" s="1" t="s">
        <v>1144</v>
      </c>
      <c r="C562" s="1" t="str">
        <f t="shared" si="39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40"/>
        <v>2</v>
      </c>
      <c r="L562" s="1" t="s">
        <v>92</v>
      </c>
      <c r="M562" s="4"/>
      <c r="N562" s="4"/>
      <c r="O562" s="104"/>
      <c r="P562" s="104"/>
      <c r="Q562" s="104"/>
      <c r="R562" s="104"/>
      <c r="S562" s="119"/>
      <c r="T562" s="113"/>
      <c r="U562" t="str">
        <f t="shared" si="41"/>
        <v>3302230009003B20005</v>
      </c>
      <c r="W562">
        <f t="shared" si="38"/>
        <v>0</v>
      </c>
    </row>
    <row r="563" spans="1:23" hidden="1" x14ac:dyDescent="0.25">
      <c r="A563" s="1" t="s">
        <v>1143</v>
      </c>
      <c r="B563" s="1" t="s">
        <v>1144</v>
      </c>
      <c r="C563" s="1" t="str">
        <f t="shared" si="39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40"/>
        <v>2</v>
      </c>
      <c r="L563" s="1" t="s">
        <v>101</v>
      </c>
      <c r="M563" s="1"/>
      <c r="N563" s="1"/>
      <c r="O563" s="104"/>
      <c r="P563" s="104"/>
      <c r="Q563" s="104"/>
      <c r="R563" s="104"/>
      <c r="S563" s="119"/>
      <c r="T563" s="113"/>
      <c r="U563" t="str">
        <f t="shared" si="41"/>
        <v>3302710005010B25004</v>
      </c>
      <c r="W563">
        <f t="shared" si="38"/>
        <v>0</v>
      </c>
    </row>
    <row r="564" spans="1:23" hidden="1" x14ac:dyDescent="0.25">
      <c r="A564" s="1" t="s">
        <v>1143</v>
      </c>
      <c r="B564" s="1" t="s">
        <v>1144</v>
      </c>
      <c r="C564" s="1" t="str">
        <f t="shared" si="39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40"/>
        <v>2</v>
      </c>
      <c r="L564" s="1" t="s">
        <v>169</v>
      </c>
      <c r="M564" s="1"/>
      <c r="N564" s="1"/>
      <c r="O564" s="104"/>
      <c r="P564" s="104"/>
      <c r="Q564" s="104"/>
      <c r="R564" s="104"/>
      <c r="S564" s="119"/>
      <c r="T564" s="113"/>
      <c r="U564" t="str">
        <f t="shared" si="41"/>
        <v>3302740001014B25005</v>
      </c>
      <c r="W564">
        <f t="shared" si="38"/>
        <v>0</v>
      </c>
    </row>
    <row r="565" spans="1:23" hidden="1" x14ac:dyDescent="0.25">
      <c r="A565" s="1" t="s">
        <v>1143</v>
      </c>
      <c r="B565" s="1" t="s">
        <v>1144</v>
      </c>
      <c r="C565" s="1" t="str">
        <f t="shared" si="39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40"/>
        <v>1</v>
      </c>
      <c r="L565" s="1" t="s">
        <v>79</v>
      </c>
      <c r="M565" s="1"/>
      <c r="N565" s="1"/>
      <c r="O565" s="2"/>
      <c r="P565" s="2"/>
      <c r="Q565" s="2"/>
      <c r="R565" s="2"/>
      <c r="S565" s="122"/>
      <c r="T565" s="113"/>
      <c r="U565" t="str">
        <f t="shared" si="41"/>
        <v>3305080024002B10001</v>
      </c>
      <c r="W565">
        <f t="shared" si="38"/>
        <v>0</v>
      </c>
    </row>
    <row r="566" spans="1:23" hidden="1" x14ac:dyDescent="0.25">
      <c r="A566" s="1" t="s">
        <v>1143</v>
      </c>
      <c r="B566" s="1" t="s">
        <v>1144</v>
      </c>
      <c r="C566" s="1" t="str">
        <f t="shared" si="39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40"/>
        <v>2</v>
      </c>
      <c r="L566" s="1" t="s">
        <v>18</v>
      </c>
      <c r="M566" s="1"/>
      <c r="N566" s="1"/>
      <c r="O566" s="2"/>
      <c r="P566" s="2"/>
      <c r="Q566" s="2"/>
      <c r="R566" s="110"/>
      <c r="S566" s="122"/>
      <c r="T566" s="113"/>
      <c r="U566" t="str">
        <f t="shared" si="41"/>
        <v>3305110019006B20002</v>
      </c>
      <c r="W566">
        <f t="shared" si="38"/>
        <v>0</v>
      </c>
    </row>
    <row r="567" spans="1:23" hidden="1" x14ac:dyDescent="0.25">
      <c r="A567" s="1" t="s">
        <v>1143</v>
      </c>
      <c r="B567" s="1" t="s">
        <v>1144</v>
      </c>
      <c r="C567" s="1" t="str">
        <f t="shared" si="39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40"/>
        <v>2</v>
      </c>
      <c r="L567" s="1" t="s">
        <v>30</v>
      </c>
      <c r="M567" s="1"/>
      <c r="N567" s="1"/>
      <c r="O567" s="2"/>
      <c r="P567" s="2"/>
      <c r="Q567" s="2"/>
      <c r="R567" s="110"/>
      <c r="S567" s="122"/>
      <c r="T567" s="113"/>
      <c r="U567" t="str">
        <f t="shared" si="41"/>
        <v>3305110027013B25000</v>
      </c>
      <c r="W567">
        <f t="shared" si="38"/>
        <v>0</v>
      </c>
    </row>
    <row r="568" spans="1:23" hidden="1" x14ac:dyDescent="0.25">
      <c r="A568" s="1" t="s">
        <v>1143</v>
      </c>
      <c r="B568" s="1" t="s">
        <v>1144</v>
      </c>
      <c r="C568" s="1" t="str">
        <f t="shared" si="39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40"/>
        <v>2</v>
      </c>
      <c r="L568" s="1" t="s">
        <v>124</v>
      </c>
      <c r="M568" s="1"/>
      <c r="N568" s="1"/>
      <c r="O568" s="2"/>
      <c r="P568" s="2"/>
      <c r="Q568" s="2"/>
      <c r="R568" s="110"/>
      <c r="S568" s="122"/>
      <c r="T568" s="113"/>
      <c r="U568" t="str">
        <f t="shared" si="41"/>
        <v>3305120018005B20003</v>
      </c>
      <c r="W568">
        <f t="shared" si="38"/>
        <v>0</v>
      </c>
    </row>
    <row r="569" spans="1:23" hidden="1" x14ac:dyDescent="0.25">
      <c r="A569" s="1" t="s">
        <v>1143</v>
      </c>
      <c r="B569" s="1" t="s">
        <v>1144</v>
      </c>
      <c r="C569" s="1" t="str">
        <f t="shared" si="39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40"/>
        <v>2</v>
      </c>
      <c r="L569" s="1" t="s">
        <v>43</v>
      </c>
      <c r="M569" s="1"/>
      <c r="N569" s="1"/>
      <c r="O569" s="2"/>
      <c r="P569" s="2"/>
      <c r="Q569" s="2"/>
      <c r="R569" s="110"/>
      <c r="S569" s="122"/>
      <c r="T569" s="113"/>
      <c r="U569" t="str">
        <f t="shared" si="41"/>
        <v>3305120010008B25001</v>
      </c>
      <c r="W569">
        <f t="shared" si="38"/>
        <v>0</v>
      </c>
    </row>
    <row r="570" spans="1:23" hidden="1" x14ac:dyDescent="0.25">
      <c r="A570" s="1" t="s">
        <v>1143</v>
      </c>
      <c r="B570" s="1" t="s">
        <v>1144</v>
      </c>
      <c r="C570" s="1" t="str">
        <f t="shared" si="39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40"/>
        <v>1</v>
      </c>
      <c r="L570" s="1" t="s">
        <v>209</v>
      </c>
      <c r="M570" s="1"/>
      <c r="N570" s="1"/>
      <c r="O570" s="2"/>
      <c r="P570" s="2"/>
      <c r="Q570" s="2"/>
      <c r="R570" s="2"/>
      <c r="S570" s="122"/>
      <c r="T570" s="113"/>
      <c r="U570" t="str">
        <f t="shared" si="41"/>
        <v>3305130008011B10004</v>
      </c>
      <c r="W570">
        <f t="shared" si="38"/>
        <v>0</v>
      </c>
    </row>
    <row r="571" spans="1:23" hidden="1" x14ac:dyDescent="0.25">
      <c r="A571" s="1" t="s">
        <v>1143</v>
      </c>
      <c r="B571" s="1" t="s">
        <v>1144</v>
      </c>
      <c r="C571" s="1" t="str">
        <f t="shared" si="39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40"/>
        <v>1</v>
      </c>
      <c r="L571" s="1" t="s">
        <v>908</v>
      </c>
      <c r="M571" s="1"/>
      <c r="N571" s="1"/>
      <c r="O571" s="2"/>
      <c r="P571" s="2"/>
      <c r="Q571" s="2"/>
      <c r="R571" s="2"/>
      <c r="S571" s="122"/>
      <c r="T571" s="113"/>
      <c r="U571" t="str">
        <f t="shared" si="41"/>
        <v>3305130005011B15002</v>
      </c>
      <c r="W571">
        <f t="shared" si="38"/>
        <v>0</v>
      </c>
    </row>
    <row r="572" spans="1:23" hidden="1" x14ac:dyDescent="0.25">
      <c r="A572" s="1" t="s">
        <v>1143</v>
      </c>
      <c r="B572" s="1" t="s">
        <v>1144</v>
      </c>
      <c r="C572" s="1" t="str">
        <f t="shared" si="39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40"/>
        <v>2</v>
      </c>
      <c r="L572" s="1" t="s">
        <v>162</v>
      </c>
      <c r="M572" s="1"/>
      <c r="N572" s="1"/>
      <c r="O572" s="2"/>
      <c r="P572" s="2"/>
      <c r="Q572" s="2"/>
      <c r="R572" s="110"/>
      <c r="S572" s="122"/>
      <c r="T572" s="113"/>
      <c r="U572" t="str">
        <f t="shared" si="41"/>
        <v>3305140006009B25003</v>
      </c>
      <c r="W572">
        <f t="shared" si="38"/>
        <v>0</v>
      </c>
    </row>
    <row r="573" spans="1:23" hidden="1" x14ac:dyDescent="0.25">
      <c r="A573" s="1" t="s">
        <v>1143</v>
      </c>
      <c r="B573" s="1" t="s">
        <v>1144</v>
      </c>
      <c r="C573" s="1" t="str">
        <f t="shared" si="39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40"/>
        <v>2</v>
      </c>
      <c r="L573" s="1" t="s">
        <v>92</v>
      </c>
      <c r="M573" s="1"/>
      <c r="N573" s="1"/>
      <c r="O573" s="2"/>
      <c r="P573" s="2"/>
      <c r="Q573" s="2"/>
      <c r="R573" s="110"/>
      <c r="S573" s="122"/>
      <c r="T573" s="113"/>
      <c r="U573" t="str">
        <f t="shared" si="41"/>
        <v>3305150002005B20005</v>
      </c>
      <c r="W573">
        <f t="shared" si="38"/>
        <v>0</v>
      </c>
    </row>
    <row r="574" spans="1:23" hidden="1" x14ac:dyDescent="0.25">
      <c r="A574" s="1" t="s">
        <v>1143</v>
      </c>
      <c r="B574" s="1" t="s">
        <v>1144</v>
      </c>
      <c r="C574" s="1" t="str">
        <f t="shared" si="39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40"/>
        <v>2</v>
      </c>
      <c r="L574" s="1" t="s">
        <v>105</v>
      </c>
      <c r="M574" s="1"/>
      <c r="N574" s="1"/>
      <c r="O574" s="2"/>
      <c r="P574" s="2"/>
      <c r="Q574" s="2"/>
      <c r="R574" s="110"/>
      <c r="S574" s="122"/>
      <c r="T574" s="113"/>
      <c r="U574" t="str">
        <f t="shared" si="41"/>
        <v>3305220019004B20006</v>
      </c>
      <c r="W574">
        <f t="shared" si="38"/>
        <v>0</v>
      </c>
    </row>
    <row r="575" spans="1:23" hidden="1" x14ac:dyDescent="0.25">
      <c r="A575" s="1" t="s">
        <v>1143</v>
      </c>
      <c r="B575" s="1" t="s">
        <v>1144</v>
      </c>
      <c r="C575" s="1" t="str">
        <f t="shared" si="39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40"/>
        <v>2</v>
      </c>
      <c r="L575" s="1" t="s">
        <v>30</v>
      </c>
      <c r="M575" s="1"/>
      <c r="N575" s="1"/>
      <c r="O575" s="2"/>
      <c r="P575" s="2"/>
      <c r="Q575" s="2"/>
      <c r="R575" s="110"/>
      <c r="S575" s="122"/>
      <c r="T575" s="113"/>
      <c r="U575" t="str">
        <f t="shared" si="41"/>
        <v>3310060005016B25000</v>
      </c>
      <c r="W575">
        <f t="shared" si="38"/>
        <v>0</v>
      </c>
    </row>
    <row r="576" spans="1:23" hidden="1" x14ac:dyDescent="0.25">
      <c r="A576" s="1" t="s">
        <v>1143</v>
      </c>
      <c r="B576" s="1" t="s">
        <v>1144</v>
      </c>
      <c r="C576" s="1" t="str">
        <f t="shared" si="39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40"/>
        <v>2</v>
      </c>
      <c r="L576" s="1" t="s">
        <v>10</v>
      </c>
      <c r="M576" s="1"/>
      <c r="N576" s="1"/>
      <c r="O576" s="2"/>
      <c r="P576" s="2"/>
      <c r="Q576" s="2"/>
      <c r="R576" s="110"/>
      <c r="S576" s="122"/>
      <c r="T576" s="113"/>
      <c r="U576" t="str">
        <f t="shared" si="41"/>
        <v>3310090018005B20001</v>
      </c>
      <c r="W576">
        <f t="shared" si="38"/>
        <v>0</v>
      </c>
    </row>
    <row r="577" spans="1:23" hidden="1" x14ac:dyDescent="0.25">
      <c r="A577" s="1" t="s">
        <v>1143</v>
      </c>
      <c r="B577" s="1" t="s">
        <v>1144</v>
      </c>
      <c r="C577" s="1" t="str">
        <f t="shared" si="39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40"/>
        <v>2</v>
      </c>
      <c r="L577" s="1" t="s">
        <v>43</v>
      </c>
      <c r="M577" s="1"/>
      <c r="N577" s="1"/>
      <c r="O577" s="2"/>
      <c r="P577" s="2"/>
      <c r="Q577" s="2"/>
      <c r="R577" s="110"/>
      <c r="S577" s="122"/>
      <c r="T577" s="113"/>
      <c r="U577" t="str">
        <f t="shared" si="41"/>
        <v>3310120013005B25001</v>
      </c>
      <c r="W577">
        <f t="shared" si="38"/>
        <v>0</v>
      </c>
    </row>
    <row r="578" spans="1:23" hidden="1" x14ac:dyDescent="0.25">
      <c r="A578" s="1" t="s">
        <v>1143</v>
      </c>
      <c r="B578" s="1" t="s">
        <v>1144</v>
      </c>
      <c r="C578" s="1" t="str">
        <f t="shared" si="39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40"/>
        <v>2</v>
      </c>
      <c r="L578" s="1" t="s">
        <v>55</v>
      </c>
      <c r="M578" s="1"/>
      <c r="N578" s="1"/>
      <c r="O578" s="2"/>
      <c r="P578" s="2"/>
      <c r="Q578" s="2"/>
      <c r="R578" s="110"/>
      <c r="S578" s="122"/>
      <c r="T578" s="113"/>
      <c r="U578" t="str">
        <f t="shared" si="41"/>
        <v>3310130001004B25002</v>
      </c>
      <c r="W578">
        <f t="shared" si="38"/>
        <v>0</v>
      </c>
    </row>
    <row r="579" spans="1:23" hidden="1" x14ac:dyDescent="0.25">
      <c r="A579" s="1" t="s">
        <v>1143</v>
      </c>
      <c r="B579" s="1" t="s">
        <v>1144</v>
      </c>
      <c r="C579" s="1" t="str">
        <f t="shared" si="39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40"/>
        <v>1</v>
      </c>
      <c r="L579" s="1" t="s">
        <v>99</v>
      </c>
      <c r="M579" s="1"/>
      <c r="N579" s="1"/>
      <c r="O579" s="2"/>
      <c r="P579" s="2"/>
      <c r="Q579" s="2"/>
      <c r="R579" s="2"/>
      <c r="S579" s="122"/>
      <c r="T579" s="113"/>
      <c r="U579" t="str">
        <f t="shared" si="41"/>
        <v>3310140007005B15003</v>
      </c>
      <c r="W579">
        <f t="shared" si="38"/>
        <v>0</v>
      </c>
    </row>
    <row r="580" spans="1:23" hidden="1" x14ac:dyDescent="0.25">
      <c r="A580" s="1" t="s">
        <v>1143</v>
      </c>
      <c r="B580" s="1" t="s">
        <v>1144</v>
      </c>
      <c r="C580" s="1" t="str">
        <f t="shared" si="39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40"/>
        <v>1</v>
      </c>
      <c r="L580" s="1" t="s">
        <v>385</v>
      </c>
      <c r="M580" s="1"/>
      <c r="N580" s="1"/>
      <c r="O580" s="2"/>
      <c r="P580" s="2"/>
      <c r="Q580" s="2"/>
      <c r="R580" s="2"/>
      <c r="S580" s="122"/>
      <c r="T580" s="113"/>
      <c r="U580" t="str">
        <f t="shared" si="41"/>
        <v>3310160008004B15004</v>
      </c>
      <c r="W580">
        <f t="shared" ref="W580:W643" si="42">IF(T580&gt;0,1,0)</f>
        <v>0</v>
      </c>
    </row>
    <row r="581" spans="1:23" hidden="1" x14ac:dyDescent="0.25">
      <c r="A581" s="1" t="s">
        <v>1143</v>
      </c>
      <c r="B581" s="1" t="s">
        <v>1144</v>
      </c>
      <c r="C581" s="1" t="str">
        <f t="shared" ref="C581:C644" si="4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44">MID(L581,1,1)</f>
        <v>2</v>
      </c>
      <c r="L581" s="1" t="s">
        <v>169</v>
      </c>
      <c r="M581" s="1"/>
      <c r="N581" s="1"/>
      <c r="O581" s="2"/>
      <c r="P581" s="2"/>
      <c r="Q581" s="2"/>
      <c r="R581" s="110"/>
      <c r="S581" s="122"/>
      <c r="T581" s="113"/>
      <c r="U581" t="str">
        <f t="shared" si="41"/>
        <v>3310160015001B25005</v>
      </c>
      <c r="W581">
        <f t="shared" si="42"/>
        <v>0</v>
      </c>
    </row>
    <row r="582" spans="1:23" hidden="1" x14ac:dyDescent="0.25">
      <c r="A582" s="1" t="s">
        <v>1143</v>
      </c>
      <c r="B582" s="1" t="s">
        <v>1144</v>
      </c>
      <c r="C582" s="1" t="str">
        <f t="shared" si="4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44"/>
        <v>2</v>
      </c>
      <c r="L582" s="1" t="s">
        <v>18</v>
      </c>
      <c r="M582" s="1"/>
      <c r="N582" s="1"/>
      <c r="O582" s="2"/>
      <c r="P582" s="2"/>
      <c r="Q582" s="2"/>
      <c r="R582" s="110"/>
      <c r="S582" s="122"/>
      <c r="T582" s="113"/>
      <c r="U582" t="str">
        <f t="shared" ref="U582:U645" si="45">CONCATENATE(C582,F582,H582,J582,L582)</f>
        <v>3310210011009B20002</v>
      </c>
      <c r="W582">
        <f t="shared" si="42"/>
        <v>0</v>
      </c>
    </row>
    <row r="583" spans="1:23" hidden="1" x14ac:dyDescent="0.25">
      <c r="A583" s="1" t="s">
        <v>1143</v>
      </c>
      <c r="B583" s="1" t="s">
        <v>1144</v>
      </c>
      <c r="C583" s="1" t="str">
        <f t="shared" si="4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44"/>
        <v>2</v>
      </c>
      <c r="L583" s="1" t="s">
        <v>171</v>
      </c>
      <c r="M583" s="1"/>
      <c r="N583" s="1"/>
      <c r="O583" s="2"/>
      <c r="P583" s="2"/>
      <c r="Q583" s="2"/>
      <c r="R583" s="110"/>
      <c r="S583" s="122"/>
      <c r="T583" s="113"/>
      <c r="U583" t="str">
        <f t="shared" si="45"/>
        <v>3310220017002B25006</v>
      </c>
      <c r="W583">
        <f t="shared" si="42"/>
        <v>0</v>
      </c>
    </row>
    <row r="584" spans="1:23" hidden="1" x14ac:dyDescent="0.25">
      <c r="A584" s="1" t="s">
        <v>1143</v>
      </c>
      <c r="B584" s="1" t="s">
        <v>1144</v>
      </c>
      <c r="C584" s="1" t="str">
        <f t="shared" si="4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44"/>
        <v>2</v>
      </c>
      <c r="L584" s="1" t="s">
        <v>124</v>
      </c>
      <c r="M584" s="4"/>
      <c r="N584" s="4"/>
      <c r="O584" s="2"/>
      <c r="P584" s="2"/>
      <c r="Q584" s="2"/>
      <c r="R584" s="110"/>
      <c r="S584" s="122"/>
      <c r="T584" s="113"/>
      <c r="U584" t="str">
        <f t="shared" si="45"/>
        <v>3310230004009B20003</v>
      </c>
      <c r="W584">
        <f t="shared" si="42"/>
        <v>0</v>
      </c>
    </row>
    <row r="585" spans="1:23" hidden="1" x14ac:dyDescent="0.25">
      <c r="A585" s="1" t="s">
        <v>1143</v>
      </c>
      <c r="B585" s="1" t="s">
        <v>1144</v>
      </c>
      <c r="C585" s="1" t="str">
        <f t="shared" si="4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44"/>
        <v>2</v>
      </c>
      <c r="L585" s="1" t="s">
        <v>10</v>
      </c>
      <c r="M585" s="1"/>
      <c r="N585" s="1"/>
      <c r="O585" s="104"/>
      <c r="P585" s="104"/>
      <c r="Q585" s="104"/>
      <c r="R585" s="106"/>
      <c r="S585" s="119"/>
      <c r="T585" s="113"/>
      <c r="U585" t="str">
        <f t="shared" si="45"/>
        <v>3312070009016B20001</v>
      </c>
      <c r="W585">
        <f t="shared" si="42"/>
        <v>0</v>
      </c>
    </row>
    <row r="586" spans="1:23" hidden="1" x14ac:dyDescent="0.25">
      <c r="A586" s="1" t="s">
        <v>1143</v>
      </c>
      <c r="B586" s="1" t="s">
        <v>1144</v>
      </c>
      <c r="C586" s="1" t="str">
        <f t="shared" si="4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44"/>
        <v>1</v>
      </c>
      <c r="L586" s="1" t="s">
        <v>398</v>
      </c>
      <c r="M586" s="1"/>
      <c r="N586" s="1"/>
      <c r="O586" s="2"/>
      <c r="P586" s="2"/>
      <c r="Q586" s="2"/>
      <c r="R586" s="2"/>
      <c r="S586" s="122"/>
      <c r="T586" s="113"/>
      <c r="U586" t="str">
        <f t="shared" si="45"/>
        <v>3312140011009B10002</v>
      </c>
      <c r="W586">
        <f t="shared" si="42"/>
        <v>0</v>
      </c>
    </row>
    <row r="587" spans="1:23" hidden="1" x14ac:dyDescent="0.25">
      <c r="A587" s="1" t="s">
        <v>1143</v>
      </c>
      <c r="B587" s="1" t="s">
        <v>1144</v>
      </c>
      <c r="C587" s="1" t="str">
        <f t="shared" si="4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44"/>
        <v>2</v>
      </c>
      <c r="L587" s="1" t="s">
        <v>30</v>
      </c>
      <c r="M587" s="4"/>
      <c r="N587" s="4"/>
      <c r="O587" s="104"/>
      <c r="P587" s="104"/>
      <c r="Q587" s="104"/>
      <c r="R587" s="106"/>
      <c r="S587" s="119"/>
      <c r="T587" s="113"/>
      <c r="U587" t="str">
        <f t="shared" si="45"/>
        <v>3312140006020B25000</v>
      </c>
      <c r="W587">
        <f t="shared" si="42"/>
        <v>0</v>
      </c>
    </row>
    <row r="588" spans="1:23" hidden="1" x14ac:dyDescent="0.25">
      <c r="A588" s="1" t="s">
        <v>1143</v>
      </c>
      <c r="B588" s="1" t="s">
        <v>1144</v>
      </c>
      <c r="C588" s="1" t="str">
        <f t="shared" si="4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44"/>
        <v>2</v>
      </c>
      <c r="L588" s="1" t="s">
        <v>124</v>
      </c>
      <c r="M588" s="1"/>
      <c r="N588" s="1"/>
      <c r="O588" s="104"/>
      <c r="P588" s="104"/>
      <c r="Q588" s="104"/>
      <c r="R588" s="106"/>
      <c r="S588" s="119"/>
      <c r="T588" s="113"/>
      <c r="U588" t="str">
        <f t="shared" si="45"/>
        <v>3312150007010B20003</v>
      </c>
      <c r="W588">
        <f t="shared" si="42"/>
        <v>0</v>
      </c>
    </row>
    <row r="589" spans="1:23" hidden="1" x14ac:dyDescent="0.25">
      <c r="A589" s="1" t="s">
        <v>1143</v>
      </c>
      <c r="B589" s="1" t="s">
        <v>1144</v>
      </c>
      <c r="C589" s="1" t="str">
        <f t="shared" si="4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44"/>
        <v>1</v>
      </c>
      <c r="L589" s="1" t="s">
        <v>35</v>
      </c>
      <c r="M589" s="1"/>
      <c r="N589" s="1"/>
      <c r="O589" s="2"/>
      <c r="P589" s="2"/>
      <c r="Q589" s="2"/>
      <c r="R589" s="2"/>
      <c r="S589" s="122"/>
      <c r="T589" s="113"/>
      <c r="U589" t="str">
        <f t="shared" si="45"/>
        <v>3312160004003B10005</v>
      </c>
      <c r="W589">
        <f t="shared" si="42"/>
        <v>0</v>
      </c>
    </row>
    <row r="590" spans="1:23" hidden="1" x14ac:dyDescent="0.25">
      <c r="A590" s="1" t="s">
        <v>1143</v>
      </c>
      <c r="B590" s="1" t="s">
        <v>1144</v>
      </c>
      <c r="C590" s="1" t="str">
        <f t="shared" si="4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44"/>
        <v>2</v>
      </c>
      <c r="L590" s="1" t="s">
        <v>38</v>
      </c>
      <c r="M590" s="4"/>
      <c r="N590" s="4"/>
      <c r="O590" s="104"/>
      <c r="P590" s="104"/>
      <c r="Q590" s="104"/>
      <c r="R590" s="106"/>
      <c r="S590" s="119"/>
      <c r="T590" s="113"/>
      <c r="U590" t="str">
        <f t="shared" si="45"/>
        <v>3312160003008B20004</v>
      </c>
      <c r="W590">
        <f t="shared" si="42"/>
        <v>0</v>
      </c>
    </row>
    <row r="591" spans="1:23" hidden="1" x14ac:dyDescent="0.25">
      <c r="A591" s="1" t="s">
        <v>1143</v>
      </c>
      <c r="B591" s="1" t="s">
        <v>1144</v>
      </c>
      <c r="C591" s="1" t="str">
        <f t="shared" si="4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44"/>
        <v>2</v>
      </c>
      <c r="L591" s="1" t="s">
        <v>105</v>
      </c>
      <c r="M591" s="1"/>
      <c r="N591" s="1"/>
      <c r="O591" s="104"/>
      <c r="P591" s="104"/>
      <c r="Q591" s="104"/>
      <c r="R591" s="106"/>
      <c r="S591" s="119"/>
      <c r="T591" s="113"/>
      <c r="U591" t="str">
        <f t="shared" si="45"/>
        <v>3312190005011B20006</v>
      </c>
      <c r="W591">
        <f t="shared" si="42"/>
        <v>0</v>
      </c>
    </row>
    <row r="592" spans="1:23" hidden="1" x14ac:dyDescent="0.25">
      <c r="A592" s="1" t="s">
        <v>1143</v>
      </c>
      <c r="B592" s="1" t="s">
        <v>1144</v>
      </c>
      <c r="C592" s="1" t="str">
        <f t="shared" si="4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44"/>
        <v>2</v>
      </c>
      <c r="L592" s="1" t="s">
        <v>50</v>
      </c>
      <c r="M592" s="4"/>
      <c r="N592" s="4"/>
      <c r="O592" s="104"/>
      <c r="P592" s="104"/>
      <c r="Q592" s="104"/>
      <c r="R592" s="106"/>
      <c r="S592" s="119"/>
      <c r="T592" s="113"/>
      <c r="U592" t="str">
        <f t="shared" si="45"/>
        <v>3312190010001B20007</v>
      </c>
      <c r="W592">
        <f t="shared" si="42"/>
        <v>0</v>
      </c>
    </row>
    <row r="593" spans="1:23" hidden="1" x14ac:dyDescent="0.25">
      <c r="A593" s="1" t="s">
        <v>1143</v>
      </c>
      <c r="B593" s="1" t="s">
        <v>1144</v>
      </c>
      <c r="C593" s="1" t="str">
        <f t="shared" si="4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44"/>
        <v>2</v>
      </c>
      <c r="L593" s="1" t="s">
        <v>43</v>
      </c>
      <c r="M593" s="1"/>
      <c r="N593" s="1"/>
      <c r="O593" s="104"/>
      <c r="P593" s="104"/>
      <c r="Q593" s="104"/>
      <c r="R593" s="106"/>
      <c r="S593" s="119"/>
      <c r="T593" s="113"/>
      <c r="U593" t="str">
        <f t="shared" si="45"/>
        <v>3312220014004B25001</v>
      </c>
      <c r="W593">
        <f t="shared" si="42"/>
        <v>0</v>
      </c>
    </row>
    <row r="594" spans="1:23" hidden="1" x14ac:dyDescent="0.25">
      <c r="A594" s="1" t="s">
        <v>1143</v>
      </c>
      <c r="B594" s="1" t="s">
        <v>1144</v>
      </c>
      <c r="C594" s="1" t="str">
        <f t="shared" si="4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44"/>
        <v>2</v>
      </c>
      <c r="L594" s="1" t="s">
        <v>10</v>
      </c>
      <c r="M594" s="1"/>
      <c r="N594" s="1"/>
      <c r="O594" s="2"/>
      <c r="P594" s="2"/>
      <c r="Q594" s="2"/>
      <c r="R594" s="110"/>
      <c r="S594" s="122"/>
      <c r="T594" s="113"/>
      <c r="U594" t="str">
        <f t="shared" si="45"/>
        <v>3315040003027B20001</v>
      </c>
      <c r="W594">
        <f t="shared" si="42"/>
        <v>0</v>
      </c>
    </row>
    <row r="595" spans="1:23" hidden="1" x14ac:dyDescent="0.25">
      <c r="A595" s="1" t="s">
        <v>1143</v>
      </c>
      <c r="B595" s="1" t="s">
        <v>1144</v>
      </c>
      <c r="C595" s="1" t="str">
        <f t="shared" si="4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44"/>
        <v>2</v>
      </c>
      <c r="L595" s="1" t="s">
        <v>18</v>
      </c>
      <c r="M595" s="1"/>
      <c r="N595" s="1"/>
      <c r="O595" s="2"/>
      <c r="P595" s="2"/>
      <c r="Q595" s="2"/>
      <c r="R595" s="110"/>
      <c r="S595" s="122"/>
      <c r="T595" s="113"/>
      <c r="U595" t="str">
        <f t="shared" si="45"/>
        <v>3315070004003B20002</v>
      </c>
      <c r="W595">
        <f t="shared" si="42"/>
        <v>0</v>
      </c>
    </row>
    <row r="596" spans="1:23" hidden="1" x14ac:dyDescent="0.25">
      <c r="A596" s="1" t="s">
        <v>1143</v>
      </c>
      <c r="B596" s="1" t="s">
        <v>1144</v>
      </c>
      <c r="C596" s="1" t="str">
        <f t="shared" si="4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44"/>
        <v>2</v>
      </c>
      <c r="L596" s="1" t="s">
        <v>30</v>
      </c>
      <c r="M596" s="1"/>
      <c r="N596" s="1"/>
      <c r="O596" s="2"/>
      <c r="P596" s="2"/>
      <c r="Q596" s="2"/>
      <c r="R596" s="110"/>
      <c r="S596" s="122"/>
      <c r="T596" s="113"/>
      <c r="U596" t="str">
        <f t="shared" si="45"/>
        <v>3315070012004B25000</v>
      </c>
      <c r="W596">
        <f t="shared" si="42"/>
        <v>0</v>
      </c>
    </row>
    <row r="597" spans="1:23" hidden="1" x14ac:dyDescent="0.25">
      <c r="A597" s="1" t="s">
        <v>1143</v>
      </c>
      <c r="B597" s="1" t="s">
        <v>1144</v>
      </c>
      <c r="C597" s="1" t="str">
        <f t="shared" si="4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44"/>
        <v>1</v>
      </c>
      <c r="L597" s="1" t="s">
        <v>24</v>
      </c>
      <c r="M597" s="1"/>
      <c r="N597" s="1"/>
      <c r="O597" s="2"/>
      <c r="P597" s="2"/>
      <c r="Q597" s="2"/>
      <c r="R597" s="2"/>
      <c r="S597" s="122"/>
      <c r="T597" s="113"/>
      <c r="U597" t="str">
        <f t="shared" si="45"/>
        <v>3315080014009B10003</v>
      </c>
      <c r="W597">
        <f t="shared" si="42"/>
        <v>0</v>
      </c>
    </row>
    <row r="598" spans="1:23" hidden="1" x14ac:dyDescent="0.25">
      <c r="A598" s="1" t="s">
        <v>1143</v>
      </c>
      <c r="B598" s="1" t="s">
        <v>1144</v>
      </c>
      <c r="C598" s="1" t="str">
        <f t="shared" si="4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44"/>
        <v>2</v>
      </c>
      <c r="L598" s="1" t="s">
        <v>38</v>
      </c>
      <c r="M598" s="1"/>
      <c r="N598" s="1"/>
      <c r="O598" s="2"/>
      <c r="P598" s="2"/>
      <c r="Q598" s="2"/>
      <c r="R598" s="110"/>
      <c r="S598" s="122"/>
      <c r="T598" s="113"/>
      <c r="U598" t="str">
        <f t="shared" si="45"/>
        <v>3315090012029B20004</v>
      </c>
      <c r="W598">
        <f t="shared" si="42"/>
        <v>0</v>
      </c>
    </row>
    <row r="599" spans="1:23" hidden="1" x14ac:dyDescent="0.25">
      <c r="A599" s="1" t="s">
        <v>1143</v>
      </c>
      <c r="B599" s="1" t="s">
        <v>1144</v>
      </c>
      <c r="C599" s="1" t="str">
        <f t="shared" si="4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44"/>
        <v>1</v>
      </c>
      <c r="L599" s="1" t="s">
        <v>35</v>
      </c>
      <c r="M599" s="1"/>
      <c r="N599" s="1"/>
      <c r="O599" s="2"/>
      <c r="P599" s="2"/>
      <c r="Q599" s="2"/>
      <c r="R599" s="2"/>
      <c r="S599" s="122"/>
      <c r="T599" s="113"/>
      <c r="U599" t="str">
        <f t="shared" si="45"/>
        <v>3315110006005B10005</v>
      </c>
      <c r="W599">
        <f t="shared" si="42"/>
        <v>0</v>
      </c>
    </row>
    <row r="600" spans="1:23" hidden="1" x14ac:dyDescent="0.25">
      <c r="A600" s="1" t="s">
        <v>1143</v>
      </c>
      <c r="B600" s="1" t="s">
        <v>1144</v>
      </c>
      <c r="C600" s="1" t="str">
        <f t="shared" si="4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44"/>
        <v>2</v>
      </c>
      <c r="L600" s="1" t="s">
        <v>105</v>
      </c>
      <c r="M600" s="1"/>
      <c r="N600" s="1"/>
      <c r="O600" s="2"/>
      <c r="P600" s="2"/>
      <c r="Q600" s="2"/>
      <c r="R600" s="110"/>
      <c r="S600" s="122"/>
      <c r="T600" s="113"/>
      <c r="U600" t="str">
        <f t="shared" si="45"/>
        <v>3315130016003B20006</v>
      </c>
      <c r="W600">
        <f t="shared" si="42"/>
        <v>0</v>
      </c>
    </row>
    <row r="601" spans="1:23" hidden="1" x14ac:dyDescent="0.25">
      <c r="A601" s="1" t="s">
        <v>1143</v>
      </c>
      <c r="B601" s="1" t="s">
        <v>1144</v>
      </c>
      <c r="C601" s="1" t="str">
        <f t="shared" si="4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44"/>
        <v>2</v>
      </c>
      <c r="L601" s="1" t="s">
        <v>43</v>
      </c>
      <c r="M601" s="1"/>
      <c r="N601" s="1"/>
      <c r="O601" s="2"/>
      <c r="P601" s="2"/>
      <c r="Q601" s="2"/>
      <c r="R601" s="110"/>
      <c r="S601" s="122"/>
      <c r="T601" s="113"/>
      <c r="U601" t="str">
        <f t="shared" si="45"/>
        <v>3315130004023B25001</v>
      </c>
      <c r="W601">
        <f t="shared" si="42"/>
        <v>0</v>
      </c>
    </row>
    <row r="602" spans="1:23" hidden="1" x14ac:dyDescent="0.25">
      <c r="A602" s="1" t="s">
        <v>1143</v>
      </c>
      <c r="B602" s="1" t="s">
        <v>1144</v>
      </c>
      <c r="C602" s="1" t="str">
        <f t="shared" si="4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44"/>
        <v>2</v>
      </c>
      <c r="L602" s="1" t="s">
        <v>50</v>
      </c>
      <c r="M602" s="1"/>
      <c r="N602" s="1"/>
      <c r="O602" s="2"/>
      <c r="P602" s="2"/>
      <c r="Q602" s="2"/>
      <c r="R602" s="110"/>
      <c r="S602" s="122"/>
      <c r="T602" s="113"/>
      <c r="U602" t="str">
        <f t="shared" si="45"/>
        <v>3315140002017B20007</v>
      </c>
      <c r="W602">
        <f t="shared" si="42"/>
        <v>0</v>
      </c>
    </row>
    <row r="603" spans="1:23" hidden="1" x14ac:dyDescent="0.25">
      <c r="A603" s="1" t="s">
        <v>1143</v>
      </c>
      <c r="B603" s="1" t="s">
        <v>1144</v>
      </c>
      <c r="C603" s="1" t="str">
        <f t="shared" si="4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44"/>
        <v>1</v>
      </c>
      <c r="L603" s="1" t="s">
        <v>573</v>
      </c>
      <c r="M603" s="1"/>
      <c r="N603" s="1"/>
      <c r="O603" s="2"/>
      <c r="P603" s="2"/>
      <c r="Q603" s="2"/>
      <c r="R603" s="2"/>
      <c r="S603" s="122"/>
      <c r="T603" s="113"/>
      <c r="U603" t="str">
        <f t="shared" si="45"/>
        <v>3315160015006B10008</v>
      </c>
      <c r="W603">
        <f t="shared" si="42"/>
        <v>0</v>
      </c>
    </row>
    <row r="604" spans="1:23" hidden="1" x14ac:dyDescent="0.25">
      <c r="A604" s="1" t="s">
        <v>1143</v>
      </c>
      <c r="B604" s="1" t="s">
        <v>1144</v>
      </c>
      <c r="C604" s="1" t="str">
        <f t="shared" si="4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44"/>
        <v>2</v>
      </c>
      <c r="L604" s="1" t="s">
        <v>66</v>
      </c>
      <c r="M604" s="1"/>
      <c r="N604" s="1"/>
      <c r="O604" s="2"/>
      <c r="P604" s="2"/>
      <c r="Q604" s="2"/>
      <c r="R604" s="110"/>
      <c r="S604" s="122"/>
      <c r="T604" s="113"/>
      <c r="U604" t="str">
        <f t="shared" si="45"/>
        <v>3315190005008B20009</v>
      </c>
      <c r="W604">
        <f t="shared" si="42"/>
        <v>0</v>
      </c>
    </row>
    <row r="605" spans="1:23" hidden="1" x14ac:dyDescent="0.25">
      <c r="A605" s="1" t="s">
        <v>1143</v>
      </c>
      <c r="B605" s="1" t="s">
        <v>1144</v>
      </c>
      <c r="C605" s="1" t="str">
        <f t="shared" si="4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44"/>
        <v>2</v>
      </c>
      <c r="L605" s="1" t="s">
        <v>30</v>
      </c>
      <c r="M605" s="1"/>
      <c r="N605" s="1"/>
      <c r="O605" s="2"/>
      <c r="P605" s="2"/>
      <c r="Q605" s="2"/>
      <c r="R605" s="110"/>
      <c r="S605" s="122"/>
      <c r="T605" s="113"/>
      <c r="U605" t="str">
        <f t="shared" si="45"/>
        <v>3318020008006B25000</v>
      </c>
      <c r="W605">
        <f t="shared" si="42"/>
        <v>0</v>
      </c>
    </row>
    <row r="606" spans="1:23" hidden="1" x14ac:dyDescent="0.25">
      <c r="A606" s="1" t="s">
        <v>1143</v>
      </c>
      <c r="B606" s="1" t="s">
        <v>1144</v>
      </c>
      <c r="C606" s="1" t="str">
        <f t="shared" si="4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44"/>
        <v>1</v>
      </c>
      <c r="L606" s="1" t="s">
        <v>79</v>
      </c>
      <c r="M606" s="1"/>
      <c r="N606" s="1"/>
      <c r="O606" s="2"/>
      <c r="P606" s="2"/>
      <c r="Q606" s="2"/>
      <c r="R606" s="2"/>
      <c r="S606" s="122"/>
      <c r="T606" s="113"/>
      <c r="U606" t="str">
        <f t="shared" si="45"/>
        <v>3318100020005B10001</v>
      </c>
      <c r="W606">
        <f t="shared" si="42"/>
        <v>0</v>
      </c>
    </row>
    <row r="607" spans="1:23" hidden="1" x14ac:dyDescent="0.25">
      <c r="A607" s="1" t="s">
        <v>1143</v>
      </c>
      <c r="B607" s="1" t="s">
        <v>1144</v>
      </c>
      <c r="C607" s="1" t="str">
        <f t="shared" si="4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44"/>
        <v>2</v>
      </c>
      <c r="L607" s="1" t="s">
        <v>43</v>
      </c>
      <c r="M607" s="1"/>
      <c r="N607" s="1"/>
      <c r="O607" s="2"/>
      <c r="P607" s="2"/>
      <c r="Q607" s="2"/>
      <c r="R607" s="110"/>
      <c r="S607" s="122"/>
      <c r="T607" s="113"/>
      <c r="U607" t="str">
        <f t="shared" si="45"/>
        <v>3318100022010B25001</v>
      </c>
      <c r="W607">
        <f t="shared" si="42"/>
        <v>0</v>
      </c>
    </row>
    <row r="608" spans="1:23" hidden="1" x14ac:dyDescent="0.25">
      <c r="A608" s="1" t="s">
        <v>1143</v>
      </c>
      <c r="B608" s="1" t="s">
        <v>1144</v>
      </c>
      <c r="C608" s="1" t="str">
        <f t="shared" si="4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44"/>
        <v>2</v>
      </c>
      <c r="L608" s="1" t="s">
        <v>18</v>
      </c>
      <c r="M608" s="1"/>
      <c r="N608" s="1"/>
      <c r="O608" s="2"/>
      <c r="P608" s="2"/>
      <c r="Q608" s="2"/>
      <c r="R608" s="110"/>
      <c r="S608" s="122"/>
      <c r="T608" s="113"/>
      <c r="U608" t="str">
        <f t="shared" si="45"/>
        <v>3318110003005B20002</v>
      </c>
      <c r="W608">
        <f t="shared" si="42"/>
        <v>0</v>
      </c>
    </row>
    <row r="609" spans="1:23" hidden="1" x14ac:dyDescent="0.25">
      <c r="A609" s="1" t="s">
        <v>1143</v>
      </c>
      <c r="B609" s="1" t="s">
        <v>1144</v>
      </c>
      <c r="C609" s="1" t="str">
        <f t="shared" si="4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44"/>
        <v>2</v>
      </c>
      <c r="L609" s="1" t="s">
        <v>124</v>
      </c>
      <c r="M609" s="1"/>
      <c r="N609" s="1"/>
      <c r="O609" s="2"/>
      <c r="P609" s="2"/>
      <c r="Q609" s="2"/>
      <c r="R609" s="110"/>
      <c r="S609" s="122"/>
      <c r="T609" s="113"/>
      <c r="U609" t="str">
        <f t="shared" si="45"/>
        <v>3318120012002B20003</v>
      </c>
      <c r="W609">
        <f t="shared" si="42"/>
        <v>0</v>
      </c>
    </row>
    <row r="610" spans="1:23" hidden="1" x14ac:dyDescent="0.25">
      <c r="A610" s="1" t="s">
        <v>1143</v>
      </c>
      <c r="B610" s="1" t="s">
        <v>1144</v>
      </c>
      <c r="C610" s="1" t="str">
        <f t="shared" si="4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44"/>
        <v>2</v>
      </c>
      <c r="L610" s="1" t="s">
        <v>38</v>
      </c>
      <c r="M610" s="1"/>
      <c r="N610" s="1"/>
      <c r="O610" s="2"/>
      <c r="P610" s="2"/>
      <c r="Q610" s="2"/>
      <c r="R610" s="110"/>
      <c r="S610" s="122"/>
      <c r="T610" s="113"/>
      <c r="U610" t="str">
        <f t="shared" si="45"/>
        <v>3318160012013B20004</v>
      </c>
      <c r="W610">
        <f t="shared" si="42"/>
        <v>0</v>
      </c>
    </row>
    <row r="611" spans="1:23" hidden="1" x14ac:dyDescent="0.25">
      <c r="A611" s="1" t="s">
        <v>1143</v>
      </c>
      <c r="B611" s="1" t="s">
        <v>1144</v>
      </c>
      <c r="C611" s="1" t="str">
        <f t="shared" si="4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44"/>
        <v>2</v>
      </c>
      <c r="L611" s="1" t="s">
        <v>92</v>
      </c>
      <c r="M611" s="1"/>
      <c r="N611" s="1"/>
      <c r="O611" s="2"/>
      <c r="P611" s="2"/>
      <c r="Q611" s="2"/>
      <c r="R611" s="110"/>
      <c r="S611" s="122"/>
      <c r="T611" s="113"/>
      <c r="U611" t="str">
        <f t="shared" si="45"/>
        <v>3318170001006B20005</v>
      </c>
      <c r="W611">
        <f t="shared" si="42"/>
        <v>0</v>
      </c>
    </row>
    <row r="612" spans="1:23" hidden="1" x14ac:dyDescent="0.25">
      <c r="A612" s="1" t="s">
        <v>1143</v>
      </c>
      <c r="B612" s="1" t="s">
        <v>1144</v>
      </c>
      <c r="C612" s="1" t="str">
        <f t="shared" si="4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44"/>
        <v>2</v>
      </c>
      <c r="L612" s="1" t="s">
        <v>105</v>
      </c>
      <c r="M612" s="1"/>
      <c r="N612" s="1"/>
      <c r="O612" s="2"/>
      <c r="P612" s="2"/>
      <c r="Q612" s="2"/>
      <c r="R612" s="110"/>
      <c r="S612" s="122"/>
      <c r="T612" s="113"/>
      <c r="U612" t="str">
        <f t="shared" si="45"/>
        <v>3318190013012B20006</v>
      </c>
      <c r="W612">
        <f t="shared" si="42"/>
        <v>0</v>
      </c>
    </row>
    <row r="613" spans="1:23" hidden="1" x14ac:dyDescent="0.25">
      <c r="A613" s="1" t="s">
        <v>1143</v>
      </c>
      <c r="B613" s="1" t="s">
        <v>1144</v>
      </c>
      <c r="C613" s="1" t="str">
        <f t="shared" si="4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44"/>
        <v>1</v>
      </c>
      <c r="L613" s="1" t="s">
        <v>108</v>
      </c>
      <c r="M613" s="1"/>
      <c r="N613" s="1"/>
      <c r="O613" s="2"/>
      <c r="P613" s="2"/>
      <c r="Q613" s="2"/>
      <c r="R613" s="2"/>
      <c r="S613" s="122"/>
      <c r="T613" s="113"/>
      <c r="U613" t="str">
        <f t="shared" si="45"/>
        <v>3318200005009B10007</v>
      </c>
      <c r="W613">
        <f t="shared" si="42"/>
        <v>0</v>
      </c>
    </row>
    <row r="614" spans="1:23" hidden="1" x14ac:dyDescent="0.25">
      <c r="A614" s="1" t="s">
        <v>1143</v>
      </c>
      <c r="B614" s="1" t="s">
        <v>1144</v>
      </c>
      <c r="C614" s="1" t="str">
        <f t="shared" si="4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44"/>
        <v>2</v>
      </c>
      <c r="L614" s="1" t="s">
        <v>55</v>
      </c>
      <c r="M614" s="1"/>
      <c r="N614" s="1"/>
      <c r="O614" s="2"/>
      <c r="P614" s="2"/>
      <c r="Q614" s="2"/>
      <c r="R614" s="110"/>
      <c r="S614" s="122"/>
      <c r="T614" s="113"/>
      <c r="U614" t="str">
        <f t="shared" si="45"/>
        <v>3318210007015B25002</v>
      </c>
      <c r="W614">
        <f t="shared" si="42"/>
        <v>0</v>
      </c>
    </row>
    <row r="615" spans="1:23" hidden="1" x14ac:dyDescent="0.25">
      <c r="A615" s="1" t="s">
        <v>1143</v>
      </c>
      <c r="B615" s="1" t="s">
        <v>1144</v>
      </c>
      <c r="C615" s="1" t="str">
        <f t="shared" si="4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44"/>
        <v>2</v>
      </c>
      <c r="L615" s="1" t="s">
        <v>10</v>
      </c>
      <c r="M615" s="1"/>
      <c r="N615" s="1"/>
      <c r="O615" s="2"/>
      <c r="P615" s="2"/>
      <c r="Q615" s="2"/>
      <c r="R615" s="2"/>
      <c r="S615" s="122"/>
      <c r="T615" s="113"/>
      <c r="U615" t="str">
        <f t="shared" si="45"/>
        <v>3325020018007B20001</v>
      </c>
      <c r="W615">
        <f t="shared" si="42"/>
        <v>0</v>
      </c>
    </row>
    <row r="616" spans="1:23" hidden="1" x14ac:dyDescent="0.25">
      <c r="A616" s="1" t="s">
        <v>1143</v>
      </c>
      <c r="B616" s="1" t="s">
        <v>1144</v>
      </c>
      <c r="C616" s="1" t="str">
        <f t="shared" si="4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44"/>
        <v>2</v>
      </c>
      <c r="L616" s="1" t="s">
        <v>30</v>
      </c>
      <c r="M616" s="1"/>
      <c r="N616" s="1"/>
      <c r="O616" s="2"/>
      <c r="P616" s="2"/>
      <c r="Q616" s="2"/>
      <c r="R616" s="2"/>
      <c r="S616" s="122"/>
      <c r="T616" s="113"/>
      <c r="U616" t="str">
        <f t="shared" si="45"/>
        <v>3325060022007B25000</v>
      </c>
      <c r="W616">
        <f t="shared" si="42"/>
        <v>0</v>
      </c>
    </row>
    <row r="617" spans="1:23" hidden="1" x14ac:dyDescent="0.25">
      <c r="A617" s="1" t="s">
        <v>1143</v>
      </c>
      <c r="B617" s="1" t="s">
        <v>1144</v>
      </c>
      <c r="C617" s="1" t="str">
        <f t="shared" si="4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44"/>
        <v>2</v>
      </c>
      <c r="L617" s="1" t="s">
        <v>18</v>
      </c>
      <c r="M617" s="1"/>
      <c r="N617" s="1"/>
      <c r="O617" s="2"/>
      <c r="P617" s="2"/>
      <c r="Q617" s="2"/>
      <c r="R617" s="2"/>
      <c r="S617" s="122"/>
      <c r="T617" s="113"/>
      <c r="U617" t="str">
        <f t="shared" si="45"/>
        <v>3325070015007B20002</v>
      </c>
      <c r="W617">
        <f t="shared" si="42"/>
        <v>0</v>
      </c>
    </row>
    <row r="618" spans="1:23" hidden="1" x14ac:dyDescent="0.25">
      <c r="A618" s="1" t="s">
        <v>1143</v>
      </c>
      <c r="B618" s="1" t="s">
        <v>1144</v>
      </c>
      <c r="C618" s="1" t="str">
        <f t="shared" si="4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44"/>
        <v>2</v>
      </c>
      <c r="L618" s="1" t="s">
        <v>43</v>
      </c>
      <c r="M618" s="1"/>
      <c r="N618" s="1"/>
      <c r="O618" s="2"/>
      <c r="P618" s="2"/>
      <c r="Q618" s="2"/>
      <c r="R618" s="2"/>
      <c r="S618" s="122"/>
      <c r="T618" s="113"/>
      <c r="U618" t="str">
        <f t="shared" si="45"/>
        <v>3325080008014B25001</v>
      </c>
      <c r="W618">
        <f t="shared" si="42"/>
        <v>0</v>
      </c>
    </row>
    <row r="619" spans="1:23" hidden="1" x14ac:dyDescent="0.25">
      <c r="A619" s="1" t="s">
        <v>1143</v>
      </c>
      <c r="B619" s="1" t="s">
        <v>1144</v>
      </c>
      <c r="C619" s="1" t="str">
        <f t="shared" si="4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44"/>
        <v>2</v>
      </c>
      <c r="L619" s="1" t="s">
        <v>55</v>
      </c>
      <c r="M619" s="4"/>
      <c r="N619" s="4"/>
      <c r="O619" s="2"/>
      <c r="P619" s="2"/>
      <c r="Q619" s="2"/>
      <c r="R619" s="2"/>
      <c r="S619" s="122"/>
      <c r="T619" s="113"/>
      <c r="U619" t="str">
        <f t="shared" si="45"/>
        <v>3325080009005B25002</v>
      </c>
      <c r="W619">
        <f t="shared" si="42"/>
        <v>0</v>
      </c>
    </row>
    <row r="620" spans="1:23" hidden="1" x14ac:dyDescent="0.25">
      <c r="A620" s="1" t="s">
        <v>1143</v>
      </c>
      <c r="B620" s="1" t="s">
        <v>1144</v>
      </c>
      <c r="C620" s="1" t="str">
        <f t="shared" si="4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44"/>
        <v>1</v>
      </c>
      <c r="L620" s="1" t="s">
        <v>24</v>
      </c>
      <c r="M620" s="1"/>
      <c r="N620" s="1"/>
      <c r="O620" s="104"/>
      <c r="P620" s="104"/>
      <c r="Q620" s="104"/>
      <c r="R620" s="104"/>
      <c r="S620" s="119"/>
      <c r="T620" s="113"/>
      <c r="U620" t="str">
        <f t="shared" si="45"/>
        <v>3325090024004B10003</v>
      </c>
      <c r="W620">
        <f t="shared" si="42"/>
        <v>0</v>
      </c>
    </row>
    <row r="621" spans="1:23" hidden="1" x14ac:dyDescent="0.25">
      <c r="A621" s="1" t="s">
        <v>1143</v>
      </c>
      <c r="B621" s="1" t="s">
        <v>1144</v>
      </c>
      <c r="C621" s="1" t="str">
        <f t="shared" si="4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44"/>
        <v>2</v>
      </c>
      <c r="L621" s="1" t="s">
        <v>38</v>
      </c>
      <c r="M621" s="1"/>
      <c r="N621" s="1"/>
      <c r="O621" s="2"/>
      <c r="P621" s="2"/>
      <c r="Q621" s="2"/>
      <c r="R621" s="2"/>
      <c r="S621" s="122"/>
      <c r="T621" s="113"/>
      <c r="U621" t="str">
        <f t="shared" si="45"/>
        <v>3325091001008B20004</v>
      </c>
      <c r="W621">
        <f t="shared" si="42"/>
        <v>0</v>
      </c>
    </row>
    <row r="622" spans="1:23" hidden="1" x14ac:dyDescent="0.25">
      <c r="A622" s="1" t="s">
        <v>1143</v>
      </c>
      <c r="B622" s="1" t="s">
        <v>1144</v>
      </c>
      <c r="C622" s="1" t="str">
        <f t="shared" si="4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44"/>
        <v>1</v>
      </c>
      <c r="L622" s="1" t="s">
        <v>99</v>
      </c>
      <c r="M622" s="1"/>
      <c r="N622" s="1"/>
      <c r="O622" s="2"/>
      <c r="P622" s="2"/>
      <c r="Q622" s="2"/>
      <c r="R622" s="2"/>
      <c r="S622" s="122"/>
      <c r="T622" s="113"/>
      <c r="U622" t="str">
        <f t="shared" si="45"/>
        <v>3325110013003B15003</v>
      </c>
      <c r="W622">
        <f t="shared" si="42"/>
        <v>0</v>
      </c>
    </row>
    <row r="623" spans="1:23" hidden="1" x14ac:dyDescent="0.25">
      <c r="A623" s="1" t="s">
        <v>1143</v>
      </c>
      <c r="B623" s="1" t="s">
        <v>1144</v>
      </c>
      <c r="C623" s="1" t="str">
        <f t="shared" si="4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44"/>
        <v>2</v>
      </c>
      <c r="L623" s="1" t="s">
        <v>10</v>
      </c>
      <c r="M623" s="1"/>
      <c r="N623" s="1"/>
      <c r="O623" s="2"/>
      <c r="P623" s="2"/>
      <c r="Q623" s="2"/>
      <c r="R623" s="110"/>
      <c r="S623" s="122"/>
      <c r="T623" s="113"/>
      <c r="U623" t="str">
        <f t="shared" si="45"/>
        <v>3328110010012B20001</v>
      </c>
      <c r="W623">
        <f t="shared" si="42"/>
        <v>0</v>
      </c>
    </row>
    <row r="624" spans="1:23" hidden="1" x14ac:dyDescent="0.25">
      <c r="A624" s="1" t="s">
        <v>1143</v>
      </c>
      <c r="B624" s="1" t="s">
        <v>1144</v>
      </c>
      <c r="C624" s="1" t="str">
        <f t="shared" si="4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44"/>
        <v>2</v>
      </c>
      <c r="L624" s="1" t="s">
        <v>30</v>
      </c>
      <c r="M624" s="1"/>
      <c r="N624" s="1"/>
      <c r="O624" s="2"/>
      <c r="P624" s="2"/>
      <c r="Q624" s="2"/>
      <c r="R624" s="110"/>
      <c r="S624" s="122"/>
      <c r="T624" s="113"/>
      <c r="U624" t="str">
        <f t="shared" si="45"/>
        <v>3328110003027B25000</v>
      </c>
      <c r="W624">
        <f t="shared" si="42"/>
        <v>0</v>
      </c>
    </row>
    <row r="625" spans="1:23" hidden="1" x14ac:dyDescent="0.25">
      <c r="A625" s="1" t="s">
        <v>1143</v>
      </c>
      <c r="B625" s="1" t="s">
        <v>1144</v>
      </c>
      <c r="C625" s="1" t="str">
        <f t="shared" si="4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44"/>
        <v>2</v>
      </c>
      <c r="L625" s="1" t="s">
        <v>43</v>
      </c>
      <c r="M625" s="1"/>
      <c r="N625" s="1"/>
      <c r="O625" s="2"/>
      <c r="P625" s="2"/>
      <c r="Q625" s="2"/>
      <c r="R625" s="110"/>
      <c r="S625" s="122"/>
      <c r="T625" s="113"/>
      <c r="U625" t="str">
        <f t="shared" si="45"/>
        <v>3328110004010B25001</v>
      </c>
      <c r="W625">
        <f t="shared" si="42"/>
        <v>0</v>
      </c>
    </row>
    <row r="626" spans="1:23" hidden="1" x14ac:dyDescent="0.25">
      <c r="A626" s="1" t="s">
        <v>1143</v>
      </c>
      <c r="B626" s="1" t="s">
        <v>1144</v>
      </c>
      <c r="C626" s="1" t="str">
        <f t="shared" si="4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44"/>
        <v>2</v>
      </c>
      <c r="L626" s="1" t="s">
        <v>55</v>
      </c>
      <c r="M626" s="1"/>
      <c r="N626" s="1"/>
      <c r="O626" s="2"/>
      <c r="P626" s="2"/>
      <c r="Q626" s="2"/>
      <c r="R626" s="110"/>
      <c r="S626" s="122"/>
      <c r="T626" s="113"/>
      <c r="U626" t="str">
        <f t="shared" si="45"/>
        <v>3328130013004B25002</v>
      </c>
      <c r="W626">
        <f t="shared" si="42"/>
        <v>0</v>
      </c>
    </row>
    <row r="627" spans="1:23" hidden="1" x14ac:dyDescent="0.25">
      <c r="A627" s="1" t="s">
        <v>1143</v>
      </c>
      <c r="B627" s="1" t="s">
        <v>1144</v>
      </c>
      <c r="C627" s="1" t="str">
        <f t="shared" si="4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44"/>
        <v>2</v>
      </c>
      <c r="L627" s="1" t="s">
        <v>162</v>
      </c>
      <c r="M627" s="1"/>
      <c r="N627" s="1"/>
      <c r="O627" s="2"/>
      <c r="P627" s="2"/>
      <c r="Q627" s="2"/>
      <c r="R627" s="110"/>
      <c r="S627" s="122"/>
      <c r="T627" s="113"/>
      <c r="U627" t="str">
        <f t="shared" si="45"/>
        <v>3328140010008B25003</v>
      </c>
      <c r="W627">
        <f t="shared" si="42"/>
        <v>0</v>
      </c>
    </row>
    <row r="628" spans="1:23" hidden="1" x14ac:dyDescent="0.25">
      <c r="A628" s="1" t="s">
        <v>1143</v>
      </c>
      <c r="B628" s="1" t="s">
        <v>1144</v>
      </c>
      <c r="C628" s="1" t="str">
        <f t="shared" si="4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44"/>
        <v>2</v>
      </c>
      <c r="L628" s="1" t="s">
        <v>18</v>
      </c>
      <c r="M628" s="1"/>
      <c r="N628" s="1"/>
      <c r="O628" s="2"/>
      <c r="P628" s="2"/>
      <c r="Q628" s="2"/>
      <c r="R628" s="110"/>
      <c r="S628" s="122"/>
      <c r="T628" s="113"/>
      <c r="U628" t="str">
        <f t="shared" si="45"/>
        <v>3328150020003B20002</v>
      </c>
      <c r="W628">
        <f t="shared" si="42"/>
        <v>0</v>
      </c>
    </row>
    <row r="629" spans="1:23" hidden="1" x14ac:dyDescent="0.25">
      <c r="A629" s="1" t="s">
        <v>1143</v>
      </c>
      <c r="B629" s="1" t="s">
        <v>1144</v>
      </c>
      <c r="C629" s="1" t="str">
        <f t="shared" si="4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44"/>
        <v>2</v>
      </c>
      <c r="L629" s="1" t="s">
        <v>124</v>
      </c>
      <c r="M629" s="1"/>
      <c r="N629" s="1"/>
      <c r="O629" s="2"/>
      <c r="P629" s="2"/>
      <c r="Q629" s="2"/>
      <c r="R629" s="110"/>
      <c r="S629" s="122"/>
      <c r="T629" s="113"/>
      <c r="U629" t="str">
        <f t="shared" si="45"/>
        <v>3328160016004B20003</v>
      </c>
      <c r="W629">
        <f t="shared" si="42"/>
        <v>0</v>
      </c>
    </row>
    <row r="630" spans="1:23" hidden="1" x14ac:dyDescent="0.25">
      <c r="A630" s="1" t="s">
        <v>1143</v>
      </c>
      <c r="B630" s="1" t="s">
        <v>1144</v>
      </c>
      <c r="C630" s="1" t="str">
        <f t="shared" si="4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44"/>
        <v>1</v>
      </c>
      <c r="L630" s="1" t="s">
        <v>385</v>
      </c>
      <c r="M630" s="1"/>
      <c r="N630" s="1"/>
      <c r="O630" s="2"/>
      <c r="P630" s="2"/>
      <c r="Q630" s="2"/>
      <c r="R630" s="2"/>
      <c r="S630" s="122"/>
      <c r="T630" s="113"/>
      <c r="U630" t="str">
        <f t="shared" si="45"/>
        <v>3328170009019B15004</v>
      </c>
      <c r="W630">
        <f t="shared" si="42"/>
        <v>0</v>
      </c>
    </row>
    <row r="631" spans="1:23" hidden="1" x14ac:dyDescent="0.25">
      <c r="A631" s="1" t="s">
        <v>1143</v>
      </c>
      <c r="B631" s="1" t="s">
        <v>1144</v>
      </c>
      <c r="C631" s="1" t="str">
        <f t="shared" si="4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44"/>
        <v>2</v>
      </c>
      <c r="L631" s="1" t="s">
        <v>38</v>
      </c>
      <c r="M631" s="1"/>
      <c r="N631" s="1"/>
      <c r="O631" s="2"/>
      <c r="P631" s="2"/>
      <c r="Q631" s="2"/>
      <c r="R631" s="110"/>
      <c r="S631" s="122"/>
      <c r="T631" s="113"/>
      <c r="U631" t="str">
        <f t="shared" si="45"/>
        <v>3328170002020B20004</v>
      </c>
      <c r="W631">
        <f t="shared" si="42"/>
        <v>0</v>
      </c>
    </row>
    <row r="632" spans="1:23" hidden="1" x14ac:dyDescent="0.25">
      <c r="A632" s="1" t="s">
        <v>1143</v>
      </c>
      <c r="B632" s="1" t="s">
        <v>1144</v>
      </c>
      <c r="C632" s="1" t="str">
        <f t="shared" si="4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44"/>
        <v>1</v>
      </c>
      <c r="L632" s="1" t="s">
        <v>35</v>
      </c>
      <c r="M632" s="1"/>
      <c r="N632" s="1"/>
      <c r="O632" s="2"/>
      <c r="P632" s="2"/>
      <c r="Q632" s="2"/>
      <c r="R632" s="2"/>
      <c r="S632" s="122"/>
      <c r="T632" s="113"/>
      <c r="U632" t="str">
        <f t="shared" si="45"/>
        <v>3328180005003B10005</v>
      </c>
      <c r="W632">
        <f t="shared" si="42"/>
        <v>0</v>
      </c>
    </row>
    <row r="633" spans="1:23" hidden="1" x14ac:dyDescent="0.25">
      <c r="A633" s="1" t="s">
        <v>1143</v>
      </c>
      <c r="B633" s="1" t="s">
        <v>1144</v>
      </c>
      <c r="C633" s="1" t="str">
        <f t="shared" si="4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44"/>
        <v>1</v>
      </c>
      <c r="L633" s="1" t="s">
        <v>398</v>
      </c>
      <c r="M633" s="1"/>
      <c r="N633" s="1"/>
      <c r="O633" s="2"/>
      <c r="P633" s="2"/>
      <c r="Q633" s="2"/>
      <c r="R633" s="2"/>
      <c r="S633" s="122"/>
      <c r="T633" s="113"/>
      <c r="U633" t="str">
        <f t="shared" si="45"/>
        <v>3329020013005B10002</v>
      </c>
      <c r="W633">
        <f t="shared" si="42"/>
        <v>0</v>
      </c>
    </row>
    <row r="634" spans="1:23" hidden="1" x14ac:dyDescent="0.25">
      <c r="A634" s="1" t="s">
        <v>1143</v>
      </c>
      <c r="B634" s="1" t="s">
        <v>1144</v>
      </c>
      <c r="C634" s="1" t="str">
        <f t="shared" si="4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44"/>
        <v>2</v>
      </c>
      <c r="L634" s="1" t="s">
        <v>10</v>
      </c>
      <c r="M634" s="1"/>
      <c r="N634" s="1"/>
      <c r="O634" s="2"/>
      <c r="P634" s="2"/>
      <c r="Q634" s="2"/>
      <c r="R634" s="110"/>
      <c r="S634" s="122"/>
      <c r="T634" s="113"/>
      <c r="U634" t="str">
        <f t="shared" si="45"/>
        <v>3329020005007B20001</v>
      </c>
      <c r="W634">
        <f t="shared" si="42"/>
        <v>0</v>
      </c>
    </row>
    <row r="635" spans="1:23" hidden="1" x14ac:dyDescent="0.25">
      <c r="A635" s="1" t="s">
        <v>1143</v>
      </c>
      <c r="B635" s="1" t="s">
        <v>1144</v>
      </c>
      <c r="C635" s="1" t="str">
        <f t="shared" si="4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44"/>
        <v>2</v>
      </c>
      <c r="L635" s="1" t="s">
        <v>124</v>
      </c>
      <c r="M635" s="1"/>
      <c r="N635" s="1"/>
      <c r="O635" s="2"/>
      <c r="P635" s="2"/>
      <c r="Q635" s="2"/>
      <c r="R635" s="110"/>
      <c r="S635" s="122"/>
      <c r="T635" s="113"/>
      <c r="U635" t="str">
        <f t="shared" si="45"/>
        <v>3329020017014B20003</v>
      </c>
      <c r="W635">
        <f t="shared" si="42"/>
        <v>0</v>
      </c>
    </row>
    <row r="636" spans="1:23" hidden="1" x14ac:dyDescent="0.25">
      <c r="A636" s="1" t="s">
        <v>1143</v>
      </c>
      <c r="B636" s="1" t="s">
        <v>1144</v>
      </c>
      <c r="C636" s="1" t="str">
        <f t="shared" si="4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44"/>
        <v>1</v>
      </c>
      <c r="L636" s="1" t="s">
        <v>417</v>
      </c>
      <c r="M636" s="1"/>
      <c r="N636" s="1"/>
      <c r="O636" s="2"/>
      <c r="P636" s="2"/>
      <c r="Q636" s="2"/>
      <c r="R636" s="2"/>
      <c r="S636" s="122"/>
      <c r="T636" s="113"/>
      <c r="U636" t="str">
        <f t="shared" si="45"/>
        <v>3329030006008B15000</v>
      </c>
      <c r="W636">
        <f t="shared" si="42"/>
        <v>0</v>
      </c>
    </row>
    <row r="637" spans="1:23" hidden="1" x14ac:dyDescent="0.25">
      <c r="A637" s="1" t="s">
        <v>1143</v>
      </c>
      <c r="B637" s="1" t="s">
        <v>1144</v>
      </c>
      <c r="C637" s="1" t="str">
        <f t="shared" si="4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44"/>
        <v>2</v>
      </c>
      <c r="L637" s="1" t="s">
        <v>43</v>
      </c>
      <c r="M637" s="1"/>
      <c r="N637" s="1"/>
      <c r="O637" s="2"/>
      <c r="P637" s="2"/>
      <c r="Q637" s="2"/>
      <c r="R637" s="110"/>
      <c r="S637" s="122"/>
      <c r="T637" s="113"/>
      <c r="U637" t="str">
        <f t="shared" si="45"/>
        <v>3329040008006B25001</v>
      </c>
      <c r="W637">
        <f t="shared" si="42"/>
        <v>0</v>
      </c>
    </row>
    <row r="638" spans="1:23" hidden="1" x14ac:dyDescent="0.25">
      <c r="A638" s="1" t="s">
        <v>1143</v>
      </c>
      <c r="B638" s="1" t="s">
        <v>1144</v>
      </c>
      <c r="C638" s="1" t="str">
        <f t="shared" si="4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44"/>
        <v>2</v>
      </c>
      <c r="L638" s="1" t="s">
        <v>38</v>
      </c>
      <c r="M638" s="1"/>
      <c r="N638" s="1"/>
      <c r="O638" s="2"/>
      <c r="P638" s="2"/>
      <c r="Q638" s="2"/>
      <c r="R638" s="110"/>
      <c r="S638" s="122"/>
      <c r="T638" s="113"/>
      <c r="U638" t="str">
        <f t="shared" si="45"/>
        <v>3329060011002B20004</v>
      </c>
      <c r="W638">
        <f t="shared" si="42"/>
        <v>0</v>
      </c>
    </row>
    <row r="639" spans="1:23" hidden="1" x14ac:dyDescent="0.25">
      <c r="A639" s="1" t="s">
        <v>1143</v>
      </c>
      <c r="B639" s="1" t="s">
        <v>1144</v>
      </c>
      <c r="C639" s="1" t="str">
        <f t="shared" si="4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44"/>
        <v>2</v>
      </c>
      <c r="L639" s="1" t="s">
        <v>92</v>
      </c>
      <c r="M639" s="1"/>
      <c r="N639" s="1"/>
      <c r="O639" s="2"/>
      <c r="P639" s="2"/>
      <c r="Q639" s="2"/>
      <c r="R639" s="110"/>
      <c r="S639" s="122"/>
      <c r="T639" s="113"/>
      <c r="U639" t="str">
        <f t="shared" si="45"/>
        <v>3329070006015B20005</v>
      </c>
      <c r="W639">
        <f t="shared" si="42"/>
        <v>0</v>
      </c>
    </row>
    <row r="640" spans="1:23" hidden="1" x14ac:dyDescent="0.25">
      <c r="A640" s="1" t="s">
        <v>1143</v>
      </c>
      <c r="B640" s="1" t="s">
        <v>1144</v>
      </c>
      <c r="C640" s="1" t="str">
        <f t="shared" si="4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44"/>
        <v>2</v>
      </c>
      <c r="L640" s="1" t="s">
        <v>105</v>
      </c>
      <c r="M640" s="1"/>
      <c r="N640" s="1"/>
      <c r="O640" s="2"/>
      <c r="P640" s="2"/>
      <c r="Q640" s="2"/>
      <c r="R640" s="110"/>
      <c r="S640" s="122"/>
      <c r="T640" s="113"/>
      <c r="U640" t="str">
        <f t="shared" si="45"/>
        <v>3329110009009B20006</v>
      </c>
      <c r="W640">
        <f t="shared" si="42"/>
        <v>0</v>
      </c>
    </row>
    <row r="641" spans="1:23" hidden="1" x14ac:dyDescent="0.25">
      <c r="A641" s="1" t="s">
        <v>1143</v>
      </c>
      <c r="B641" s="1" t="s">
        <v>1144</v>
      </c>
      <c r="C641" s="1" t="str">
        <f t="shared" si="4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44"/>
        <v>2</v>
      </c>
      <c r="L641" s="1" t="s">
        <v>55</v>
      </c>
      <c r="M641" s="1"/>
      <c r="N641" s="1"/>
      <c r="O641" s="2"/>
      <c r="P641" s="2"/>
      <c r="Q641" s="2"/>
      <c r="R641" s="110"/>
      <c r="S641" s="122"/>
      <c r="T641" s="113"/>
      <c r="U641" t="str">
        <f t="shared" si="45"/>
        <v>3329140016016B25002</v>
      </c>
      <c r="W641">
        <f t="shared" si="42"/>
        <v>0</v>
      </c>
    </row>
    <row r="642" spans="1:23" hidden="1" x14ac:dyDescent="0.25">
      <c r="A642" s="1" t="s">
        <v>1143</v>
      </c>
      <c r="B642" s="1" t="s">
        <v>1144</v>
      </c>
      <c r="C642" s="1" t="str">
        <f t="shared" si="4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44"/>
        <v>1</v>
      </c>
      <c r="L642" s="1" t="s">
        <v>108</v>
      </c>
      <c r="M642" s="1"/>
      <c r="N642" s="1"/>
      <c r="O642" s="2"/>
      <c r="P642" s="2"/>
      <c r="Q642" s="2"/>
      <c r="R642" s="2"/>
      <c r="S642" s="122"/>
      <c r="T642" s="113"/>
      <c r="U642" t="str">
        <f t="shared" si="45"/>
        <v>3329160009004B10007</v>
      </c>
      <c r="W642">
        <f t="shared" si="42"/>
        <v>0</v>
      </c>
    </row>
    <row r="643" spans="1:23" hidden="1" x14ac:dyDescent="0.25">
      <c r="A643" s="1" t="s">
        <v>1143</v>
      </c>
      <c r="B643" s="1" t="s">
        <v>1144</v>
      </c>
      <c r="C643" s="1" t="str">
        <f t="shared" si="4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44"/>
        <v>2</v>
      </c>
      <c r="L643" s="1" t="s">
        <v>162</v>
      </c>
      <c r="M643" s="1"/>
      <c r="N643" s="1"/>
      <c r="O643" s="2"/>
      <c r="P643" s="2"/>
      <c r="Q643" s="2"/>
      <c r="R643" s="110"/>
      <c r="S643" s="122"/>
      <c r="T643" s="113"/>
      <c r="U643" t="str">
        <f t="shared" si="45"/>
        <v>3329170013007B25003</v>
      </c>
      <c r="W643">
        <f t="shared" si="42"/>
        <v>0</v>
      </c>
    </row>
    <row r="644" spans="1:23" hidden="1" x14ac:dyDescent="0.25">
      <c r="A644" s="1" t="s">
        <v>1143</v>
      </c>
      <c r="B644" s="1" t="s">
        <v>1144</v>
      </c>
      <c r="C644" s="1" t="str">
        <f t="shared" si="4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44"/>
        <v>2</v>
      </c>
      <c r="L644" s="1" t="s">
        <v>101</v>
      </c>
      <c r="M644" s="4"/>
      <c r="N644" s="4"/>
      <c r="O644" s="2"/>
      <c r="P644" s="2"/>
      <c r="Q644" s="2"/>
      <c r="R644" s="110"/>
      <c r="S644" s="122"/>
      <c r="T644" s="113"/>
      <c r="U644" t="str">
        <f t="shared" si="45"/>
        <v>3329170016014B25004</v>
      </c>
      <c r="W644">
        <f t="shared" ref="W644:W707" si="46">IF(T644&gt;0,1,0)</f>
        <v>0</v>
      </c>
    </row>
    <row r="645" spans="1:23" hidden="1" x14ac:dyDescent="0.25">
      <c r="A645" s="1" t="s">
        <v>1143</v>
      </c>
      <c r="B645" s="1" t="s">
        <v>1144</v>
      </c>
      <c r="C645" s="1" t="str">
        <f t="shared" ref="C645:C708" si="47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48">MID(L645,1,1)</f>
        <v>2</v>
      </c>
      <c r="L645" s="1" t="s">
        <v>30</v>
      </c>
      <c r="M645" s="4"/>
      <c r="N645" s="4"/>
      <c r="O645" s="3"/>
      <c r="P645" s="3"/>
      <c r="Q645" s="3"/>
      <c r="R645" s="96"/>
      <c r="S645" s="118"/>
      <c r="T645" s="113"/>
      <c r="U645" t="str">
        <f t="shared" si="45"/>
        <v>3372010004007B25000</v>
      </c>
      <c r="W645">
        <f t="shared" si="46"/>
        <v>0</v>
      </c>
    </row>
    <row r="646" spans="1:23" hidden="1" x14ac:dyDescent="0.25">
      <c r="A646" s="1" t="s">
        <v>1143</v>
      </c>
      <c r="B646" s="1" t="s">
        <v>1144</v>
      </c>
      <c r="C646" s="1" t="str">
        <f t="shared" si="47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48"/>
        <v>2</v>
      </c>
      <c r="L646" s="1" t="s">
        <v>43</v>
      </c>
      <c r="M646" s="4"/>
      <c r="N646" s="4"/>
      <c r="O646" s="3"/>
      <c r="P646" s="3"/>
      <c r="Q646" s="3"/>
      <c r="R646" s="96"/>
      <c r="S646" s="118"/>
      <c r="T646" s="113"/>
      <c r="U646" t="str">
        <f t="shared" ref="U646:U709" si="49">CONCATENATE(C646,F646,H646,J646,L646)</f>
        <v>3372010009018B25001</v>
      </c>
      <c r="W646">
        <f t="shared" si="46"/>
        <v>0</v>
      </c>
    </row>
    <row r="647" spans="1:23" hidden="1" x14ac:dyDescent="0.25">
      <c r="A647" s="1" t="s">
        <v>1143</v>
      </c>
      <c r="B647" s="1" t="s">
        <v>1144</v>
      </c>
      <c r="C647" s="1" t="str">
        <f t="shared" si="47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48"/>
        <v>2</v>
      </c>
      <c r="L647" s="1" t="s">
        <v>55</v>
      </c>
      <c r="M647" s="4"/>
      <c r="N647" s="4"/>
      <c r="O647" s="3"/>
      <c r="P647" s="3"/>
      <c r="Q647" s="3"/>
      <c r="R647" s="96"/>
      <c r="S647" s="118"/>
      <c r="T647" s="113"/>
      <c r="U647" t="str">
        <f t="shared" si="49"/>
        <v>3372030009017B25002</v>
      </c>
      <c r="W647">
        <f t="shared" si="46"/>
        <v>0</v>
      </c>
    </row>
    <row r="648" spans="1:23" hidden="1" x14ac:dyDescent="0.25">
      <c r="A648" s="1" t="s">
        <v>1143</v>
      </c>
      <c r="B648" s="1" t="s">
        <v>1144</v>
      </c>
      <c r="C648" s="1" t="str">
        <f t="shared" si="47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48"/>
        <v>2</v>
      </c>
      <c r="L648" s="1" t="s">
        <v>162</v>
      </c>
      <c r="M648" s="4"/>
      <c r="N648" s="4"/>
      <c r="O648" s="3"/>
      <c r="P648" s="3"/>
      <c r="Q648" s="3"/>
      <c r="R648" s="96"/>
      <c r="S648" s="118"/>
      <c r="T648" s="113"/>
      <c r="U648" t="str">
        <f t="shared" si="49"/>
        <v>3372040010016B25003</v>
      </c>
      <c r="W648">
        <f t="shared" si="46"/>
        <v>0</v>
      </c>
    </row>
    <row r="649" spans="1:23" hidden="1" x14ac:dyDescent="0.25">
      <c r="A649" s="1" t="s">
        <v>1143</v>
      </c>
      <c r="B649" s="1" t="s">
        <v>1144</v>
      </c>
      <c r="C649" s="1" t="str">
        <f t="shared" si="47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48"/>
        <v>2</v>
      </c>
      <c r="L649" s="1" t="s">
        <v>101</v>
      </c>
      <c r="M649" s="1"/>
      <c r="N649" s="1"/>
      <c r="O649" s="3"/>
      <c r="P649" s="3"/>
      <c r="Q649" s="3"/>
      <c r="R649" s="96"/>
      <c r="S649" s="118"/>
      <c r="T649" s="113"/>
      <c r="U649" t="str">
        <f t="shared" si="49"/>
        <v>3372050008032B25004</v>
      </c>
      <c r="W649">
        <f t="shared" si="46"/>
        <v>0</v>
      </c>
    </row>
    <row r="650" spans="1:23" hidden="1" x14ac:dyDescent="0.25">
      <c r="A650" s="1" t="s">
        <v>1143</v>
      </c>
      <c r="B650" s="1" t="s">
        <v>1144</v>
      </c>
      <c r="C650" s="1" t="str">
        <f t="shared" si="47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48"/>
        <v>1</v>
      </c>
      <c r="L650" s="1" t="s">
        <v>417</v>
      </c>
      <c r="M650" s="1"/>
      <c r="N650" s="1"/>
      <c r="O650" s="2"/>
      <c r="P650" s="2"/>
      <c r="Q650" s="2"/>
      <c r="R650" s="2"/>
      <c r="S650" s="122"/>
      <c r="T650" s="113"/>
      <c r="U650" t="str">
        <f t="shared" si="49"/>
        <v>3374010012010B15000</v>
      </c>
      <c r="W650">
        <f t="shared" si="46"/>
        <v>0</v>
      </c>
    </row>
    <row r="651" spans="1:23" hidden="1" x14ac:dyDescent="0.25">
      <c r="A651" s="1" t="s">
        <v>1143</v>
      </c>
      <c r="B651" s="1" t="s">
        <v>1144</v>
      </c>
      <c r="C651" s="1" t="str">
        <f t="shared" si="47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48"/>
        <v>2</v>
      </c>
      <c r="L651" s="1" t="s">
        <v>10</v>
      </c>
      <c r="M651" s="1"/>
      <c r="N651" s="1"/>
      <c r="O651" s="2"/>
      <c r="P651" s="2"/>
      <c r="Q651" s="2"/>
      <c r="R651" s="110"/>
      <c r="S651" s="122"/>
      <c r="T651" s="113"/>
      <c r="U651" t="str">
        <f t="shared" si="49"/>
        <v>3374010005010B20001</v>
      </c>
      <c r="W651">
        <f t="shared" si="46"/>
        <v>0</v>
      </c>
    </row>
    <row r="652" spans="1:23" hidden="1" x14ac:dyDescent="0.25">
      <c r="A652" s="1" t="s">
        <v>1143</v>
      </c>
      <c r="B652" s="1" t="s">
        <v>1144</v>
      </c>
      <c r="C652" s="1" t="str">
        <f t="shared" si="47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48"/>
        <v>2</v>
      </c>
      <c r="L652" s="1" t="s">
        <v>43</v>
      </c>
      <c r="M652" s="1"/>
      <c r="N652" s="1"/>
      <c r="O652" s="2"/>
      <c r="P652" s="2"/>
      <c r="Q652" s="2"/>
      <c r="R652" s="110"/>
      <c r="S652" s="122"/>
      <c r="T652" s="113"/>
      <c r="U652" t="str">
        <f t="shared" si="49"/>
        <v>3374040008013B25001</v>
      </c>
      <c r="W652">
        <f t="shared" si="46"/>
        <v>0</v>
      </c>
    </row>
    <row r="653" spans="1:23" hidden="1" x14ac:dyDescent="0.25">
      <c r="A653" s="1" t="s">
        <v>1143</v>
      </c>
      <c r="B653" s="1" t="s">
        <v>1144</v>
      </c>
      <c r="C653" s="1" t="str">
        <f t="shared" si="47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48"/>
        <v>2</v>
      </c>
      <c r="L653" s="1" t="s">
        <v>55</v>
      </c>
      <c r="M653" s="1"/>
      <c r="N653" s="1"/>
      <c r="O653" s="2"/>
      <c r="P653" s="2"/>
      <c r="Q653" s="2"/>
      <c r="R653" s="110"/>
      <c r="S653" s="122"/>
      <c r="T653" s="113"/>
      <c r="U653" t="str">
        <f t="shared" si="49"/>
        <v>3374060001031B25002</v>
      </c>
      <c r="W653">
        <f t="shared" si="46"/>
        <v>0</v>
      </c>
    </row>
    <row r="654" spans="1:23" hidden="1" x14ac:dyDescent="0.25">
      <c r="A654" s="1" t="s">
        <v>1143</v>
      </c>
      <c r="B654" s="1" t="s">
        <v>1144</v>
      </c>
      <c r="C654" s="1" t="str">
        <f t="shared" si="47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48"/>
        <v>2</v>
      </c>
      <c r="L654" s="1" t="s">
        <v>162</v>
      </c>
      <c r="M654" s="1"/>
      <c r="N654" s="1"/>
      <c r="O654" s="2"/>
      <c r="P654" s="2"/>
      <c r="Q654" s="2"/>
      <c r="R654" s="110"/>
      <c r="S654" s="122"/>
      <c r="T654" s="113"/>
      <c r="U654" t="str">
        <f t="shared" si="49"/>
        <v>3374080004010B25003</v>
      </c>
      <c r="W654">
        <f t="shared" si="46"/>
        <v>0</v>
      </c>
    </row>
    <row r="655" spans="1:23" hidden="1" x14ac:dyDescent="0.25">
      <c r="A655" s="1" t="s">
        <v>1143</v>
      </c>
      <c r="B655" s="1" t="s">
        <v>1144</v>
      </c>
      <c r="C655" s="1" t="str">
        <f t="shared" si="47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48"/>
        <v>2</v>
      </c>
      <c r="L655" s="1" t="s">
        <v>101</v>
      </c>
      <c r="M655" s="4"/>
      <c r="N655" s="4"/>
      <c r="O655" s="2"/>
      <c r="P655" s="2"/>
      <c r="Q655" s="2"/>
      <c r="R655" s="110"/>
      <c r="S655" s="122"/>
      <c r="T655" s="113"/>
      <c r="U655" t="str">
        <f t="shared" si="49"/>
        <v>3374080010040B25004</v>
      </c>
      <c r="W655">
        <f t="shared" si="46"/>
        <v>0</v>
      </c>
    </row>
    <row r="656" spans="1:23" hidden="1" x14ac:dyDescent="0.25">
      <c r="A656" s="1" t="s">
        <v>1143</v>
      </c>
      <c r="B656" s="1" t="s">
        <v>1144</v>
      </c>
      <c r="C656" s="1" t="str">
        <f t="shared" si="47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48"/>
        <v>2</v>
      </c>
      <c r="L656" s="1" t="s">
        <v>169</v>
      </c>
      <c r="M656" s="4"/>
      <c r="N656" s="4"/>
      <c r="O656" s="2"/>
      <c r="P656" s="2"/>
      <c r="Q656" s="2"/>
      <c r="R656" s="110"/>
      <c r="S656" s="122"/>
      <c r="T656" s="113"/>
      <c r="U656" t="str">
        <f t="shared" si="49"/>
        <v>3374140003023B25005</v>
      </c>
      <c r="W656">
        <f t="shared" si="46"/>
        <v>0</v>
      </c>
    </row>
    <row r="657" spans="1:23" hidden="1" x14ac:dyDescent="0.25">
      <c r="A657" s="1" t="s">
        <v>1143</v>
      </c>
      <c r="B657" s="1" t="s">
        <v>1144</v>
      </c>
      <c r="C657" s="1" t="str">
        <f t="shared" si="47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48"/>
        <v>2</v>
      </c>
      <c r="L657" s="1" t="s">
        <v>171</v>
      </c>
      <c r="M657" s="1"/>
      <c r="N657" s="1"/>
      <c r="O657" s="2"/>
      <c r="P657" s="2"/>
      <c r="Q657" s="2"/>
      <c r="R657" s="110"/>
      <c r="S657" s="122"/>
      <c r="T657" s="113"/>
      <c r="U657" t="str">
        <f t="shared" si="49"/>
        <v>3374150005002B25006</v>
      </c>
      <c r="W657">
        <f t="shared" si="46"/>
        <v>0</v>
      </c>
    </row>
    <row r="658" spans="1:23" hidden="1" x14ac:dyDescent="0.25">
      <c r="A658" s="1" t="s">
        <v>1143</v>
      </c>
      <c r="B658" s="1" t="s">
        <v>1144</v>
      </c>
      <c r="C658" s="1" t="str">
        <f t="shared" si="47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48"/>
        <v>2</v>
      </c>
      <c r="L658" s="1" t="s">
        <v>173</v>
      </c>
      <c r="M658" s="1"/>
      <c r="N658" s="1"/>
      <c r="O658" s="2"/>
      <c r="P658" s="2"/>
      <c r="Q658" s="2"/>
      <c r="R658" s="110"/>
      <c r="S658" s="122"/>
      <c r="T658" s="113"/>
      <c r="U658" t="str">
        <f t="shared" si="49"/>
        <v>3374160007040B25007</v>
      </c>
      <c r="W658">
        <f t="shared" si="46"/>
        <v>0</v>
      </c>
    </row>
    <row r="659" spans="1:23" hidden="1" x14ac:dyDescent="0.25">
      <c r="A659" s="1" t="s">
        <v>1349</v>
      </c>
      <c r="B659" s="1" t="s">
        <v>1350</v>
      </c>
      <c r="C659" s="1" t="str">
        <f t="shared" si="47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48"/>
        <v>1</v>
      </c>
      <c r="L659" s="1" t="s">
        <v>417</v>
      </c>
      <c r="M659" s="1"/>
      <c r="N659" s="1"/>
      <c r="O659" s="2"/>
      <c r="P659" s="2"/>
      <c r="Q659" s="2"/>
      <c r="R659" s="2"/>
      <c r="S659" s="122"/>
      <c r="T659" s="113"/>
      <c r="U659" t="str">
        <f t="shared" si="49"/>
        <v>3402020003007B15000</v>
      </c>
      <c r="W659">
        <f t="shared" si="46"/>
        <v>0</v>
      </c>
    </row>
    <row r="660" spans="1:23" hidden="1" x14ac:dyDescent="0.25">
      <c r="A660" s="1" t="s">
        <v>1349</v>
      </c>
      <c r="B660" s="1" t="s">
        <v>1350</v>
      </c>
      <c r="C660" s="1" t="str">
        <f t="shared" si="47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48"/>
        <v>2</v>
      </c>
      <c r="L660" s="1" t="s">
        <v>10</v>
      </c>
      <c r="M660" s="1"/>
      <c r="N660" s="1"/>
      <c r="O660" s="2"/>
      <c r="P660" s="2"/>
      <c r="Q660" s="2"/>
      <c r="R660" s="2"/>
      <c r="S660" s="122"/>
      <c r="T660" s="113"/>
      <c r="U660" t="str">
        <f t="shared" si="49"/>
        <v>3402020002004B20001</v>
      </c>
      <c r="W660">
        <f t="shared" si="46"/>
        <v>0</v>
      </c>
    </row>
    <row r="661" spans="1:23" hidden="1" x14ac:dyDescent="0.25">
      <c r="A661" s="1" t="s">
        <v>1349</v>
      </c>
      <c r="B661" s="1" t="s">
        <v>1350</v>
      </c>
      <c r="C661" s="1" t="str">
        <f t="shared" si="47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48"/>
        <v>1</v>
      </c>
      <c r="L661" s="1" t="s">
        <v>627</v>
      </c>
      <c r="M661" s="1"/>
      <c r="N661" s="1"/>
      <c r="O661" s="2"/>
      <c r="P661" s="2"/>
      <c r="Q661" s="2"/>
      <c r="R661" s="2"/>
      <c r="S661" s="122"/>
      <c r="T661" s="113"/>
      <c r="U661" t="str">
        <f t="shared" si="49"/>
        <v>3402050003012B15001</v>
      </c>
      <c r="W661">
        <f t="shared" si="46"/>
        <v>0</v>
      </c>
    </row>
    <row r="662" spans="1:23" hidden="1" x14ac:dyDescent="0.25">
      <c r="A662" s="1" t="s">
        <v>1349</v>
      </c>
      <c r="B662" s="1" t="s">
        <v>1350</v>
      </c>
      <c r="C662" s="1" t="str">
        <f t="shared" si="47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48"/>
        <v>1</v>
      </c>
      <c r="L662" s="1" t="s">
        <v>99</v>
      </c>
      <c r="M662" s="1"/>
      <c r="N662" s="1"/>
      <c r="O662" s="2"/>
      <c r="P662" s="2"/>
      <c r="Q662" s="2"/>
      <c r="R662" s="2"/>
      <c r="S662" s="2"/>
      <c r="T662" s="1"/>
      <c r="U662" t="str">
        <f t="shared" si="49"/>
        <v>3402060003002B15003</v>
      </c>
      <c r="W662">
        <f t="shared" si="46"/>
        <v>0</v>
      </c>
    </row>
    <row r="663" spans="1:23" hidden="1" x14ac:dyDescent="0.25">
      <c r="A663" s="1" t="s">
        <v>1349</v>
      </c>
      <c r="B663" s="1" t="s">
        <v>1350</v>
      </c>
      <c r="C663" s="1" t="str">
        <f t="shared" si="47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48"/>
        <v>2</v>
      </c>
      <c r="L663" s="1" t="s">
        <v>55</v>
      </c>
      <c r="M663" s="4"/>
      <c r="N663" s="4"/>
      <c r="O663" s="105"/>
      <c r="P663" s="105"/>
      <c r="Q663" s="105"/>
      <c r="R663" s="105"/>
      <c r="S663" s="105"/>
      <c r="T663" s="1"/>
      <c r="U663" t="str">
        <f t="shared" si="49"/>
        <v>3402060001038B25002</v>
      </c>
      <c r="W663">
        <f t="shared" si="46"/>
        <v>0</v>
      </c>
    </row>
    <row r="664" spans="1:23" hidden="1" x14ac:dyDescent="0.25">
      <c r="A664" s="1" t="s">
        <v>1349</v>
      </c>
      <c r="B664" s="1" t="s">
        <v>1350</v>
      </c>
      <c r="C664" s="1" t="str">
        <f t="shared" si="47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48"/>
        <v>2</v>
      </c>
      <c r="L664" s="1" t="s">
        <v>101</v>
      </c>
      <c r="M664" s="4"/>
      <c r="N664" s="120"/>
      <c r="O664" s="105"/>
      <c r="P664" s="3"/>
      <c r="Q664" s="3"/>
      <c r="R664" s="3"/>
      <c r="S664" s="118"/>
      <c r="T664" s="1"/>
      <c r="U664" t="str">
        <f t="shared" si="49"/>
        <v>3402070001012B25004</v>
      </c>
      <c r="W664">
        <f t="shared" si="46"/>
        <v>0</v>
      </c>
    </row>
    <row r="665" spans="1:23" hidden="1" x14ac:dyDescent="0.25">
      <c r="A665" s="1" t="s">
        <v>1349</v>
      </c>
      <c r="B665" s="1" t="s">
        <v>1350</v>
      </c>
      <c r="C665" s="1" t="str">
        <f t="shared" si="47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48"/>
        <v>2</v>
      </c>
      <c r="L665" s="1" t="s">
        <v>18</v>
      </c>
      <c r="M665" s="4"/>
      <c r="N665" s="120"/>
      <c r="O665" s="105"/>
      <c r="P665" s="3"/>
      <c r="Q665" s="3"/>
      <c r="R665" s="3"/>
      <c r="S665" s="118"/>
      <c r="T665" s="1"/>
      <c r="U665" t="str">
        <f t="shared" si="49"/>
        <v>3402080004001B20002</v>
      </c>
      <c r="W665">
        <f t="shared" si="46"/>
        <v>0</v>
      </c>
    </row>
    <row r="666" spans="1:23" hidden="1" x14ac:dyDescent="0.25">
      <c r="A666" s="1" t="s">
        <v>1349</v>
      </c>
      <c r="B666" s="1" t="s">
        <v>1350</v>
      </c>
      <c r="C666" s="1" t="str">
        <f t="shared" si="47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48"/>
        <v>2</v>
      </c>
      <c r="L666" s="1" t="s">
        <v>124</v>
      </c>
      <c r="M666" s="1"/>
      <c r="N666" s="120"/>
      <c r="O666" s="105"/>
      <c r="P666" s="3"/>
      <c r="Q666" s="3"/>
      <c r="R666" s="3"/>
      <c r="S666" s="119"/>
      <c r="T666" s="1"/>
      <c r="U666" t="str">
        <f t="shared" si="49"/>
        <v>3402090001020B20003</v>
      </c>
      <c r="W666">
        <f t="shared" si="46"/>
        <v>0</v>
      </c>
    </row>
    <row r="667" spans="1:23" hidden="1" x14ac:dyDescent="0.25">
      <c r="A667" s="1" t="s">
        <v>1349</v>
      </c>
      <c r="B667" s="1" t="s">
        <v>1350</v>
      </c>
      <c r="C667" s="1" t="str">
        <f t="shared" si="47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48"/>
        <v>2</v>
      </c>
      <c r="L667" s="1" t="s">
        <v>169</v>
      </c>
      <c r="M667" s="1"/>
      <c r="N667" s="1"/>
      <c r="O667" s="2"/>
      <c r="P667" s="2"/>
      <c r="Q667" s="2"/>
      <c r="R667" s="2"/>
      <c r="S667" s="2"/>
      <c r="T667" s="1"/>
      <c r="U667" t="str">
        <f t="shared" si="49"/>
        <v>3402130001010B25005</v>
      </c>
      <c r="W667">
        <f t="shared" si="46"/>
        <v>0</v>
      </c>
    </row>
    <row r="668" spans="1:23" hidden="1" x14ac:dyDescent="0.25">
      <c r="A668" s="1" t="s">
        <v>1349</v>
      </c>
      <c r="B668" s="1" t="s">
        <v>1350</v>
      </c>
      <c r="C668" s="1" t="str">
        <f t="shared" si="47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48"/>
        <v>2</v>
      </c>
      <c r="L668" s="1" t="s">
        <v>171</v>
      </c>
      <c r="M668" s="1"/>
      <c r="N668" s="1"/>
      <c r="O668" s="2"/>
      <c r="P668" s="2"/>
      <c r="Q668" s="2"/>
      <c r="R668" s="2"/>
      <c r="S668" s="2"/>
      <c r="T668" s="1"/>
      <c r="U668" t="str">
        <f t="shared" si="49"/>
        <v>3402130001041B25006</v>
      </c>
      <c r="W668">
        <f t="shared" si="46"/>
        <v>0</v>
      </c>
    </row>
    <row r="669" spans="1:23" hidden="1" x14ac:dyDescent="0.25">
      <c r="A669" s="1" t="s">
        <v>1349</v>
      </c>
      <c r="B669" s="1" t="s">
        <v>1350</v>
      </c>
      <c r="C669" s="1" t="str">
        <f t="shared" si="47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48"/>
        <v>2</v>
      </c>
      <c r="L669" s="1" t="s">
        <v>173</v>
      </c>
      <c r="M669" s="1"/>
      <c r="N669" s="1"/>
      <c r="O669" s="2"/>
      <c r="P669" s="2"/>
      <c r="Q669" s="2"/>
      <c r="R669" s="2"/>
      <c r="S669" s="2"/>
      <c r="T669" s="1"/>
      <c r="U669" t="str">
        <f t="shared" si="49"/>
        <v>3402130008051B25007</v>
      </c>
      <c r="W669">
        <f t="shared" si="46"/>
        <v>0</v>
      </c>
    </row>
    <row r="670" spans="1:23" hidden="1" x14ac:dyDescent="0.25">
      <c r="A670" s="1" t="s">
        <v>1349</v>
      </c>
      <c r="B670" s="1" t="s">
        <v>1350</v>
      </c>
      <c r="C670" s="1" t="str">
        <f t="shared" si="47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48"/>
        <v>2</v>
      </c>
      <c r="L670" s="1" t="s">
        <v>330</v>
      </c>
      <c r="M670" s="1"/>
      <c r="N670" s="1"/>
      <c r="O670" s="2"/>
      <c r="P670" s="2"/>
      <c r="Q670" s="2"/>
      <c r="R670" s="2"/>
      <c r="S670" s="2"/>
      <c r="T670" s="1"/>
      <c r="U670" t="str">
        <f t="shared" si="49"/>
        <v>3402130008098B25008</v>
      </c>
      <c r="W670">
        <f t="shared" si="46"/>
        <v>0</v>
      </c>
    </row>
    <row r="671" spans="1:23" hidden="1" x14ac:dyDescent="0.25">
      <c r="A671" s="1" t="s">
        <v>1349</v>
      </c>
      <c r="B671" s="1" t="s">
        <v>1350</v>
      </c>
      <c r="C671" s="1" t="str">
        <f t="shared" si="47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48"/>
        <v>2</v>
      </c>
      <c r="L671" s="1" t="s">
        <v>333</v>
      </c>
      <c r="M671" s="4"/>
      <c r="O671" s="2"/>
      <c r="P671" s="2"/>
      <c r="Q671" s="2"/>
      <c r="R671" s="2"/>
      <c r="S671" s="122"/>
      <c r="T671" s="113"/>
      <c r="U671" t="str">
        <f t="shared" si="49"/>
        <v>3402140004111B25009</v>
      </c>
      <c r="W671">
        <f t="shared" si="46"/>
        <v>0</v>
      </c>
    </row>
    <row r="672" spans="1:23" hidden="1" x14ac:dyDescent="0.25">
      <c r="A672" s="1" t="s">
        <v>1349</v>
      </c>
      <c r="B672" s="1" t="s">
        <v>1350</v>
      </c>
      <c r="C672" s="1" t="str">
        <f t="shared" si="47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48"/>
        <v>1</v>
      </c>
      <c r="L672" s="1" t="s">
        <v>79</v>
      </c>
      <c r="M672" s="4"/>
      <c r="N672" s="120"/>
      <c r="O672" s="3"/>
      <c r="P672" s="3"/>
      <c r="Q672" s="3"/>
      <c r="R672" s="3"/>
      <c r="S672" s="118"/>
      <c r="T672" s="1"/>
      <c r="U672" t="str">
        <f t="shared" si="49"/>
        <v>3403020002018B10001</v>
      </c>
      <c r="W672">
        <f t="shared" si="46"/>
        <v>0</v>
      </c>
    </row>
    <row r="673" spans="1:23" hidden="1" x14ac:dyDescent="0.25">
      <c r="A673" s="1" t="s">
        <v>1349</v>
      </c>
      <c r="B673" s="1" t="s">
        <v>1350</v>
      </c>
      <c r="C673" s="1" t="str">
        <f t="shared" si="47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48"/>
        <v>1</v>
      </c>
      <c r="L673" s="1" t="s">
        <v>398</v>
      </c>
      <c r="M673" s="4"/>
      <c r="N673" s="120"/>
      <c r="O673" s="3"/>
      <c r="P673" s="3"/>
      <c r="Q673" s="3"/>
      <c r="R673" s="3"/>
      <c r="S673" s="118"/>
      <c r="T673" s="1"/>
      <c r="U673" t="str">
        <f t="shared" si="49"/>
        <v>3403030003019B10002</v>
      </c>
      <c r="W673">
        <f t="shared" si="46"/>
        <v>0</v>
      </c>
    </row>
    <row r="674" spans="1:23" hidden="1" x14ac:dyDescent="0.25">
      <c r="A674" s="1" t="s">
        <v>1349</v>
      </c>
      <c r="B674" s="1" t="s">
        <v>1350</v>
      </c>
      <c r="C674" s="1" t="str">
        <f t="shared" si="47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48"/>
        <v>2</v>
      </c>
      <c r="L674" s="1" t="s">
        <v>124</v>
      </c>
      <c r="M674" s="1"/>
      <c r="N674" s="120"/>
      <c r="O674" s="3"/>
      <c r="P674" s="3"/>
      <c r="Q674" s="3"/>
      <c r="R674" s="3"/>
      <c r="S674" s="118"/>
      <c r="T674" s="1"/>
      <c r="U674" t="str">
        <f t="shared" si="49"/>
        <v>3403041003007B20003</v>
      </c>
      <c r="W674">
        <f t="shared" si="46"/>
        <v>0</v>
      </c>
    </row>
    <row r="675" spans="1:23" hidden="1" x14ac:dyDescent="0.25">
      <c r="A675" s="1" t="s">
        <v>1349</v>
      </c>
      <c r="B675" s="1" t="s">
        <v>1350</v>
      </c>
      <c r="C675" s="1" t="str">
        <f t="shared" si="47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48"/>
        <v>2</v>
      </c>
      <c r="L675" s="1" t="s">
        <v>38</v>
      </c>
      <c r="M675" s="1"/>
      <c r="N675" s="1"/>
      <c r="O675" s="2"/>
      <c r="P675" s="2"/>
      <c r="Q675" s="2"/>
      <c r="R675" s="2"/>
      <c r="S675" s="122"/>
      <c r="T675" s="113"/>
      <c r="U675" t="str">
        <f t="shared" si="49"/>
        <v>3403051002010B20004</v>
      </c>
      <c r="W675">
        <f t="shared" si="46"/>
        <v>0</v>
      </c>
    </row>
    <row r="676" spans="1:23" hidden="1" x14ac:dyDescent="0.25">
      <c r="A676" s="1" t="s">
        <v>1349</v>
      </c>
      <c r="B676" s="1" t="s">
        <v>1350</v>
      </c>
      <c r="C676" s="1" t="str">
        <f t="shared" si="47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48"/>
        <v>2</v>
      </c>
      <c r="L676" s="1" t="s">
        <v>92</v>
      </c>
      <c r="M676" s="4"/>
      <c r="N676" s="4"/>
      <c r="O676" s="2"/>
      <c r="P676" s="2"/>
      <c r="Q676" s="2"/>
      <c r="R676" s="2"/>
      <c r="S676" s="122"/>
      <c r="T676" s="113"/>
      <c r="U676" t="str">
        <f t="shared" si="49"/>
        <v>3403060001002B20005</v>
      </c>
      <c r="W676">
        <f t="shared" si="46"/>
        <v>0</v>
      </c>
    </row>
    <row r="677" spans="1:23" hidden="1" x14ac:dyDescent="0.25">
      <c r="A677" s="1" t="s">
        <v>1349</v>
      </c>
      <c r="B677" s="1" t="s">
        <v>1350</v>
      </c>
      <c r="C677" s="1" t="str">
        <f t="shared" si="47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48"/>
        <v>2</v>
      </c>
      <c r="L677" s="1" t="s">
        <v>105</v>
      </c>
      <c r="M677" s="4"/>
      <c r="N677" s="120"/>
      <c r="O677" s="3"/>
      <c r="P677" s="3"/>
      <c r="Q677" s="3"/>
      <c r="R677" s="3"/>
      <c r="S677" s="118"/>
      <c r="T677" s="1"/>
      <c r="U677" t="str">
        <f t="shared" si="49"/>
        <v>3403060001024B20006</v>
      </c>
      <c r="W677">
        <f t="shared" si="46"/>
        <v>0</v>
      </c>
    </row>
    <row r="678" spans="1:23" hidden="1" x14ac:dyDescent="0.25">
      <c r="A678" s="1" t="s">
        <v>1349</v>
      </c>
      <c r="B678" s="1" t="s">
        <v>1350</v>
      </c>
      <c r="C678" s="1" t="str">
        <f t="shared" si="47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48"/>
        <v>2</v>
      </c>
      <c r="L678" s="1" t="s">
        <v>50</v>
      </c>
      <c r="M678" s="1"/>
      <c r="N678" s="120"/>
      <c r="O678" s="3"/>
      <c r="P678" s="3"/>
      <c r="Q678" s="3"/>
      <c r="R678" s="3"/>
      <c r="S678" s="118"/>
      <c r="T678" s="1"/>
      <c r="U678" t="str">
        <f t="shared" si="49"/>
        <v>3403060001025B20007</v>
      </c>
      <c r="W678">
        <f t="shared" si="46"/>
        <v>0</v>
      </c>
    </row>
    <row r="679" spans="1:23" hidden="1" x14ac:dyDescent="0.25">
      <c r="A679" s="1" t="s">
        <v>1349</v>
      </c>
      <c r="B679" s="1" t="s">
        <v>1350</v>
      </c>
      <c r="C679" s="1" t="str">
        <f t="shared" si="47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48"/>
        <v>2</v>
      </c>
      <c r="L679" s="1" t="s">
        <v>30</v>
      </c>
      <c r="M679" s="4"/>
      <c r="N679" s="4"/>
      <c r="O679" s="2"/>
      <c r="P679" s="2"/>
      <c r="Q679" s="2"/>
      <c r="R679" s="2"/>
      <c r="S679" s="122"/>
      <c r="T679" s="113"/>
      <c r="U679" t="str">
        <f t="shared" si="49"/>
        <v>3403060005033B25000</v>
      </c>
      <c r="W679">
        <f t="shared" si="46"/>
        <v>0</v>
      </c>
    </row>
    <row r="680" spans="1:23" hidden="1" x14ac:dyDescent="0.25">
      <c r="A680" s="1" t="s">
        <v>1349</v>
      </c>
      <c r="B680" s="1" t="s">
        <v>1350</v>
      </c>
      <c r="C680" s="1" t="str">
        <f t="shared" si="47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48"/>
        <v>1</v>
      </c>
      <c r="L680" s="1" t="s">
        <v>573</v>
      </c>
      <c r="M680" s="4"/>
      <c r="N680" s="120"/>
      <c r="O680" s="3"/>
      <c r="P680" s="3"/>
      <c r="Q680" s="3"/>
      <c r="R680" s="3"/>
      <c r="S680" s="118"/>
      <c r="T680" s="1"/>
      <c r="U680" t="str">
        <f t="shared" si="49"/>
        <v>3403080002003B10008</v>
      </c>
      <c r="W680">
        <f t="shared" si="46"/>
        <v>0</v>
      </c>
    </row>
    <row r="681" spans="1:23" hidden="1" x14ac:dyDescent="0.25">
      <c r="A681" s="1" t="s">
        <v>1349</v>
      </c>
      <c r="B681" s="1" t="s">
        <v>1350</v>
      </c>
      <c r="C681" s="1" t="str">
        <f t="shared" si="47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48"/>
        <v>2</v>
      </c>
      <c r="L681" s="1" t="s">
        <v>66</v>
      </c>
      <c r="M681" s="4"/>
      <c r="N681" s="120"/>
      <c r="O681" s="3"/>
      <c r="P681" s="3"/>
      <c r="Q681" s="3"/>
      <c r="R681" s="3"/>
      <c r="S681" s="118"/>
      <c r="T681" s="1"/>
      <c r="U681" t="str">
        <f t="shared" si="49"/>
        <v>3403080008001B20009</v>
      </c>
      <c r="W681">
        <f t="shared" si="46"/>
        <v>0</v>
      </c>
    </row>
    <row r="682" spans="1:23" hidden="1" x14ac:dyDescent="0.25">
      <c r="A682" s="1" t="s">
        <v>1349</v>
      </c>
      <c r="B682" s="1" t="s">
        <v>1350</v>
      </c>
      <c r="C682" s="1" t="str">
        <f t="shared" si="47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48"/>
        <v>2</v>
      </c>
      <c r="L682" s="1" t="s">
        <v>43</v>
      </c>
      <c r="M682" s="4"/>
      <c r="N682" s="120"/>
      <c r="O682" s="3"/>
      <c r="P682" s="3"/>
      <c r="Q682" s="3"/>
      <c r="R682" s="3"/>
      <c r="S682" s="118"/>
      <c r="T682" s="1"/>
      <c r="U682" t="str">
        <f t="shared" si="49"/>
        <v>3403090008013B25001</v>
      </c>
      <c r="W682">
        <f t="shared" si="46"/>
        <v>0</v>
      </c>
    </row>
    <row r="683" spans="1:23" hidden="1" x14ac:dyDescent="0.25">
      <c r="A683" s="1" t="s">
        <v>1349</v>
      </c>
      <c r="B683" s="1" t="s">
        <v>1350</v>
      </c>
      <c r="C683" s="1" t="str">
        <f t="shared" si="47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48"/>
        <v>1</v>
      </c>
      <c r="L683" s="1" t="s">
        <v>663</v>
      </c>
      <c r="M683" s="4"/>
      <c r="N683" s="120"/>
      <c r="O683" s="3"/>
      <c r="P683" s="3"/>
      <c r="Q683" s="3"/>
      <c r="R683" s="3"/>
      <c r="S683" s="118"/>
      <c r="T683" s="1"/>
      <c r="U683" t="str">
        <f t="shared" si="49"/>
        <v>3403100007009B10011</v>
      </c>
      <c r="W683">
        <f t="shared" si="46"/>
        <v>0</v>
      </c>
    </row>
    <row r="684" spans="1:23" hidden="1" x14ac:dyDescent="0.25">
      <c r="A684" s="1" t="s">
        <v>1349</v>
      </c>
      <c r="B684" s="1" t="s">
        <v>1350</v>
      </c>
      <c r="C684" s="1" t="str">
        <f t="shared" si="47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48"/>
        <v>2</v>
      </c>
      <c r="L684" s="1" t="s">
        <v>71</v>
      </c>
      <c r="M684" s="4"/>
      <c r="N684" s="120"/>
      <c r="O684" s="3"/>
      <c r="P684" s="3"/>
      <c r="Q684" s="3"/>
      <c r="R684" s="3"/>
      <c r="S684" s="118"/>
      <c r="T684" s="1"/>
      <c r="U684" t="str">
        <f t="shared" si="49"/>
        <v>3403100002009B20010</v>
      </c>
      <c r="W684">
        <f t="shared" si="46"/>
        <v>0</v>
      </c>
    </row>
    <row r="685" spans="1:23" hidden="1" x14ac:dyDescent="0.25">
      <c r="A685" s="1" t="s">
        <v>1349</v>
      </c>
      <c r="B685" s="1" t="s">
        <v>1350</v>
      </c>
      <c r="C685" s="1" t="str">
        <f t="shared" si="47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48"/>
        <v>2</v>
      </c>
      <c r="L685" s="1" t="s">
        <v>30</v>
      </c>
      <c r="M685" s="4"/>
      <c r="N685" s="4"/>
      <c r="O685" s="3"/>
      <c r="P685" s="3"/>
      <c r="Q685" s="3"/>
      <c r="R685" s="3"/>
      <c r="S685" s="118"/>
      <c r="T685" s="113"/>
      <c r="U685" t="str">
        <f t="shared" si="49"/>
        <v>3404020003029B25000</v>
      </c>
      <c r="W685">
        <f t="shared" si="46"/>
        <v>0</v>
      </c>
    </row>
    <row r="686" spans="1:23" hidden="1" x14ac:dyDescent="0.25">
      <c r="A686" s="1" t="s">
        <v>1349</v>
      </c>
      <c r="B686" s="1" t="s">
        <v>1350</v>
      </c>
      <c r="C686" s="1" t="str">
        <f t="shared" si="47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48"/>
        <v>2</v>
      </c>
      <c r="L686" s="1" t="s">
        <v>43</v>
      </c>
      <c r="M686" s="4"/>
      <c r="N686" s="4"/>
      <c r="O686" s="3"/>
      <c r="P686" s="3"/>
      <c r="Q686" s="3"/>
      <c r="R686" s="3"/>
      <c r="S686" s="118"/>
      <c r="T686" s="113"/>
      <c r="U686" t="str">
        <f t="shared" si="49"/>
        <v>3404020005030B25001</v>
      </c>
      <c r="W686">
        <f t="shared" si="46"/>
        <v>0</v>
      </c>
    </row>
    <row r="687" spans="1:23" hidden="1" x14ac:dyDescent="0.25">
      <c r="A687" s="1" t="s">
        <v>1349</v>
      </c>
      <c r="B687" s="1" t="s">
        <v>1350</v>
      </c>
      <c r="C687" s="1" t="str">
        <f t="shared" si="47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48"/>
        <v>1</v>
      </c>
      <c r="L687" s="1" t="s">
        <v>908</v>
      </c>
      <c r="M687" s="4"/>
      <c r="N687" s="4"/>
      <c r="O687" s="3"/>
      <c r="P687" s="3"/>
      <c r="Q687" s="3"/>
      <c r="R687" s="3"/>
      <c r="S687" s="118"/>
      <c r="T687" s="113"/>
      <c r="U687" t="str">
        <f t="shared" si="49"/>
        <v>3404040002003B15002</v>
      </c>
      <c r="W687">
        <f t="shared" si="46"/>
        <v>0</v>
      </c>
    </row>
    <row r="688" spans="1:23" hidden="1" x14ac:dyDescent="0.25">
      <c r="A688" s="1" t="s">
        <v>1349</v>
      </c>
      <c r="B688" s="1" t="s">
        <v>1350</v>
      </c>
      <c r="C688" s="1" t="str">
        <f t="shared" si="47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48"/>
        <v>2</v>
      </c>
      <c r="L688" s="1" t="s">
        <v>162</v>
      </c>
      <c r="M688" s="4"/>
      <c r="N688" s="4"/>
      <c r="O688" s="3"/>
      <c r="P688" s="3"/>
      <c r="Q688" s="3"/>
      <c r="R688" s="3"/>
      <c r="S688" s="118"/>
      <c r="T688" s="113"/>
      <c r="U688" t="str">
        <f t="shared" si="49"/>
        <v>3404050003037B25003</v>
      </c>
      <c r="W688">
        <f t="shared" si="46"/>
        <v>0</v>
      </c>
    </row>
    <row r="689" spans="1:23" hidden="1" x14ac:dyDescent="0.25">
      <c r="A689" s="1" t="s">
        <v>1349</v>
      </c>
      <c r="B689" s="1" t="s">
        <v>1350</v>
      </c>
      <c r="C689" s="1" t="str">
        <f t="shared" si="47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48"/>
        <v>1</v>
      </c>
      <c r="L689" s="1" t="s">
        <v>385</v>
      </c>
      <c r="M689" s="1"/>
      <c r="N689" s="1"/>
      <c r="O689" s="3"/>
      <c r="P689" s="3"/>
      <c r="Q689" s="3"/>
      <c r="R689" s="3"/>
      <c r="S689" s="118"/>
      <c r="T689" s="113"/>
      <c r="U689" t="str">
        <f t="shared" si="49"/>
        <v>3404060003017B15004</v>
      </c>
      <c r="W689">
        <f t="shared" si="46"/>
        <v>0</v>
      </c>
    </row>
    <row r="690" spans="1:23" hidden="1" x14ac:dyDescent="0.25">
      <c r="A690" s="1" t="s">
        <v>1349</v>
      </c>
      <c r="B690" s="1" t="s">
        <v>1350</v>
      </c>
      <c r="C690" s="1" t="str">
        <f t="shared" si="47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48"/>
        <v>2</v>
      </c>
      <c r="L690" s="1" t="s">
        <v>169</v>
      </c>
      <c r="M690" s="1"/>
      <c r="N690" s="1"/>
      <c r="O690" s="2"/>
      <c r="P690" s="2"/>
      <c r="Q690" s="2"/>
      <c r="R690" s="2"/>
      <c r="S690" s="122"/>
      <c r="T690" s="113"/>
      <c r="U690" t="str">
        <f t="shared" si="49"/>
        <v>3404070003009B25005</v>
      </c>
      <c r="W690">
        <f t="shared" si="46"/>
        <v>0</v>
      </c>
    </row>
    <row r="691" spans="1:23" hidden="1" x14ac:dyDescent="0.25">
      <c r="A691" s="1" t="s">
        <v>1349</v>
      </c>
      <c r="B691" s="1" t="s">
        <v>1350</v>
      </c>
      <c r="C691" s="1" t="str">
        <f t="shared" si="47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48"/>
        <v>2</v>
      </c>
      <c r="L691" s="1" t="s">
        <v>171</v>
      </c>
      <c r="M691" s="1"/>
      <c r="N691" s="1"/>
      <c r="O691" s="2"/>
      <c r="P691" s="2"/>
      <c r="Q691" s="2"/>
      <c r="R691" s="2"/>
      <c r="S691" s="122"/>
      <c r="T691" s="113"/>
      <c r="U691" t="str">
        <f t="shared" si="49"/>
        <v>3404070003016B25006</v>
      </c>
      <c r="W691">
        <f t="shared" si="46"/>
        <v>0</v>
      </c>
    </row>
    <row r="692" spans="1:23" hidden="1" x14ac:dyDescent="0.25">
      <c r="A692" s="1" t="s">
        <v>1349</v>
      </c>
      <c r="B692" s="1" t="s">
        <v>1350</v>
      </c>
      <c r="C692" s="1" t="str">
        <f t="shared" si="47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48"/>
        <v>2</v>
      </c>
      <c r="L692" s="1" t="s">
        <v>10</v>
      </c>
      <c r="M692" s="4"/>
      <c r="N692" s="4"/>
      <c r="O692" s="105"/>
      <c r="P692" s="105"/>
      <c r="Q692" s="105"/>
      <c r="R692" s="105"/>
      <c r="S692" s="105"/>
      <c r="T692" s="1"/>
      <c r="U692" t="str">
        <f t="shared" si="49"/>
        <v>3404090002005B20001</v>
      </c>
      <c r="W692">
        <f t="shared" si="46"/>
        <v>0</v>
      </c>
    </row>
    <row r="693" spans="1:23" hidden="1" x14ac:dyDescent="0.25">
      <c r="A693" s="1" t="s">
        <v>1349</v>
      </c>
      <c r="B693" s="1" t="s">
        <v>1350</v>
      </c>
      <c r="C693" s="1" t="str">
        <f t="shared" si="47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48"/>
        <v>2</v>
      </c>
      <c r="L693" s="1" t="s">
        <v>18</v>
      </c>
      <c r="M693" s="4"/>
      <c r="N693" s="4"/>
      <c r="O693" s="3"/>
      <c r="P693" s="3"/>
      <c r="Q693" s="3"/>
      <c r="R693" s="3"/>
      <c r="S693" s="118"/>
      <c r="T693" s="113"/>
      <c r="U693" t="str">
        <f t="shared" si="49"/>
        <v>3404090003014B20002</v>
      </c>
      <c r="W693">
        <f t="shared" si="46"/>
        <v>0</v>
      </c>
    </row>
    <row r="694" spans="1:23" hidden="1" x14ac:dyDescent="0.25">
      <c r="A694" s="1" t="s">
        <v>1349</v>
      </c>
      <c r="B694" s="1" t="s">
        <v>1350</v>
      </c>
      <c r="C694" s="1" t="str">
        <f t="shared" si="47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48"/>
        <v>2</v>
      </c>
      <c r="L694" s="1" t="s">
        <v>173</v>
      </c>
      <c r="M694" s="1"/>
      <c r="N694" s="1"/>
      <c r="O694" s="3"/>
      <c r="P694" s="3"/>
      <c r="Q694" s="3"/>
      <c r="R694" s="3"/>
      <c r="S694" s="118"/>
      <c r="T694" s="113"/>
      <c r="U694" t="str">
        <f t="shared" si="49"/>
        <v>3404100002002B25007</v>
      </c>
      <c r="W694">
        <f t="shared" si="46"/>
        <v>0</v>
      </c>
    </row>
    <row r="695" spans="1:23" hidden="1" x14ac:dyDescent="0.25">
      <c r="A695" s="1" t="s">
        <v>1349</v>
      </c>
      <c r="B695" s="1" t="s">
        <v>1350</v>
      </c>
      <c r="C695" s="1" t="str">
        <f t="shared" si="47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48"/>
        <v>2</v>
      </c>
      <c r="L695" s="1" t="s">
        <v>330</v>
      </c>
      <c r="M695" s="1"/>
      <c r="N695" s="1"/>
      <c r="O695" s="2"/>
      <c r="P695" s="2"/>
      <c r="Q695" s="2"/>
      <c r="R695" s="2"/>
      <c r="S695" s="2"/>
      <c r="T695" s="1"/>
      <c r="U695" t="str">
        <f t="shared" si="49"/>
        <v>3404100004035B25008</v>
      </c>
      <c r="W695">
        <f t="shared" si="46"/>
        <v>0</v>
      </c>
    </row>
    <row r="696" spans="1:23" hidden="1" x14ac:dyDescent="0.25">
      <c r="A696" s="1" t="s">
        <v>1349</v>
      </c>
      <c r="B696" s="1" t="s">
        <v>1350</v>
      </c>
      <c r="C696" s="1" t="str">
        <f t="shared" si="47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48"/>
        <v>2</v>
      </c>
      <c r="L696" s="1" t="s">
        <v>333</v>
      </c>
      <c r="M696" s="4"/>
      <c r="N696" s="4"/>
      <c r="O696" s="105"/>
      <c r="P696" s="105"/>
      <c r="Q696" s="105"/>
      <c r="R696" s="105"/>
      <c r="S696" s="105"/>
      <c r="T696" s="1"/>
      <c r="U696" t="str">
        <f t="shared" si="49"/>
        <v>3404120002044B25009</v>
      </c>
      <c r="W696">
        <f t="shared" si="46"/>
        <v>0</v>
      </c>
    </row>
    <row r="697" spans="1:23" hidden="1" x14ac:dyDescent="0.25">
      <c r="A697" s="1" t="s">
        <v>1349</v>
      </c>
      <c r="B697" s="1" t="s">
        <v>1350</v>
      </c>
      <c r="C697" s="1" t="str">
        <f t="shared" si="47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48"/>
        <v>2</v>
      </c>
      <c r="L697" s="1" t="s">
        <v>337</v>
      </c>
      <c r="M697" s="4"/>
      <c r="N697" s="4"/>
      <c r="O697" s="3"/>
      <c r="P697" s="3"/>
      <c r="Q697" s="3"/>
      <c r="R697" s="3"/>
      <c r="S697" s="118"/>
      <c r="T697" s="113"/>
      <c r="U697" t="str">
        <f t="shared" si="49"/>
        <v>3404130005009B25010</v>
      </c>
      <c r="W697">
        <f t="shared" si="46"/>
        <v>0</v>
      </c>
    </row>
    <row r="698" spans="1:23" hidden="1" x14ac:dyDescent="0.25">
      <c r="A698" s="1" t="s">
        <v>1349</v>
      </c>
      <c r="B698" s="1" t="s">
        <v>1350</v>
      </c>
      <c r="C698" s="1" t="str">
        <f t="shared" si="47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48"/>
        <v>2</v>
      </c>
      <c r="L698" s="1" t="s">
        <v>124</v>
      </c>
      <c r="M698" s="4"/>
      <c r="N698" s="4"/>
      <c r="O698" s="3"/>
      <c r="P698" s="3"/>
      <c r="Q698" s="3"/>
      <c r="R698" s="3"/>
      <c r="S698" s="118"/>
      <c r="T698" s="113"/>
      <c r="U698" t="str">
        <f t="shared" si="49"/>
        <v>3404140008015B20003</v>
      </c>
      <c r="W698">
        <f t="shared" si="46"/>
        <v>0</v>
      </c>
    </row>
    <row r="699" spans="1:23" hidden="1" x14ac:dyDescent="0.25">
      <c r="A699" s="1" t="s">
        <v>1349</v>
      </c>
      <c r="B699" s="1" t="s">
        <v>1350</v>
      </c>
      <c r="C699" s="1" t="str">
        <f t="shared" si="47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48"/>
        <v>2</v>
      </c>
      <c r="L699" s="1" t="s">
        <v>30</v>
      </c>
      <c r="M699" s="4"/>
      <c r="N699" s="120"/>
      <c r="O699" s="3"/>
      <c r="P699" s="3"/>
      <c r="Q699" s="3"/>
      <c r="R699" s="3"/>
      <c r="S699" s="118"/>
      <c r="T699" s="1"/>
      <c r="U699" t="str">
        <f t="shared" si="49"/>
        <v>3471020002012B25000</v>
      </c>
      <c r="W699">
        <f t="shared" si="46"/>
        <v>0</v>
      </c>
    </row>
    <row r="700" spans="1:23" hidden="1" x14ac:dyDescent="0.25">
      <c r="A700" s="1" t="s">
        <v>1349</v>
      </c>
      <c r="B700" s="1" t="s">
        <v>1350</v>
      </c>
      <c r="C700" s="1" t="str">
        <f t="shared" si="47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48"/>
        <v>2</v>
      </c>
      <c r="L700" s="1" t="s">
        <v>43</v>
      </c>
      <c r="M700" s="4"/>
      <c r="N700" s="120"/>
      <c r="O700" s="3"/>
      <c r="P700" s="3"/>
      <c r="Q700" s="3"/>
      <c r="R700" s="3"/>
      <c r="S700" s="118"/>
      <c r="T700" s="1"/>
      <c r="U700" t="str">
        <f t="shared" si="49"/>
        <v>3471040002006B25001</v>
      </c>
      <c r="W700">
        <f t="shared" si="46"/>
        <v>0</v>
      </c>
    </row>
    <row r="701" spans="1:23" hidden="1" x14ac:dyDescent="0.25">
      <c r="A701" s="1" t="s">
        <v>1349</v>
      </c>
      <c r="B701" s="1" t="s">
        <v>1350</v>
      </c>
      <c r="C701" s="1" t="str">
        <f t="shared" si="47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48"/>
        <v>2</v>
      </c>
      <c r="L701" s="1" t="s">
        <v>55</v>
      </c>
      <c r="M701" s="4"/>
      <c r="N701" s="120"/>
      <c r="O701" s="3"/>
      <c r="P701" s="3"/>
      <c r="Q701" s="3"/>
      <c r="R701" s="3"/>
      <c r="S701" s="118"/>
      <c r="T701" s="1"/>
      <c r="U701" t="str">
        <f t="shared" si="49"/>
        <v>3471040003023B25002</v>
      </c>
      <c r="W701">
        <f t="shared" si="46"/>
        <v>0</v>
      </c>
    </row>
    <row r="702" spans="1:23" hidden="1" x14ac:dyDescent="0.25">
      <c r="A702" s="1" t="s">
        <v>1349</v>
      </c>
      <c r="B702" s="1" t="s">
        <v>1350</v>
      </c>
      <c r="C702" s="1" t="str">
        <f t="shared" si="47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48"/>
        <v>2</v>
      </c>
      <c r="L702" s="1" t="s">
        <v>162</v>
      </c>
      <c r="M702" s="4"/>
      <c r="N702" s="120"/>
      <c r="O702" s="3"/>
      <c r="P702" s="3"/>
      <c r="Q702" s="3"/>
      <c r="R702" s="3"/>
      <c r="S702" s="118"/>
      <c r="T702" s="1"/>
      <c r="U702" t="str">
        <f t="shared" si="49"/>
        <v>3471040004005B25003</v>
      </c>
      <c r="W702">
        <f t="shared" si="46"/>
        <v>0</v>
      </c>
    </row>
    <row r="703" spans="1:23" hidden="1" x14ac:dyDescent="0.25">
      <c r="A703" s="1" t="s">
        <v>1349</v>
      </c>
      <c r="B703" s="1" t="s">
        <v>1350</v>
      </c>
      <c r="C703" s="1" t="str">
        <f t="shared" si="47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48"/>
        <v>2</v>
      </c>
      <c r="L703" s="1" t="s">
        <v>101</v>
      </c>
      <c r="M703" s="4"/>
      <c r="N703" s="120"/>
      <c r="O703" s="3"/>
      <c r="P703" s="3"/>
      <c r="Q703" s="3"/>
      <c r="R703" s="3"/>
      <c r="S703" s="118"/>
      <c r="T703" s="1"/>
      <c r="U703" t="str">
        <f t="shared" si="49"/>
        <v>3471040006009B25004</v>
      </c>
      <c r="W703">
        <f t="shared" si="46"/>
        <v>0</v>
      </c>
    </row>
    <row r="704" spans="1:23" hidden="1" x14ac:dyDescent="0.25">
      <c r="A704" s="1" t="s">
        <v>1349</v>
      </c>
      <c r="B704" s="1" t="s">
        <v>1350</v>
      </c>
      <c r="C704" s="1" t="str">
        <f t="shared" si="47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48"/>
        <v>2</v>
      </c>
      <c r="L704" s="1" t="s">
        <v>169</v>
      </c>
      <c r="M704" s="4"/>
      <c r="N704" s="120"/>
      <c r="O704" s="3"/>
      <c r="P704" s="3"/>
      <c r="Q704" s="3"/>
      <c r="R704" s="3"/>
      <c r="S704" s="118"/>
      <c r="T704" s="1"/>
      <c r="U704" t="str">
        <f t="shared" si="49"/>
        <v>3471070003007B25005</v>
      </c>
      <c r="W704">
        <f t="shared" si="46"/>
        <v>0</v>
      </c>
    </row>
    <row r="705" spans="1:23" hidden="1" x14ac:dyDescent="0.25">
      <c r="A705" s="1" t="s">
        <v>1349</v>
      </c>
      <c r="B705" s="1" t="s">
        <v>1350</v>
      </c>
      <c r="C705" s="1" t="str">
        <f t="shared" si="47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48"/>
        <v>2</v>
      </c>
      <c r="L705" s="1" t="s">
        <v>171</v>
      </c>
      <c r="M705" s="1"/>
      <c r="N705" s="120"/>
      <c r="O705" s="3"/>
      <c r="P705" s="3"/>
      <c r="Q705" s="3"/>
      <c r="R705" s="3"/>
      <c r="S705" s="118"/>
      <c r="T705" s="1"/>
      <c r="U705" t="str">
        <f t="shared" si="49"/>
        <v>3471100001021B25006</v>
      </c>
      <c r="W705">
        <f t="shared" si="46"/>
        <v>0</v>
      </c>
    </row>
    <row r="706" spans="1:23" hidden="1" x14ac:dyDescent="0.25">
      <c r="A706" s="1" t="s">
        <v>1419</v>
      </c>
      <c r="B706" s="1" t="s">
        <v>1420</v>
      </c>
      <c r="C706" s="1" t="str">
        <f t="shared" si="47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48"/>
        <v>2</v>
      </c>
      <c r="L706" s="1" t="s">
        <v>10</v>
      </c>
      <c r="M706" s="1"/>
      <c r="N706" s="1"/>
      <c r="O706" s="2"/>
      <c r="P706" s="2"/>
      <c r="Q706" s="2"/>
      <c r="R706" s="110"/>
      <c r="S706" s="2"/>
      <c r="T706" s="111"/>
      <c r="U706" t="str">
        <f t="shared" si="49"/>
        <v>3505020004017B20001</v>
      </c>
      <c r="W706">
        <f t="shared" si="46"/>
        <v>0</v>
      </c>
    </row>
    <row r="707" spans="1:23" hidden="1" x14ac:dyDescent="0.25">
      <c r="A707" s="1" t="s">
        <v>1419</v>
      </c>
      <c r="B707" s="1" t="s">
        <v>1420</v>
      </c>
      <c r="C707" s="1" t="str">
        <f t="shared" si="47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48"/>
        <v>1</v>
      </c>
      <c r="L707" s="1" t="s">
        <v>398</v>
      </c>
      <c r="M707" s="1"/>
      <c r="N707" s="1"/>
      <c r="O707" s="2"/>
      <c r="P707" s="2"/>
      <c r="Q707" s="2"/>
      <c r="R707" s="110"/>
      <c r="S707" s="2"/>
      <c r="T707" s="111"/>
      <c r="U707" t="str">
        <f t="shared" si="49"/>
        <v>3505040006009B10002</v>
      </c>
      <c r="W707">
        <f t="shared" si="46"/>
        <v>0</v>
      </c>
    </row>
    <row r="708" spans="1:23" hidden="1" x14ac:dyDescent="0.25">
      <c r="A708" s="1" t="s">
        <v>1419</v>
      </c>
      <c r="B708" s="1" t="s">
        <v>1420</v>
      </c>
      <c r="C708" s="1" t="str">
        <f t="shared" si="47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48"/>
        <v>2</v>
      </c>
      <c r="L708" s="1" t="s">
        <v>124</v>
      </c>
      <c r="M708" s="1"/>
      <c r="N708" s="1"/>
      <c r="O708" s="2"/>
      <c r="P708" s="2"/>
      <c r="Q708" s="2"/>
      <c r="R708" s="110"/>
      <c r="S708" s="2"/>
      <c r="T708" s="111"/>
      <c r="U708" t="str">
        <f t="shared" si="49"/>
        <v>3505060010006B20003</v>
      </c>
      <c r="W708">
        <f t="shared" ref="W708:W771" si="50">IF(T708&gt;0,1,0)</f>
        <v>0</v>
      </c>
    </row>
    <row r="709" spans="1:23" hidden="1" x14ac:dyDescent="0.25">
      <c r="A709" s="1" t="s">
        <v>1419</v>
      </c>
      <c r="B709" s="1" t="s">
        <v>1420</v>
      </c>
      <c r="C709" s="1" t="str">
        <f t="shared" ref="C709:C772" si="51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52">MID(L709,1,1)</f>
        <v>2</v>
      </c>
      <c r="L709" s="1" t="s">
        <v>30</v>
      </c>
      <c r="M709" s="1"/>
      <c r="N709" s="1"/>
      <c r="O709" s="2"/>
      <c r="P709" s="2"/>
      <c r="Q709" s="2"/>
      <c r="R709" s="110"/>
      <c r="S709" s="2"/>
      <c r="T709" s="111"/>
      <c r="U709" t="str">
        <f t="shared" si="49"/>
        <v>3505060003005B25000</v>
      </c>
      <c r="W709">
        <f t="shared" si="50"/>
        <v>0</v>
      </c>
    </row>
    <row r="710" spans="1:23" hidden="1" x14ac:dyDescent="0.25">
      <c r="A710" s="1" t="s">
        <v>1419</v>
      </c>
      <c r="B710" s="1" t="s">
        <v>1420</v>
      </c>
      <c r="C710" s="1" t="str">
        <f t="shared" si="51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52"/>
        <v>1</v>
      </c>
      <c r="L710" s="1" t="s">
        <v>209</v>
      </c>
      <c r="M710" s="1"/>
      <c r="N710" s="1"/>
      <c r="O710" s="2"/>
      <c r="P710" s="2"/>
      <c r="Q710" s="2"/>
      <c r="R710" s="110"/>
      <c r="S710" s="2"/>
      <c r="T710" s="111"/>
      <c r="U710" t="str">
        <f t="shared" ref="U710:U773" si="53">CONCATENATE(C710,F710,H710,J710,L710)</f>
        <v>3505090005002B10004</v>
      </c>
      <c r="W710">
        <f t="shared" si="50"/>
        <v>0</v>
      </c>
    </row>
    <row r="711" spans="1:23" hidden="1" x14ac:dyDescent="0.25">
      <c r="A711" s="1" t="s">
        <v>1419</v>
      </c>
      <c r="B711" s="1" t="s">
        <v>1420</v>
      </c>
      <c r="C711" s="1" t="str">
        <f t="shared" si="51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52"/>
        <v>2</v>
      </c>
      <c r="L711" s="1" t="s">
        <v>43</v>
      </c>
      <c r="M711" s="1"/>
      <c r="N711" s="1"/>
      <c r="O711" s="2"/>
      <c r="P711" s="2"/>
      <c r="Q711" s="2"/>
      <c r="R711" s="110"/>
      <c r="S711" s="2"/>
      <c r="T711" s="111"/>
      <c r="U711" t="str">
        <f t="shared" si="53"/>
        <v>3505130009028B25001</v>
      </c>
      <c r="W711">
        <f t="shared" si="50"/>
        <v>0</v>
      </c>
    </row>
    <row r="712" spans="1:23" hidden="1" x14ac:dyDescent="0.25">
      <c r="A712" s="1" t="s">
        <v>1419</v>
      </c>
      <c r="B712" s="1" t="s">
        <v>1420</v>
      </c>
      <c r="C712" s="1" t="str">
        <f t="shared" si="51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52"/>
        <v>2</v>
      </c>
      <c r="L712" s="1" t="s">
        <v>55</v>
      </c>
      <c r="M712" s="1"/>
      <c r="N712" s="1"/>
      <c r="O712" s="2"/>
      <c r="P712" s="2"/>
      <c r="Q712" s="2"/>
      <c r="R712" s="110"/>
      <c r="S712" s="2"/>
      <c r="T712" s="111"/>
      <c r="U712" t="str">
        <f t="shared" si="53"/>
        <v>3505190009029B25002</v>
      </c>
      <c r="W712">
        <f t="shared" si="50"/>
        <v>0</v>
      </c>
    </row>
    <row r="713" spans="1:23" hidden="1" x14ac:dyDescent="0.25">
      <c r="A713" s="1" t="s">
        <v>1419</v>
      </c>
      <c r="B713" s="1" t="s">
        <v>1420</v>
      </c>
      <c r="C713" s="1" t="str">
        <f t="shared" si="51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52"/>
        <v>2</v>
      </c>
      <c r="L713" s="1" t="s">
        <v>92</v>
      </c>
      <c r="M713" s="1"/>
      <c r="N713" s="1"/>
      <c r="O713" s="2"/>
      <c r="P713" s="2"/>
      <c r="Q713" s="2"/>
      <c r="R713" s="110"/>
      <c r="S713" s="2"/>
      <c r="T713" s="111"/>
      <c r="U713" t="str">
        <f t="shared" si="53"/>
        <v>3505210010006B20005</v>
      </c>
      <c r="W713">
        <f t="shared" si="50"/>
        <v>0</v>
      </c>
    </row>
    <row r="714" spans="1:23" hidden="1" x14ac:dyDescent="0.25">
      <c r="A714" s="1" t="s">
        <v>1419</v>
      </c>
      <c r="B714" s="1" t="s">
        <v>1420</v>
      </c>
      <c r="C714" s="1" t="str">
        <f t="shared" si="51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52"/>
        <v>2</v>
      </c>
      <c r="L714" s="1" t="s">
        <v>105</v>
      </c>
      <c r="M714" s="1"/>
      <c r="N714" s="1"/>
      <c r="O714" s="2"/>
      <c r="P714" s="2"/>
      <c r="Q714" s="2"/>
      <c r="R714" s="110"/>
      <c r="S714" s="2"/>
      <c r="T714" s="111"/>
      <c r="U714" t="str">
        <f t="shared" si="53"/>
        <v>3505220001015B20006</v>
      </c>
      <c r="W714">
        <f t="shared" si="50"/>
        <v>0</v>
      </c>
    </row>
    <row r="715" spans="1:23" hidden="1" x14ac:dyDescent="0.25">
      <c r="A715" s="1" t="s">
        <v>1419</v>
      </c>
      <c r="B715" s="1" t="s">
        <v>1420</v>
      </c>
      <c r="C715" s="1" t="str">
        <f t="shared" si="51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52"/>
        <v>2</v>
      </c>
      <c r="L715" s="1" t="s">
        <v>10</v>
      </c>
      <c r="M715" s="1"/>
      <c r="N715" s="1"/>
      <c r="O715" s="2"/>
      <c r="P715" s="2"/>
      <c r="Q715" s="2"/>
      <c r="R715" s="110"/>
      <c r="S715" s="122"/>
      <c r="T715" s="113"/>
      <c r="U715" t="str">
        <f t="shared" si="53"/>
        <v>3507060012017B20001</v>
      </c>
      <c r="W715">
        <f t="shared" si="50"/>
        <v>0</v>
      </c>
    </row>
    <row r="716" spans="1:23" hidden="1" x14ac:dyDescent="0.25">
      <c r="A716" s="1" t="s">
        <v>1419</v>
      </c>
      <c r="B716" s="1" t="s">
        <v>1420</v>
      </c>
      <c r="C716" s="1" t="str">
        <f t="shared" si="51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52"/>
        <v>2</v>
      </c>
      <c r="L716" s="1" t="s">
        <v>18</v>
      </c>
      <c r="M716" s="1"/>
      <c r="N716" s="1"/>
      <c r="O716" s="2"/>
      <c r="P716" s="2"/>
      <c r="Q716" s="2"/>
      <c r="R716" s="110"/>
      <c r="S716" s="122"/>
      <c r="T716" s="113"/>
      <c r="U716" t="str">
        <f t="shared" si="53"/>
        <v>3507080012001B20002</v>
      </c>
      <c r="W716">
        <f t="shared" si="50"/>
        <v>0</v>
      </c>
    </row>
    <row r="717" spans="1:23" hidden="1" x14ac:dyDescent="0.25">
      <c r="A717" s="1" t="s">
        <v>1419</v>
      </c>
      <c r="B717" s="1" t="s">
        <v>1420</v>
      </c>
      <c r="C717" s="1" t="str">
        <f t="shared" si="51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52"/>
        <v>1</v>
      </c>
      <c r="L717" s="1" t="s">
        <v>24</v>
      </c>
      <c r="M717" s="1"/>
      <c r="N717" s="1"/>
      <c r="O717" s="2"/>
      <c r="P717" s="2"/>
      <c r="Q717" s="2"/>
      <c r="R717" s="2"/>
      <c r="S717" s="122"/>
      <c r="T717" s="113"/>
      <c r="U717" t="str">
        <f t="shared" si="53"/>
        <v>3507110009014B10003</v>
      </c>
      <c r="W717">
        <f t="shared" si="50"/>
        <v>0</v>
      </c>
    </row>
    <row r="718" spans="1:23" hidden="1" x14ac:dyDescent="0.25">
      <c r="A718" s="1" t="s">
        <v>1419</v>
      </c>
      <c r="B718" s="1" t="s">
        <v>1420</v>
      </c>
      <c r="C718" s="1" t="str">
        <f t="shared" si="51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52"/>
        <v>2</v>
      </c>
      <c r="L718" s="1" t="s">
        <v>38</v>
      </c>
      <c r="M718" s="1"/>
      <c r="N718" s="1"/>
      <c r="O718" s="2"/>
      <c r="P718" s="2"/>
      <c r="Q718" s="2"/>
      <c r="R718" s="110"/>
      <c r="S718" s="122"/>
      <c r="T718" s="113"/>
      <c r="U718" t="str">
        <f t="shared" si="53"/>
        <v>3507130008008B20004</v>
      </c>
      <c r="W718">
        <f t="shared" si="50"/>
        <v>0</v>
      </c>
    </row>
    <row r="719" spans="1:23" hidden="1" x14ac:dyDescent="0.25">
      <c r="A719" s="1" t="s">
        <v>1419</v>
      </c>
      <c r="B719" s="1" t="s">
        <v>1420</v>
      </c>
      <c r="C719" s="1" t="str">
        <f t="shared" si="51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52"/>
        <v>1</v>
      </c>
      <c r="L719" s="1" t="s">
        <v>417</v>
      </c>
      <c r="M719" s="1"/>
      <c r="N719" s="1"/>
      <c r="O719" s="2"/>
      <c r="P719" s="2"/>
      <c r="Q719" s="2"/>
      <c r="R719" s="2"/>
      <c r="S719" s="122"/>
      <c r="T719" s="113"/>
      <c r="U719" t="str">
        <f t="shared" si="53"/>
        <v>3507160002006B15000</v>
      </c>
      <c r="W719">
        <f t="shared" si="50"/>
        <v>0</v>
      </c>
    </row>
    <row r="720" spans="1:23" hidden="1" x14ac:dyDescent="0.25">
      <c r="A720" s="1" t="s">
        <v>1419</v>
      </c>
      <c r="B720" s="1" t="s">
        <v>1420</v>
      </c>
      <c r="C720" s="1" t="str">
        <f t="shared" si="51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52"/>
        <v>2</v>
      </c>
      <c r="L720" s="1" t="s">
        <v>43</v>
      </c>
      <c r="M720" s="1"/>
      <c r="N720" s="1"/>
      <c r="O720" s="2"/>
      <c r="P720" s="2"/>
      <c r="Q720" s="2"/>
      <c r="R720" s="110"/>
      <c r="S720" s="122"/>
      <c r="T720" s="113"/>
      <c r="U720" t="str">
        <f t="shared" si="53"/>
        <v>3507170003001B25001</v>
      </c>
      <c r="W720">
        <f t="shared" si="50"/>
        <v>0</v>
      </c>
    </row>
    <row r="721" spans="1:23" hidden="1" x14ac:dyDescent="0.25">
      <c r="A721" s="1" t="s">
        <v>1419</v>
      </c>
      <c r="B721" s="1" t="s">
        <v>1420</v>
      </c>
      <c r="C721" s="1" t="str">
        <f t="shared" si="51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52"/>
        <v>2</v>
      </c>
      <c r="L721" s="1" t="s">
        <v>55</v>
      </c>
      <c r="M721" s="1"/>
      <c r="N721" s="1"/>
      <c r="O721" s="2"/>
      <c r="P721" s="2"/>
      <c r="Q721" s="2"/>
      <c r="R721" s="110"/>
      <c r="S721" s="122"/>
      <c r="T721" s="113"/>
      <c r="U721" t="str">
        <f t="shared" si="53"/>
        <v>3507170003025B25002</v>
      </c>
      <c r="W721">
        <f t="shared" si="50"/>
        <v>0</v>
      </c>
    </row>
    <row r="722" spans="1:23" hidden="1" x14ac:dyDescent="0.25">
      <c r="A722" s="1" t="s">
        <v>1419</v>
      </c>
      <c r="B722" s="1" t="s">
        <v>1420</v>
      </c>
      <c r="C722" s="1" t="str">
        <f t="shared" si="51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52"/>
        <v>2</v>
      </c>
      <c r="L722" s="1" t="s">
        <v>162</v>
      </c>
      <c r="M722" s="1"/>
      <c r="N722" s="1"/>
      <c r="O722" s="2"/>
      <c r="P722" s="2"/>
      <c r="Q722" s="2"/>
      <c r="R722" s="110"/>
      <c r="S722" s="122"/>
      <c r="T722" s="113"/>
      <c r="U722" t="str">
        <f t="shared" si="53"/>
        <v>3507170007001B25003</v>
      </c>
      <c r="W722">
        <f t="shared" si="50"/>
        <v>0</v>
      </c>
    </row>
    <row r="723" spans="1:23" hidden="1" x14ac:dyDescent="0.25">
      <c r="A723" s="1" t="s">
        <v>1419</v>
      </c>
      <c r="B723" s="1" t="s">
        <v>1420</v>
      </c>
      <c r="C723" s="1" t="str">
        <f t="shared" si="51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52"/>
        <v>2</v>
      </c>
      <c r="L723" s="1" t="s">
        <v>92</v>
      </c>
      <c r="M723" s="1"/>
      <c r="N723" s="1"/>
      <c r="O723" s="2"/>
      <c r="P723" s="2"/>
      <c r="Q723" s="2"/>
      <c r="R723" s="110"/>
      <c r="S723" s="122"/>
      <c r="T723" s="113"/>
      <c r="U723" t="str">
        <f t="shared" si="53"/>
        <v>3507220009019B20005</v>
      </c>
      <c r="W723">
        <f t="shared" si="50"/>
        <v>0</v>
      </c>
    </row>
    <row r="724" spans="1:23" hidden="1" x14ac:dyDescent="0.25">
      <c r="A724" s="1" t="s">
        <v>1419</v>
      </c>
      <c r="B724" s="1" t="s">
        <v>1420</v>
      </c>
      <c r="C724" s="1" t="str">
        <f t="shared" si="51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52"/>
        <v>2</v>
      </c>
      <c r="L724" s="1" t="s">
        <v>101</v>
      </c>
      <c r="M724" s="1"/>
      <c r="N724" s="1"/>
      <c r="O724" s="2"/>
      <c r="P724" s="2"/>
      <c r="Q724" s="2"/>
      <c r="R724" s="110"/>
      <c r="S724" s="122"/>
      <c r="T724" s="113"/>
      <c r="U724" t="str">
        <f t="shared" si="53"/>
        <v>3507230012014B25004</v>
      </c>
      <c r="W724">
        <f t="shared" si="50"/>
        <v>0</v>
      </c>
    </row>
    <row r="725" spans="1:23" hidden="1" x14ac:dyDescent="0.25">
      <c r="A725" s="1" t="s">
        <v>1419</v>
      </c>
      <c r="B725" s="1" t="s">
        <v>1420</v>
      </c>
      <c r="C725" s="1" t="str">
        <f t="shared" si="51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52"/>
        <v>2</v>
      </c>
      <c r="L725" s="1" t="s">
        <v>105</v>
      </c>
      <c r="M725" s="1"/>
      <c r="N725" s="1"/>
      <c r="O725" s="2"/>
      <c r="P725" s="2"/>
      <c r="Q725" s="2"/>
      <c r="R725" s="110"/>
      <c r="S725" s="122"/>
      <c r="T725" s="113"/>
      <c r="U725" t="str">
        <f t="shared" si="53"/>
        <v>3507320004003B20006</v>
      </c>
      <c r="W725">
        <f t="shared" si="50"/>
        <v>0</v>
      </c>
    </row>
    <row r="726" spans="1:23" hidden="1" x14ac:dyDescent="0.25">
      <c r="A726" s="1" t="s">
        <v>1419</v>
      </c>
      <c r="B726" s="1" t="s">
        <v>1420</v>
      </c>
      <c r="C726" s="1" t="str">
        <f t="shared" si="51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52"/>
        <v>2</v>
      </c>
      <c r="L726" s="1" t="s">
        <v>169</v>
      </c>
      <c r="M726" s="4"/>
      <c r="N726" s="4"/>
      <c r="O726" s="2"/>
      <c r="P726" s="2"/>
      <c r="Q726" s="2"/>
      <c r="R726" s="110"/>
      <c r="S726" s="122"/>
      <c r="T726" s="113"/>
      <c r="U726" t="str">
        <f t="shared" si="53"/>
        <v>3507330006009B25005</v>
      </c>
      <c r="W726">
        <f t="shared" si="50"/>
        <v>0</v>
      </c>
    </row>
    <row r="727" spans="1:23" hidden="1" x14ac:dyDescent="0.25">
      <c r="A727" s="1" t="s">
        <v>1419</v>
      </c>
      <c r="B727" s="1" t="s">
        <v>1420</v>
      </c>
      <c r="C727" s="1" t="str">
        <f t="shared" si="51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52"/>
        <v>2</v>
      </c>
      <c r="L727" s="1" t="s">
        <v>10</v>
      </c>
      <c r="M727" s="4"/>
      <c r="N727" s="120"/>
      <c r="O727" s="3"/>
      <c r="P727" s="3"/>
      <c r="Q727" s="3"/>
      <c r="R727" s="3"/>
      <c r="S727" s="118"/>
      <c r="T727" s="1"/>
      <c r="U727" t="str">
        <f t="shared" si="53"/>
        <v>3509040006051B20001</v>
      </c>
      <c r="W727">
        <f t="shared" si="50"/>
        <v>0</v>
      </c>
    </row>
    <row r="728" spans="1:23" hidden="1" x14ac:dyDescent="0.25">
      <c r="A728" s="1" t="s">
        <v>1419</v>
      </c>
      <c r="B728" s="1" t="s">
        <v>1420</v>
      </c>
      <c r="C728" s="1" t="str">
        <f t="shared" si="51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52"/>
        <v>2</v>
      </c>
      <c r="L728" s="1" t="s">
        <v>30</v>
      </c>
      <c r="M728" s="4"/>
      <c r="N728" s="120"/>
      <c r="O728" s="3"/>
      <c r="P728" s="3"/>
      <c r="Q728" s="3"/>
      <c r="R728" s="3"/>
      <c r="S728" s="118"/>
      <c r="T728" s="1"/>
      <c r="U728" t="str">
        <f t="shared" si="53"/>
        <v>3509050002031B25000</v>
      </c>
      <c r="W728">
        <f t="shared" si="50"/>
        <v>0</v>
      </c>
    </row>
    <row r="729" spans="1:23" hidden="1" x14ac:dyDescent="0.25">
      <c r="A729" s="1" t="s">
        <v>1419</v>
      </c>
      <c r="B729" s="1" t="s">
        <v>1420</v>
      </c>
      <c r="C729" s="1" t="str">
        <f t="shared" si="51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52"/>
        <v>2</v>
      </c>
      <c r="L729" s="1" t="s">
        <v>18</v>
      </c>
      <c r="M729" s="4"/>
      <c r="N729" s="120"/>
      <c r="O729" s="3"/>
      <c r="P729" s="3"/>
      <c r="Q729" s="3"/>
      <c r="R729" s="3"/>
      <c r="S729" s="118"/>
      <c r="T729" s="1"/>
      <c r="U729" t="str">
        <f t="shared" si="53"/>
        <v>3509110002037B20002</v>
      </c>
      <c r="W729">
        <f t="shared" si="50"/>
        <v>0</v>
      </c>
    </row>
    <row r="730" spans="1:23" hidden="1" x14ac:dyDescent="0.25">
      <c r="A730" s="1" t="s">
        <v>1419</v>
      </c>
      <c r="B730" s="1" t="s">
        <v>1420</v>
      </c>
      <c r="C730" s="1" t="str">
        <f t="shared" si="51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52"/>
        <v>1</v>
      </c>
      <c r="L730" s="1" t="s">
        <v>627</v>
      </c>
      <c r="M730" s="4"/>
      <c r="N730" s="120"/>
      <c r="O730" s="3"/>
      <c r="P730" s="3"/>
      <c r="Q730" s="3"/>
      <c r="R730" s="3"/>
      <c r="S730" s="118"/>
      <c r="T730" s="1"/>
      <c r="U730" t="str">
        <f t="shared" si="53"/>
        <v>3509120006030B15001</v>
      </c>
      <c r="W730">
        <f t="shared" si="50"/>
        <v>0</v>
      </c>
    </row>
    <row r="731" spans="1:23" hidden="1" x14ac:dyDescent="0.25">
      <c r="A731" s="1" t="s">
        <v>1419</v>
      </c>
      <c r="B731" s="1" t="s">
        <v>1420</v>
      </c>
      <c r="C731" s="1" t="str">
        <f t="shared" si="51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52"/>
        <v>1</v>
      </c>
      <c r="L731" s="1" t="s">
        <v>24</v>
      </c>
      <c r="M731" s="4"/>
      <c r="N731" s="120"/>
      <c r="O731" s="3"/>
      <c r="P731" s="3"/>
      <c r="Q731" s="3"/>
      <c r="R731" s="3"/>
      <c r="S731" s="118"/>
      <c r="T731" s="1"/>
      <c r="U731" t="str">
        <f t="shared" si="53"/>
        <v>3509130008028B10003</v>
      </c>
      <c r="W731">
        <f t="shared" si="50"/>
        <v>0</v>
      </c>
    </row>
    <row r="732" spans="1:23" hidden="1" x14ac:dyDescent="0.25">
      <c r="A732" s="1" t="s">
        <v>1419</v>
      </c>
      <c r="B732" s="1" t="s">
        <v>1420</v>
      </c>
      <c r="C732" s="1" t="str">
        <f t="shared" si="51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52"/>
        <v>2</v>
      </c>
      <c r="L732" s="1" t="s">
        <v>55</v>
      </c>
      <c r="M732" s="4"/>
      <c r="N732" s="120"/>
      <c r="O732" s="3"/>
      <c r="P732" s="3"/>
      <c r="Q732" s="3"/>
      <c r="R732" s="3"/>
      <c r="S732" s="118"/>
      <c r="T732" s="1"/>
      <c r="U732" t="str">
        <f t="shared" si="53"/>
        <v>3509130005017B25002</v>
      </c>
      <c r="W732">
        <f t="shared" si="50"/>
        <v>0</v>
      </c>
    </row>
    <row r="733" spans="1:23" hidden="1" x14ac:dyDescent="0.25">
      <c r="A733" s="1" t="s">
        <v>1419</v>
      </c>
      <c r="B733" s="1" t="s">
        <v>1420</v>
      </c>
      <c r="C733" s="1" t="str">
        <f t="shared" si="51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52"/>
        <v>1</v>
      </c>
      <c r="L733" s="1" t="s">
        <v>35</v>
      </c>
      <c r="M733" s="4"/>
      <c r="N733" s="120"/>
      <c r="O733" s="3"/>
      <c r="P733" s="3"/>
      <c r="Q733" s="3"/>
      <c r="R733" s="3"/>
      <c r="S733" s="118"/>
      <c r="T733" s="1"/>
      <c r="U733" t="str">
        <f t="shared" si="53"/>
        <v>3509140010019B10005</v>
      </c>
      <c r="W733">
        <f t="shared" si="50"/>
        <v>0</v>
      </c>
    </row>
    <row r="734" spans="1:23" hidden="1" x14ac:dyDescent="0.25">
      <c r="A734" s="1" t="s">
        <v>1419</v>
      </c>
      <c r="B734" s="1" t="s">
        <v>1420</v>
      </c>
      <c r="C734" s="1" t="str">
        <f t="shared" si="51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52"/>
        <v>2</v>
      </c>
      <c r="L734" s="1" t="s">
        <v>38</v>
      </c>
      <c r="M734" s="4"/>
      <c r="N734" s="120"/>
      <c r="O734" s="3"/>
      <c r="P734" s="3"/>
      <c r="Q734" s="3"/>
      <c r="R734" s="3"/>
      <c r="S734" s="118"/>
      <c r="T734" s="1"/>
      <c r="U734" t="str">
        <f t="shared" si="53"/>
        <v>3509140009003B20004</v>
      </c>
      <c r="W734">
        <f t="shared" si="50"/>
        <v>0</v>
      </c>
    </row>
    <row r="735" spans="1:23" hidden="1" x14ac:dyDescent="0.25">
      <c r="A735" s="1" t="s">
        <v>1419</v>
      </c>
      <c r="B735" s="1" t="s">
        <v>1420</v>
      </c>
      <c r="C735" s="1" t="str">
        <f t="shared" si="51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52"/>
        <v>2</v>
      </c>
      <c r="L735" s="1" t="s">
        <v>105</v>
      </c>
      <c r="M735" s="4"/>
      <c r="N735" s="120"/>
      <c r="O735" s="3"/>
      <c r="P735" s="3"/>
      <c r="Q735" s="3"/>
      <c r="R735" s="3"/>
      <c r="S735" s="118"/>
      <c r="T735" s="1"/>
      <c r="U735" t="str">
        <f t="shared" si="53"/>
        <v>3509170005029B20006</v>
      </c>
      <c r="W735">
        <f t="shared" si="50"/>
        <v>0</v>
      </c>
    </row>
    <row r="736" spans="1:23" hidden="1" x14ac:dyDescent="0.25">
      <c r="A736" s="1" t="s">
        <v>1419</v>
      </c>
      <c r="B736" s="1" t="s">
        <v>1420</v>
      </c>
      <c r="C736" s="1" t="str">
        <f t="shared" si="51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52"/>
        <v>2</v>
      </c>
      <c r="L736" s="1" t="s">
        <v>162</v>
      </c>
      <c r="M736" s="4"/>
      <c r="N736" s="120"/>
      <c r="O736" s="3"/>
      <c r="P736" s="3"/>
      <c r="Q736" s="3"/>
      <c r="R736" s="3"/>
      <c r="S736" s="118"/>
      <c r="T736" s="1"/>
      <c r="U736" t="str">
        <f t="shared" si="53"/>
        <v>3509170002035B25003</v>
      </c>
      <c r="W736">
        <f t="shared" si="50"/>
        <v>0</v>
      </c>
    </row>
    <row r="737" spans="1:23" hidden="1" x14ac:dyDescent="0.25">
      <c r="A737" s="1" t="s">
        <v>1419</v>
      </c>
      <c r="B737" s="1" t="s">
        <v>1420</v>
      </c>
      <c r="C737" s="1" t="str">
        <f t="shared" si="51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52"/>
        <v>2</v>
      </c>
      <c r="L737" s="1" t="s">
        <v>101</v>
      </c>
      <c r="M737" s="4"/>
      <c r="N737" s="120"/>
      <c r="O737" s="3"/>
      <c r="P737" s="3"/>
      <c r="Q737" s="3"/>
      <c r="R737" s="3"/>
      <c r="S737" s="118"/>
      <c r="T737" s="1"/>
      <c r="U737" t="str">
        <f t="shared" si="53"/>
        <v>3509190002031B25004</v>
      </c>
      <c r="W737">
        <f t="shared" si="50"/>
        <v>0</v>
      </c>
    </row>
    <row r="738" spans="1:23" hidden="1" x14ac:dyDescent="0.25">
      <c r="A738" s="1" t="s">
        <v>1419</v>
      </c>
      <c r="B738" s="1" t="s">
        <v>1420</v>
      </c>
      <c r="C738" s="1" t="str">
        <f t="shared" si="51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52"/>
        <v>2</v>
      </c>
      <c r="L738" s="1" t="s">
        <v>50</v>
      </c>
      <c r="M738" s="4"/>
      <c r="N738" s="120"/>
      <c r="O738" s="3"/>
      <c r="P738" s="3"/>
      <c r="Q738" s="3"/>
      <c r="R738" s="3"/>
      <c r="S738" s="118"/>
      <c r="T738" s="1"/>
      <c r="U738" t="str">
        <f t="shared" si="53"/>
        <v>3509240005019B20007</v>
      </c>
      <c r="W738">
        <f t="shared" si="50"/>
        <v>0</v>
      </c>
    </row>
    <row r="739" spans="1:23" s="36" customFormat="1" hidden="1" x14ac:dyDescent="0.25">
      <c r="A739" s="1" t="s">
        <v>1419</v>
      </c>
      <c r="B739" s="1" t="s">
        <v>1420</v>
      </c>
      <c r="C739" s="1" t="str">
        <f t="shared" si="51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52"/>
        <v>2</v>
      </c>
      <c r="L739" s="1" t="s">
        <v>169</v>
      </c>
      <c r="M739" s="4"/>
      <c r="N739" s="120"/>
      <c r="O739" s="3"/>
      <c r="P739" s="3"/>
      <c r="Q739" s="3"/>
      <c r="R739" s="3"/>
      <c r="S739" s="118"/>
      <c r="T739" s="1"/>
      <c r="U739" t="str">
        <f t="shared" si="53"/>
        <v>3509730001072B25005</v>
      </c>
      <c r="W739">
        <f t="shared" si="50"/>
        <v>0</v>
      </c>
    </row>
    <row r="740" spans="1:23" s="36" customFormat="1" hidden="1" x14ac:dyDescent="0.25">
      <c r="A740" s="1" t="s">
        <v>1419</v>
      </c>
      <c r="B740" s="1" t="s">
        <v>1420</v>
      </c>
      <c r="C740" s="1" t="str">
        <f t="shared" si="51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52"/>
        <v>2</v>
      </c>
      <c r="L740" s="1" t="s">
        <v>10</v>
      </c>
      <c r="M740" s="4"/>
      <c r="N740" s="82"/>
      <c r="O740" s="83"/>
      <c r="P740" s="83"/>
      <c r="Q740" s="83"/>
      <c r="R740" s="95"/>
      <c r="S740" s="95"/>
      <c r="T740" s="1"/>
      <c r="U740" t="str">
        <f t="shared" si="53"/>
        <v>3510020001012B20001</v>
      </c>
      <c r="W740">
        <f t="shared" si="50"/>
        <v>0</v>
      </c>
    </row>
    <row r="741" spans="1:23" s="36" customFormat="1" hidden="1" x14ac:dyDescent="0.25">
      <c r="A741" s="1" t="s">
        <v>1419</v>
      </c>
      <c r="B741" s="1" t="s">
        <v>1420</v>
      </c>
      <c r="C741" s="1" t="str">
        <f t="shared" si="51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52"/>
        <v>2</v>
      </c>
      <c r="L741" s="1" t="s">
        <v>18</v>
      </c>
      <c r="M741" s="4"/>
      <c r="N741" s="82"/>
      <c r="O741" s="83"/>
      <c r="P741" s="83"/>
      <c r="Q741" s="83"/>
      <c r="R741" s="95"/>
      <c r="S741" s="95"/>
      <c r="T741" s="1"/>
      <c r="U741" t="str">
        <f t="shared" si="53"/>
        <v>3510020006039B20002</v>
      </c>
      <c r="W741">
        <f t="shared" si="50"/>
        <v>0</v>
      </c>
    </row>
    <row r="742" spans="1:23" hidden="1" x14ac:dyDescent="0.25">
      <c r="A742" s="1" t="s">
        <v>1419</v>
      </c>
      <c r="B742" s="1" t="s">
        <v>1420</v>
      </c>
      <c r="C742" s="1" t="str">
        <f t="shared" si="51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52"/>
        <v>1</v>
      </c>
      <c r="L742" s="1" t="s">
        <v>24</v>
      </c>
      <c r="M742" s="4"/>
      <c r="N742" s="82"/>
      <c r="O742" s="83"/>
      <c r="P742" s="83"/>
      <c r="Q742" s="83"/>
      <c r="R742" s="95"/>
      <c r="S742" s="95"/>
      <c r="T742" s="1"/>
      <c r="U742" t="str">
        <f t="shared" si="53"/>
        <v>3510070008017B10003</v>
      </c>
      <c r="W742">
        <f t="shared" si="50"/>
        <v>0</v>
      </c>
    </row>
    <row r="743" spans="1:23" hidden="1" x14ac:dyDescent="0.25">
      <c r="A743" s="1" t="s">
        <v>1419</v>
      </c>
      <c r="B743" s="1" t="s">
        <v>1420</v>
      </c>
      <c r="C743" s="1" t="str">
        <f t="shared" si="51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52"/>
        <v>1</v>
      </c>
      <c r="L743" s="1" t="s">
        <v>417</v>
      </c>
      <c r="M743" s="4"/>
      <c r="N743" s="1"/>
      <c r="O743" s="1"/>
      <c r="P743" s="1"/>
      <c r="Q743" s="88"/>
      <c r="R743" s="1"/>
      <c r="S743" s="1"/>
      <c r="T743" s="111"/>
      <c r="U743" t="str">
        <f t="shared" si="53"/>
        <v>3510071001021B15000</v>
      </c>
      <c r="W743">
        <f t="shared" si="50"/>
        <v>0</v>
      </c>
    </row>
    <row r="744" spans="1:23" s="36" customFormat="1" hidden="1" x14ac:dyDescent="0.25">
      <c r="A744" s="1" t="s">
        <v>1419</v>
      </c>
      <c r="B744" s="1" t="s">
        <v>1420</v>
      </c>
      <c r="C744" s="1" t="str">
        <f t="shared" si="51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52"/>
        <v>2</v>
      </c>
      <c r="L744" s="1" t="s">
        <v>43</v>
      </c>
      <c r="M744" s="4"/>
      <c r="N744" s="1"/>
      <c r="O744" s="1"/>
      <c r="P744" s="1"/>
      <c r="Q744" s="88"/>
      <c r="R744" s="1"/>
      <c r="S744" s="1"/>
      <c r="T744" s="111"/>
      <c r="U744" t="str">
        <f t="shared" si="53"/>
        <v>3510071004022B25001</v>
      </c>
      <c r="W744">
        <f t="shared" si="50"/>
        <v>0</v>
      </c>
    </row>
    <row r="745" spans="1:23" s="36" customFormat="1" hidden="1" x14ac:dyDescent="0.25">
      <c r="A745" s="1" t="s">
        <v>1419</v>
      </c>
      <c r="B745" s="1" t="s">
        <v>1420</v>
      </c>
      <c r="C745" s="1" t="str">
        <f t="shared" si="51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52"/>
        <v>2</v>
      </c>
      <c r="L745" s="1" t="s">
        <v>38</v>
      </c>
      <c r="M745" s="4"/>
      <c r="N745" s="82"/>
      <c r="O745" s="83"/>
      <c r="P745" s="83"/>
      <c r="Q745" s="83"/>
      <c r="R745" s="95"/>
      <c r="S745" s="95"/>
      <c r="T745" s="1"/>
      <c r="U745" t="str">
        <f t="shared" si="53"/>
        <v>3510100005036B20004</v>
      </c>
      <c r="W745">
        <f t="shared" si="50"/>
        <v>0</v>
      </c>
    </row>
    <row r="746" spans="1:23" s="36" customFormat="1" hidden="1" x14ac:dyDescent="0.25">
      <c r="A746" s="1" t="s">
        <v>1419</v>
      </c>
      <c r="B746" s="1" t="s">
        <v>1420</v>
      </c>
      <c r="C746" s="1" t="str">
        <f t="shared" si="51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52"/>
        <v>2</v>
      </c>
      <c r="L746" s="1" t="s">
        <v>55</v>
      </c>
      <c r="M746" s="4"/>
      <c r="N746" s="82"/>
      <c r="O746" s="83"/>
      <c r="P746" s="83"/>
      <c r="Q746" s="83"/>
      <c r="R746" s="95"/>
      <c r="S746" s="95"/>
      <c r="T746" s="1"/>
      <c r="U746" t="str">
        <f t="shared" si="53"/>
        <v>3510100003059B25002</v>
      </c>
      <c r="W746">
        <f t="shared" si="50"/>
        <v>0</v>
      </c>
    </row>
    <row r="747" spans="1:23" hidden="1" x14ac:dyDescent="0.25">
      <c r="A747" s="1" t="s">
        <v>1419</v>
      </c>
      <c r="B747" s="1" t="s">
        <v>1420</v>
      </c>
      <c r="C747" s="1" t="str">
        <f t="shared" si="51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52"/>
        <v>2</v>
      </c>
      <c r="L747" s="1" t="s">
        <v>162</v>
      </c>
      <c r="M747" s="4"/>
      <c r="N747" s="82"/>
      <c r="O747" s="83"/>
      <c r="P747" s="83"/>
      <c r="Q747" s="83"/>
      <c r="R747" s="95"/>
      <c r="S747" s="95"/>
      <c r="T747" s="1"/>
      <c r="U747" t="str">
        <f t="shared" si="53"/>
        <v>3510120007015B25003</v>
      </c>
      <c r="W747">
        <f t="shared" si="50"/>
        <v>0</v>
      </c>
    </row>
    <row r="748" spans="1:23" hidden="1" x14ac:dyDescent="0.25">
      <c r="A748" s="1" t="s">
        <v>1419</v>
      </c>
      <c r="B748" s="1" t="s">
        <v>1420</v>
      </c>
      <c r="C748" s="1" t="str">
        <f t="shared" si="51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52"/>
        <v>2</v>
      </c>
      <c r="L748" s="1" t="s">
        <v>101</v>
      </c>
      <c r="M748" s="4"/>
      <c r="N748" s="1"/>
      <c r="O748" s="1"/>
      <c r="P748" s="1"/>
      <c r="Q748" s="88"/>
      <c r="R748" s="1"/>
      <c r="S748" s="1"/>
      <c r="T748" s="111"/>
      <c r="U748" t="str">
        <f t="shared" si="53"/>
        <v>3510180009002B25004</v>
      </c>
      <c r="W748">
        <f t="shared" si="50"/>
        <v>0</v>
      </c>
    </row>
    <row r="749" spans="1:23" hidden="1" x14ac:dyDescent="0.25">
      <c r="A749" s="1" t="s">
        <v>1419</v>
      </c>
      <c r="B749" s="1" t="s">
        <v>1420</v>
      </c>
      <c r="C749" s="1" t="str">
        <f t="shared" si="51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52"/>
        <v>2</v>
      </c>
      <c r="L749" s="1" t="s">
        <v>92</v>
      </c>
      <c r="M749" s="4"/>
      <c r="N749" s="1"/>
      <c r="O749" s="1"/>
      <c r="P749" s="1"/>
      <c r="Q749" s="88"/>
      <c r="R749" s="1"/>
      <c r="S749" s="1"/>
      <c r="T749" s="111"/>
      <c r="U749" t="str">
        <f t="shared" si="53"/>
        <v>3510190001014B20005</v>
      </c>
      <c r="W749">
        <f t="shared" si="50"/>
        <v>0</v>
      </c>
    </row>
    <row r="750" spans="1:23" hidden="1" x14ac:dyDescent="0.25">
      <c r="A750" s="1" t="s">
        <v>1419</v>
      </c>
      <c r="B750" s="1" t="s">
        <v>1420</v>
      </c>
      <c r="C750" s="1" t="str">
        <f t="shared" si="51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52"/>
        <v>2</v>
      </c>
      <c r="L750" s="1" t="s">
        <v>10</v>
      </c>
      <c r="M750" s="1"/>
      <c r="N750" s="82"/>
      <c r="O750" s="2"/>
      <c r="P750" s="2"/>
      <c r="Q750" s="2"/>
      <c r="R750" s="110"/>
      <c r="S750" s="2"/>
      <c r="T750" s="111"/>
      <c r="U750" t="str">
        <f t="shared" si="53"/>
        <v>3513040009008B20001</v>
      </c>
      <c r="W750">
        <f t="shared" si="50"/>
        <v>0</v>
      </c>
    </row>
    <row r="751" spans="1:23" hidden="1" x14ac:dyDescent="0.25">
      <c r="A751" s="1" t="s">
        <v>1419</v>
      </c>
      <c r="B751" s="1" t="s">
        <v>1420</v>
      </c>
      <c r="C751" s="1" t="str">
        <f t="shared" si="51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52"/>
        <v>2</v>
      </c>
      <c r="L751" s="1" t="s">
        <v>18</v>
      </c>
      <c r="M751" s="1"/>
      <c r="N751" s="82"/>
      <c r="O751" s="2"/>
      <c r="P751" s="2"/>
      <c r="Q751" s="2"/>
      <c r="R751" s="110"/>
      <c r="S751" s="2"/>
      <c r="T751" s="111"/>
      <c r="U751" t="str">
        <f t="shared" si="53"/>
        <v>3513050002020B20002</v>
      </c>
      <c r="W751">
        <f t="shared" si="50"/>
        <v>0</v>
      </c>
    </row>
    <row r="752" spans="1:23" hidden="1" x14ac:dyDescent="0.25">
      <c r="A752" s="1" t="s">
        <v>1419</v>
      </c>
      <c r="B752" s="1" t="s">
        <v>1420</v>
      </c>
      <c r="C752" s="1" t="str">
        <f t="shared" si="51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52"/>
        <v>2</v>
      </c>
      <c r="L752" s="1" t="s">
        <v>30</v>
      </c>
      <c r="M752" s="1"/>
      <c r="N752" s="82"/>
      <c r="O752" s="2"/>
      <c r="P752" s="2"/>
      <c r="Q752" s="2"/>
      <c r="R752" s="110"/>
      <c r="S752" s="2"/>
      <c r="T752" s="111"/>
      <c r="U752" t="str">
        <f t="shared" si="53"/>
        <v>3513050007021B25000</v>
      </c>
      <c r="W752">
        <f t="shared" si="50"/>
        <v>0</v>
      </c>
    </row>
    <row r="753" spans="1:23" hidden="1" x14ac:dyDescent="0.25">
      <c r="A753" s="1" t="s">
        <v>1419</v>
      </c>
      <c r="B753" s="1" t="s">
        <v>1420</v>
      </c>
      <c r="C753" s="1" t="str">
        <f t="shared" si="51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52"/>
        <v>2</v>
      </c>
      <c r="L753" s="1" t="s">
        <v>43</v>
      </c>
      <c r="M753" s="1"/>
      <c r="N753" s="1"/>
      <c r="O753" s="2"/>
      <c r="P753" s="2"/>
      <c r="Q753" s="2"/>
      <c r="R753" s="110"/>
      <c r="S753" s="2"/>
      <c r="T753" s="111"/>
      <c r="U753" t="str">
        <f t="shared" si="53"/>
        <v>3513070009015B25001</v>
      </c>
      <c r="W753">
        <f t="shared" si="50"/>
        <v>0</v>
      </c>
    </row>
    <row r="754" spans="1:23" hidden="1" x14ac:dyDescent="0.25">
      <c r="A754" s="1" t="s">
        <v>1419</v>
      </c>
      <c r="B754" s="1" t="s">
        <v>1420</v>
      </c>
      <c r="C754" s="1" t="str">
        <f t="shared" si="51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52"/>
        <v>2</v>
      </c>
      <c r="L754" s="1" t="s">
        <v>55</v>
      </c>
      <c r="M754" s="1"/>
      <c r="N754" s="1"/>
      <c r="O754" s="2"/>
      <c r="P754" s="2"/>
      <c r="Q754" s="2"/>
      <c r="R754" s="110"/>
      <c r="S754" s="2"/>
      <c r="T754" s="111"/>
      <c r="U754" t="str">
        <f t="shared" si="53"/>
        <v>3513070013008B25002</v>
      </c>
      <c r="W754">
        <f t="shared" si="50"/>
        <v>0</v>
      </c>
    </row>
    <row r="755" spans="1:23" hidden="1" x14ac:dyDescent="0.25">
      <c r="A755" s="1" t="s">
        <v>1419</v>
      </c>
      <c r="B755" s="1" t="s">
        <v>1420</v>
      </c>
      <c r="C755" s="1" t="str">
        <f t="shared" si="51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52"/>
        <v>1</v>
      </c>
      <c r="L755" s="1" t="s">
        <v>24</v>
      </c>
      <c r="M755" s="1"/>
      <c r="N755" s="1"/>
      <c r="O755" s="2"/>
      <c r="P755" s="2"/>
      <c r="Q755" s="2"/>
      <c r="R755" s="110"/>
      <c r="S755" s="2"/>
      <c r="T755" s="111"/>
      <c r="U755" t="str">
        <f t="shared" si="53"/>
        <v>3513120013019B10003</v>
      </c>
      <c r="W755">
        <f t="shared" si="50"/>
        <v>0</v>
      </c>
    </row>
    <row r="756" spans="1:23" hidden="1" x14ac:dyDescent="0.25">
      <c r="A756" s="1" t="s">
        <v>1419</v>
      </c>
      <c r="B756" s="1" t="s">
        <v>1420</v>
      </c>
      <c r="C756" s="1" t="str">
        <f t="shared" si="51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52"/>
        <v>1</v>
      </c>
      <c r="L756" s="1" t="s">
        <v>209</v>
      </c>
      <c r="M756" s="1"/>
      <c r="N756" s="1"/>
      <c r="O756" s="2"/>
      <c r="P756" s="2"/>
      <c r="Q756" s="2"/>
      <c r="R756" s="110"/>
      <c r="S756" s="2"/>
      <c r="T756" s="111"/>
      <c r="U756" t="str">
        <f t="shared" si="53"/>
        <v>3513130007001B10004</v>
      </c>
      <c r="W756">
        <f t="shared" si="50"/>
        <v>0</v>
      </c>
    </row>
    <row r="757" spans="1:23" hidden="1" x14ac:dyDescent="0.25">
      <c r="A757" s="1" t="s">
        <v>1419</v>
      </c>
      <c r="B757" s="1" t="s">
        <v>1420</v>
      </c>
      <c r="C757" s="1" t="str">
        <f t="shared" si="51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52"/>
        <v>2</v>
      </c>
      <c r="L757" s="1" t="s">
        <v>92</v>
      </c>
      <c r="M757" s="1"/>
      <c r="N757" s="1"/>
      <c r="O757" s="2"/>
      <c r="P757" s="2"/>
      <c r="Q757" s="2"/>
      <c r="R757" s="110"/>
      <c r="S757" s="2"/>
      <c r="T757" s="111"/>
      <c r="U757" t="str">
        <f t="shared" si="53"/>
        <v>3513170007006B20005</v>
      </c>
      <c r="W757">
        <f t="shared" si="50"/>
        <v>0</v>
      </c>
    </row>
    <row r="758" spans="1:23" hidden="1" x14ac:dyDescent="0.25">
      <c r="A758" s="1" t="s">
        <v>1419</v>
      </c>
      <c r="B758" s="1" t="s">
        <v>1420</v>
      </c>
      <c r="C758" s="1" t="str">
        <f t="shared" si="51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52"/>
        <v>2</v>
      </c>
      <c r="L758" s="1" t="s">
        <v>105</v>
      </c>
      <c r="M758" s="1"/>
      <c r="N758" s="1"/>
      <c r="O758" s="2"/>
      <c r="P758" s="2"/>
      <c r="Q758" s="2"/>
      <c r="R758" s="110"/>
      <c r="S758" s="2"/>
      <c r="T758" s="111"/>
      <c r="U758" t="str">
        <f t="shared" si="53"/>
        <v>3513210009004B20006</v>
      </c>
      <c r="W758">
        <f t="shared" si="50"/>
        <v>0</v>
      </c>
    </row>
    <row r="759" spans="1:23" hidden="1" x14ac:dyDescent="0.25">
      <c r="A759" s="1" t="s">
        <v>1419</v>
      </c>
      <c r="B759" s="1" t="s">
        <v>1420</v>
      </c>
      <c r="C759" s="1" t="str">
        <f t="shared" si="51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52"/>
        <v>2</v>
      </c>
      <c r="L759" s="1" t="s">
        <v>10</v>
      </c>
      <c r="M759" s="1"/>
      <c r="N759" s="1"/>
      <c r="O759" s="2"/>
      <c r="P759" s="2"/>
      <c r="Q759" s="2"/>
      <c r="R759" s="2"/>
      <c r="S759" s="2"/>
      <c r="T759" s="113"/>
      <c r="U759" t="str">
        <f t="shared" si="53"/>
        <v>3514020008010B20001</v>
      </c>
      <c r="W759">
        <f t="shared" si="50"/>
        <v>0</v>
      </c>
    </row>
    <row r="760" spans="1:23" hidden="1" x14ac:dyDescent="0.25">
      <c r="A760" s="1" t="s">
        <v>1419</v>
      </c>
      <c r="B760" s="1" t="s">
        <v>1420</v>
      </c>
      <c r="C760" s="1" t="str">
        <f t="shared" si="51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52"/>
        <v>2</v>
      </c>
      <c r="L760" s="1" t="s">
        <v>18</v>
      </c>
      <c r="M760" s="1"/>
      <c r="N760" s="1"/>
      <c r="O760" s="2"/>
      <c r="P760" s="2"/>
      <c r="Q760" s="2"/>
      <c r="R760" s="2"/>
      <c r="S760" s="2"/>
      <c r="T760" s="113"/>
      <c r="U760" t="str">
        <f t="shared" si="53"/>
        <v>3514020012021B20002</v>
      </c>
      <c r="W760">
        <f t="shared" si="50"/>
        <v>0</v>
      </c>
    </row>
    <row r="761" spans="1:23" hidden="1" x14ac:dyDescent="0.25">
      <c r="A761" s="1" t="s">
        <v>1419</v>
      </c>
      <c r="B761" s="1" t="s">
        <v>1420</v>
      </c>
      <c r="C761" s="1" t="str">
        <f t="shared" si="51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52"/>
        <v>2</v>
      </c>
      <c r="L761" s="1" t="s">
        <v>30</v>
      </c>
      <c r="M761" s="1"/>
      <c r="N761" s="1"/>
      <c r="O761" s="2"/>
      <c r="P761" s="2"/>
      <c r="Q761" s="2"/>
      <c r="R761" s="2"/>
      <c r="S761" s="2"/>
      <c r="T761" s="113"/>
      <c r="U761" t="str">
        <f t="shared" si="53"/>
        <v>3514020005021B25000</v>
      </c>
      <c r="W761">
        <f t="shared" si="50"/>
        <v>0</v>
      </c>
    </row>
    <row r="762" spans="1:23" hidden="1" x14ac:dyDescent="0.25">
      <c r="A762" s="1" t="s">
        <v>1419</v>
      </c>
      <c r="B762" s="1" t="s">
        <v>1420</v>
      </c>
      <c r="C762" s="1" t="str">
        <f t="shared" si="51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52"/>
        <v>2</v>
      </c>
      <c r="L762" s="1" t="s">
        <v>124</v>
      </c>
      <c r="M762" s="1"/>
      <c r="N762" s="1"/>
      <c r="O762" s="2"/>
      <c r="P762" s="2"/>
      <c r="Q762" s="2"/>
      <c r="R762" s="2"/>
      <c r="S762" s="2"/>
      <c r="T762" s="113"/>
      <c r="U762" t="str">
        <f t="shared" si="53"/>
        <v>3514110013012B20003</v>
      </c>
      <c r="W762">
        <f t="shared" si="50"/>
        <v>0</v>
      </c>
    </row>
    <row r="763" spans="1:23" hidden="1" x14ac:dyDescent="0.25">
      <c r="A763" s="1" t="s">
        <v>1419</v>
      </c>
      <c r="B763" s="1" t="s">
        <v>1420</v>
      </c>
      <c r="C763" s="1" t="str">
        <f t="shared" si="51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52"/>
        <v>2</v>
      </c>
      <c r="L763" s="1" t="s">
        <v>43</v>
      </c>
      <c r="M763" s="1"/>
      <c r="N763" s="1"/>
      <c r="O763" s="2"/>
      <c r="P763" s="2"/>
      <c r="Q763" s="2"/>
      <c r="R763" s="2"/>
      <c r="S763" s="2"/>
      <c r="T763" s="113"/>
      <c r="U763" t="str">
        <f t="shared" si="53"/>
        <v>3514120010013B25001</v>
      </c>
      <c r="W763">
        <f t="shared" si="50"/>
        <v>0</v>
      </c>
    </row>
    <row r="764" spans="1:23" hidden="1" x14ac:dyDescent="0.25">
      <c r="A764" s="1" t="s">
        <v>1419</v>
      </c>
      <c r="B764" s="1" t="s">
        <v>1420</v>
      </c>
      <c r="C764" s="1" t="str">
        <f t="shared" si="51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52"/>
        <v>1</v>
      </c>
      <c r="L764" s="1" t="s">
        <v>209</v>
      </c>
      <c r="M764" s="1"/>
      <c r="N764" s="1"/>
      <c r="O764" s="2"/>
      <c r="P764" s="2"/>
      <c r="Q764" s="2"/>
      <c r="R764" s="2"/>
      <c r="S764" s="2"/>
      <c r="T764" s="113"/>
      <c r="U764" t="str">
        <f t="shared" si="53"/>
        <v>3514130005002B10004</v>
      </c>
      <c r="W764">
        <f t="shared" si="50"/>
        <v>0</v>
      </c>
    </row>
    <row r="765" spans="1:23" hidden="1" x14ac:dyDescent="0.25">
      <c r="A765" s="1" t="s">
        <v>1419</v>
      </c>
      <c r="B765" s="1" t="s">
        <v>1420</v>
      </c>
      <c r="C765" s="1" t="str">
        <f t="shared" si="51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52"/>
        <v>2</v>
      </c>
      <c r="L765" s="1" t="s">
        <v>92</v>
      </c>
      <c r="M765" s="1"/>
      <c r="N765" s="1"/>
      <c r="O765" s="2"/>
      <c r="P765" s="2"/>
      <c r="Q765" s="2"/>
      <c r="R765" s="2"/>
      <c r="S765" s="2"/>
      <c r="T765" s="113"/>
      <c r="U765" t="str">
        <f t="shared" si="53"/>
        <v>3514130005020B20005</v>
      </c>
      <c r="W765">
        <f t="shared" si="50"/>
        <v>0</v>
      </c>
    </row>
    <row r="766" spans="1:23" hidden="1" x14ac:dyDescent="0.25">
      <c r="A766" s="1" t="s">
        <v>1419</v>
      </c>
      <c r="B766" s="1" t="s">
        <v>1420</v>
      </c>
      <c r="C766" s="1" t="str">
        <f t="shared" si="51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52"/>
        <v>1</v>
      </c>
      <c r="L766" s="1" t="s">
        <v>908</v>
      </c>
      <c r="M766" s="1"/>
      <c r="N766" s="1"/>
      <c r="O766" s="2"/>
      <c r="P766" s="2"/>
      <c r="Q766" s="2"/>
      <c r="R766" s="2"/>
      <c r="S766" s="2"/>
      <c r="T766" s="113"/>
      <c r="U766" t="str">
        <f t="shared" si="53"/>
        <v>3514150001004B15002</v>
      </c>
      <c r="W766">
        <f t="shared" si="50"/>
        <v>0</v>
      </c>
    </row>
    <row r="767" spans="1:23" hidden="1" x14ac:dyDescent="0.25">
      <c r="A767" s="1" t="s">
        <v>1419</v>
      </c>
      <c r="B767" s="1" t="s">
        <v>1420</v>
      </c>
      <c r="C767" s="1" t="str">
        <f t="shared" si="51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52"/>
        <v>2</v>
      </c>
      <c r="L767" s="1" t="s">
        <v>162</v>
      </c>
      <c r="M767" s="1"/>
      <c r="N767" s="1"/>
      <c r="O767" s="2"/>
      <c r="P767" s="2"/>
      <c r="Q767" s="2"/>
      <c r="R767" s="2"/>
      <c r="S767" s="2"/>
      <c r="T767" s="113"/>
      <c r="U767" t="str">
        <f t="shared" si="53"/>
        <v>3514150015001B25003</v>
      </c>
      <c r="W767">
        <f t="shared" si="50"/>
        <v>0</v>
      </c>
    </row>
    <row r="768" spans="1:23" hidden="1" x14ac:dyDescent="0.25">
      <c r="A768" s="1" t="s">
        <v>1419</v>
      </c>
      <c r="B768" s="1" t="s">
        <v>1420</v>
      </c>
      <c r="C768" s="1" t="str">
        <f t="shared" si="51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52"/>
        <v>2</v>
      </c>
      <c r="L768" s="1" t="s">
        <v>101</v>
      </c>
      <c r="M768" s="1"/>
      <c r="N768" s="1"/>
      <c r="O768" s="2"/>
      <c r="P768" s="2"/>
      <c r="Q768" s="2"/>
      <c r="R768" s="2"/>
      <c r="S768" s="2"/>
      <c r="T768" s="113"/>
      <c r="U768" t="str">
        <f t="shared" si="53"/>
        <v>3514230008027B25004</v>
      </c>
      <c r="W768">
        <f t="shared" si="50"/>
        <v>0</v>
      </c>
    </row>
    <row r="769" spans="1:23" hidden="1" x14ac:dyDescent="0.25">
      <c r="A769" s="1" t="s">
        <v>1419</v>
      </c>
      <c r="B769" s="1" t="s">
        <v>1420</v>
      </c>
      <c r="C769" s="1" t="str">
        <f t="shared" si="51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52"/>
        <v>2</v>
      </c>
      <c r="L769" s="1" t="s">
        <v>10</v>
      </c>
      <c r="M769" s="1"/>
      <c r="N769" s="1"/>
      <c r="O769" s="2"/>
      <c r="P769" s="2"/>
      <c r="Q769" s="2"/>
      <c r="R769" s="110"/>
      <c r="S769" s="2"/>
      <c r="T769" s="111"/>
      <c r="U769" t="str">
        <f t="shared" si="53"/>
        <v>3515020015004B20001</v>
      </c>
      <c r="W769">
        <f t="shared" si="50"/>
        <v>0</v>
      </c>
    </row>
    <row r="770" spans="1:23" hidden="1" x14ac:dyDescent="0.25">
      <c r="A770" s="1" t="s">
        <v>1419</v>
      </c>
      <c r="B770" s="1" t="s">
        <v>1420</v>
      </c>
      <c r="C770" s="1" t="str">
        <f t="shared" si="51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52"/>
        <v>2</v>
      </c>
      <c r="L770" s="1" t="s">
        <v>18</v>
      </c>
      <c r="M770" s="1"/>
      <c r="N770" s="1"/>
      <c r="O770" s="2"/>
      <c r="P770" s="2"/>
      <c r="Q770" s="2"/>
      <c r="R770" s="110"/>
      <c r="S770" s="2"/>
      <c r="T770" s="111"/>
      <c r="U770" t="str">
        <f t="shared" si="53"/>
        <v>3515080016009B20002</v>
      </c>
      <c r="W770">
        <f t="shared" si="50"/>
        <v>0</v>
      </c>
    </row>
    <row r="771" spans="1:23" hidden="1" x14ac:dyDescent="0.25">
      <c r="A771" s="1" t="s">
        <v>1419</v>
      </c>
      <c r="B771" s="1" t="s">
        <v>1420</v>
      </c>
      <c r="C771" s="1" t="str">
        <f t="shared" si="51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52"/>
        <v>1</v>
      </c>
      <c r="L771" s="1" t="s">
        <v>417</v>
      </c>
      <c r="M771" s="1"/>
      <c r="N771" s="1"/>
      <c r="O771" s="2"/>
      <c r="P771" s="2"/>
      <c r="Q771" s="2"/>
      <c r="R771" s="110"/>
      <c r="S771" s="2"/>
      <c r="T771" s="111"/>
      <c r="U771" t="str">
        <f t="shared" si="53"/>
        <v>3515100014006B15000</v>
      </c>
      <c r="W771">
        <f t="shared" si="50"/>
        <v>0</v>
      </c>
    </row>
    <row r="772" spans="1:23" hidden="1" x14ac:dyDescent="0.25">
      <c r="A772" s="1" t="s">
        <v>1419</v>
      </c>
      <c r="B772" s="1" t="s">
        <v>1420</v>
      </c>
      <c r="C772" s="1" t="str">
        <f t="shared" si="51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52"/>
        <v>2</v>
      </c>
      <c r="L772" s="1" t="s">
        <v>43</v>
      </c>
      <c r="M772" s="1"/>
      <c r="N772" s="1"/>
      <c r="O772" s="2"/>
      <c r="P772" s="2"/>
      <c r="Q772" s="2"/>
      <c r="R772" s="110"/>
      <c r="S772" s="2"/>
      <c r="T772" s="111"/>
      <c r="U772" t="str">
        <f t="shared" si="53"/>
        <v>3515130012040B25001</v>
      </c>
      <c r="W772">
        <f t="shared" ref="W772:W835" si="54">IF(T772&gt;0,1,0)</f>
        <v>0</v>
      </c>
    </row>
    <row r="773" spans="1:23" hidden="1" x14ac:dyDescent="0.25">
      <c r="A773" s="1" t="s">
        <v>1419</v>
      </c>
      <c r="B773" s="1" t="s">
        <v>1420</v>
      </c>
      <c r="C773" s="1" t="str">
        <f t="shared" ref="C773:C836" si="55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56">MID(L773,1,1)</f>
        <v>2</v>
      </c>
      <c r="L773" s="1" t="s">
        <v>55</v>
      </c>
      <c r="M773" s="1"/>
      <c r="N773" s="1"/>
      <c r="O773" s="2"/>
      <c r="P773" s="2"/>
      <c r="Q773" s="2"/>
      <c r="R773" s="110"/>
      <c r="S773" s="2"/>
      <c r="T773" s="111"/>
      <c r="U773" t="str">
        <f t="shared" si="53"/>
        <v>3515140007008B25002</v>
      </c>
      <c r="W773">
        <f t="shared" si="54"/>
        <v>0</v>
      </c>
    </row>
    <row r="774" spans="1:23" hidden="1" x14ac:dyDescent="0.25">
      <c r="A774" s="1" t="s">
        <v>1419</v>
      </c>
      <c r="B774" s="1" t="s">
        <v>1420</v>
      </c>
      <c r="C774" s="1" t="str">
        <f t="shared" si="55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56"/>
        <v>2</v>
      </c>
      <c r="L774" s="1" t="s">
        <v>162</v>
      </c>
      <c r="M774" s="1"/>
      <c r="N774" s="1"/>
      <c r="O774" s="2"/>
      <c r="P774" s="2"/>
      <c r="Q774" s="2"/>
      <c r="R774" s="110"/>
      <c r="S774" s="2"/>
      <c r="T774" s="111"/>
      <c r="U774" t="str">
        <f t="shared" ref="U774:U837" si="57">CONCATENATE(C774,F774,H774,J774,L774)</f>
        <v>3515150009011B25003</v>
      </c>
      <c r="W774">
        <f t="shared" si="54"/>
        <v>0</v>
      </c>
    </row>
    <row r="775" spans="1:23" hidden="1" x14ac:dyDescent="0.25">
      <c r="A775" s="1" t="s">
        <v>1419</v>
      </c>
      <c r="B775" s="1" t="s">
        <v>1420</v>
      </c>
      <c r="C775" s="1" t="str">
        <f t="shared" si="55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56"/>
        <v>2</v>
      </c>
      <c r="L775" s="1" t="s">
        <v>101</v>
      </c>
      <c r="M775" s="1"/>
      <c r="N775" s="1"/>
      <c r="O775" s="2"/>
      <c r="P775" s="2"/>
      <c r="Q775" s="2"/>
      <c r="R775" s="110"/>
      <c r="S775" s="2"/>
      <c r="T775" s="111"/>
      <c r="U775" t="str">
        <f t="shared" si="57"/>
        <v>3515150012023B25004</v>
      </c>
      <c r="W775">
        <f t="shared" si="54"/>
        <v>0</v>
      </c>
    </row>
    <row r="776" spans="1:23" hidden="1" x14ac:dyDescent="0.25">
      <c r="A776" s="1" t="s">
        <v>1419</v>
      </c>
      <c r="B776" s="1" t="s">
        <v>1420</v>
      </c>
      <c r="C776" s="1" t="str">
        <f t="shared" si="55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56"/>
        <v>2</v>
      </c>
      <c r="L776" s="1" t="s">
        <v>169</v>
      </c>
      <c r="M776" s="1"/>
      <c r="N776" s="1"/>
      <c r="O776" s="2"/>
      <c r="P776" s="2"/>
      <c r="Q776" s="2"/>
      <c r="R776" s="110"/>
      <c r="S776" s="2"/>
      <c r="T776" s="111"/>
      <c r="U776" t="str">
        <f t="shared" si="57"/>
        <v>3515150014029B25005</v>
      </c>
      <c r="W776">
        <f t="shared" si="54"/>
        <v>0</v>
      </c>
    </row>
    <row r="777" spans="1:23" hidden="1" x14ac:dyDescent="0.25">
      <c r="A777" s="1" t="s">
        <v>1419</v>
      </c>
      <c r="B777" s="1" t="s">
        <v>1420</v>
      </c>
      <c r="C777" s="1" t="str">
        <f t="shared" si="55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56"/>
        <v>2</v>
      </c>
      <c r="L777" s="1" t="s">
        <v>171</v>
      </c>
      <c r="M777" s="1"/>
      <c r="N777" s="1"/>
      <c r="O777" s="2"/>
      <c r="P777" s="2"/>
      <c r="Q777" s="2"/>
      <c r="R777" s="110"/>
      <c r="S777" s="2"/>
      <c r="T777" s="111"/>
      <c r="U777" t="str">
        <f t="shared" si="57"/>
        <v>3515160018006B25006</v>
      </c>
      <c r="W777">
        <f t="shared" si="54"/>
        <v>0</v>
      </c>
    </row>
    <row r="778" spans="1:23" hidden="1" x14ac:dyDescent="0.25">
      <c r="A778" s="1" t="s">
        <v>1419</v>
      </c>
      <c r="B778" s="1" t="s">
        <v>1420</v>
      </c>
      <c r="C778" s="1" t="str">
        <f t="shared" si="55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56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57"/>
        <v>3518060009014B20001</v>
      </c>
      <c r="W778">
        <f t="shared" si="54"/>
        <v>0</v>
      </c>
    </row>
    <row r="779" spans="1:23" hidden="1" x14ac:dyDescent="0.25">
      <c r="A779" s="1" t="s">
        <v>1419</v>
      </c>
      <c r="B779" s="1" t="s">
        <v>1420</v>
      </c>
      <c r="C779" s="1" t="str">
        <f t="shared" si="55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56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57"/>
        <v>3518060004027B25000</v>
      </c>
      <c r="W779">
        <f t="shared" si="54"/>
        <v>0</v>
      </c>
    </row>
    <row r="780" spans="1:23" hidden="1" x14ac:dyDescent="0.25">
      <c r="A780" s="1" t="s">
        <v>1419</v>
      </c>
      <c r="B780" s="1" t="s">
        <v>1420</v>
      </c>
      <c r="C780" s="1" t="str">
        <f t="shared" si="55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56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57"/>
        <v>3518090014008B25001</v>
      </c>
      <c r="W780">
        <f t="shared" si="54"/>
        <v>0</v>
      </c>
    </row>
    <row r="781" spans="1:23" hidden="1" x14ac:dyDescent="0.25">
      <c r="A781" s="1" t="s">
        <v>1419</v>
      </c>
      <c r="B781" s="1" t="s">
        <v>1420</v>
      </c>
      <c r="C781" s="1" t="str">
        <f t="shared" si="55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56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57"/>
        <v>3518100009016B20002</v>
      </c>
      <c r="W781">
        <f t="shared" si="54"/>
        <v>0</v>
      </c>
    </row>
    <row r="782" spans="1:23" hidden="1" x14ac:dyDescent="0.25">
      <c r="A782" s="1" t="s">
        <v>1419</v>
      </c>
      <c r="B782" s="1" t="s">
        <v>1420</v>
      </c>
      <c r="C782" s="1" t="str">
        <f t="shared" si="55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56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57"/>
        <v>3518130012007B20003</v>
      </c>
      <c r="W782">
        <f t="shared" si="54"/>
        <v>0</v>
      </c>
    </row>
    <row r="783" spans="1:23" hidden="1" x14ac:dyDescent="0.25">
      <c r="A783" s="1" t="s">
        <v>1419</v>
      </c>
      <c r="B783" s="1" t="s">
        <v>1420</v>
      </c>
      <c r="C783" s="1" t="str">
        <f t="shared" si="55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56"/>
        <v>1</v>
      </c>
      <c r="L783" s="1" t="s">
        <v>908</v>
      </c>
      <c r="M783" s="1"/>
      <c r="N783" s="1"/>
      <c r="O783" s="2"/>
      <c r="P783" s="2"/>
      <c r="Q783" s="2"/>
      <c r="R783" s="110"/>
      <c r="S783" s="2"/>
      <c r="T783" s="111"/>
      <c r="U783" t="str">
        <f t="shared" si="57"/>
        <v>3518140002013B15002</v>
      </c>
      <c r="W783">
        <f t="shared" si="54"/>
        <v>0</v>
      </c>
    </row>
    <row r="784" spans="1:23" hidden="1" x14ac:dyDescent="0.25">
      <c r="A784" s="1" t="s">
        <v>1419</v>
      </c>
      <c r="B784" s="1" t="s">
        <v>1420</v>
      </c>
      <c r="C784" s="1" t="str">
        <f t="shared" si="55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56"/>
        <v>1</v>
      </c>
      <c r="L784" s="1" t="s">
        <v>209</v>
      </c>
      <c r="M784" s="1"/>
      <c r="N784" s="1"/>
      <c r="O784" s="2"/>
      <c r="P784" s="2"/>
      <c r="Q784" s="2"/>
      <c r="R784" s="110"/>
      <c r="S784" s="2"/>
      <c r="T784" s="111"/>
      <c r="U784" t="str">
        <f t="shared" si="57"/>
        <v>3518160001007B10004</v>
      </c>
      <c r="W784">
        <f t="shared" si="54"/>
        <v>0</v>
      </c>
    </row>
    <row r="785" spans="1:23" hidden="1" x14ac:dyDescent="0.25">
      <c r="A785" s="1" t="s">
        <v>1419</v>
      </c>
      <c r="B785" s="1" t="s">
        <v>1420</v>
      </c>
      <c r="C785" s="1" t="str">
        <f t="shared" si="55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56"/>
        <v>1</v>
      </c>
      <c r="L785" s="1" t="s">
        <v>35</v>
      </c>
      <c r="M785" s="1"/>
      <c r="N785" s="1"/>
      <c r="O785" s="2"/>
      <c r="P785" s="2"/>
      <c r="Q785" s="2"/>
      <c r="R785" s="110"/>
      <c r="S785" s="2"/>
      <c r="T785" s="111"/>
      <c r="U785" t="str">
        <f t="shared" si="57"/>
        <v>3518170001007B10005</v>
      </c>
      <c r="W785">
        <f t="shared" si="54"/>
        <v>0</v>
      </c>
    </row>
    <row r="786" spans="1:23" hidden="1" x14ac:dyDescent="0.25">
      <c r="A786" s="1" t="s">
        <v>1419</v>
      </c>
      <c r="B786" s="1" t="s">
        <v>1420</v>
      </c>
      <c r="C786" s="1" t="str">
        <f t="shared" si="55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56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57"/>
        <v>3518170008004B25003</v>
      </c>
      <c r="W786">
        <f t="shared" si="54"/>
        <v>0</v>
      </c>
    </row>
    <row r="787" spans="1:23" hidden="1" x14ac:dyDescent="0.25">
      <c r="A787" s="1" t="s">
        <v>1419</v>
      </c>
      <c r="B787" s="1" t="s">
        <v>1420</v>
      </c>
      <c r="C787" s="1" t="str">
        <f t="shared" si="55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56"/>
        <v>1</v>
      </c>
      <c r="L787" s="1" t="s">
        <v>79</v>
      </c>
      <c r="M787" s="1"/>
      <c r="N787" s="1"/>
      <c r="O787" s="2"/>
      <c r="P787" s="2"/>
      <c r="Q787" s="2"/>
      <c r="R787" s="2"/>
      <c r="S787" s="2"/>
      <c r="T787" s="111"/>
      <c r="U787" t="str">
        <f t="shared" si="57"/>
        <v>3522080015002B10001</v>
      </c>
      <c r="W787">
        <f t="shared" si="54"/>
        <v>0</v>
      </c>
    </row>
    <row r="788" spans="1:23" hidden="1" x14ac:dyDescent="0.25">
      <c r="A788" s="1" t="s">
        <v>1419</v>
      </c>
      <c r="B788" s="1" t="s">
        <v>1420</v>
      </c>
      <c r="C788" s="1" t="str">
        <f t="shared" si="55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56"/>
        <v>2</v>
      </c>
      <c r="L788" s="1" t="s">
        <v>18</v>
      </c>
      <c r="M788" s="1"/>
      <c r="N788" s="1"/>
      <c r="O788" s="2"/>
      <c r="P788" s="2"/>
      <c r="Q788" s="2"/>
      <c r="R788" s="2"/>
      <c r="S788" s="2"/>
      <c r="T788" s="111"/>
      <c r="U788" t="str">
        <f t="shared" si="57"/>
        <v>3522080016002B20002</v>
      </c>
      <c r="W788">
        <f t="shared" si="54"/>
        <v>0</v>
      </c>
    </row>
    <row r="789" spans="1:23" hidden="1" x14ac:dyDescent="0.25">
      <c r="A789" s="1" t="s">
        <v>1419</v>
      </c>
      <c r="B789" s="1" t="s">
        <v>1420</v>
      </c>
      <c r="C789" s="1" t="str">
        <f t="shared" si="55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56"/>
        <v>2</v>
      </c>
      <c r="L789" s="1" t="s">
        <v>124</v>
      </c>
      <c r="M789" s="1"/>
      <c r="N789" s="1"/>
      <c r="O789" s="2"/>
      <c r="P789" s="2"/>
      <c r="Q789" s="2"/>
      <c r="R789" s="2"/>
      <c r="S789" s="2"/>
      <c r="T789" s="111"/>
      <c r="U789" t="str">
        <f t="shared" si="57"/>
        <v>3522110014004B20003</v>
      </c>
      <c r="W789">
        <f t="shared" si="54"/>
        <v>0</v>
      </c>
    </row>
    <row r="790" spans="1:23" hidden="1" x14ac:dyDescent="0.25">
      <c r="A790" s="1" t="s">
        <v>1419</v>
      </c>
      <c r="B790" s="1" t="s">
        <v>1420</v>
      </c>
      <c r="C790" s="1" t="str">
        <f t="shared" si="55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56"/>
        <v>2</v>
      </c>
      <c r="L790" s="1" t="s">
        <v>38</v>
      </c>
      <c r="M790" s="1"/>
      <c r="N790" s="1"/>
      <c r="O790" s="2"/>
      <c r="P790" s="2"/>
      <c r="Q790" s="2"/>
      <c r="R790" s="2"/>
      <c r="S790" s="2"/>
      <c r="T790" s="111"/>
      <c r="U790" t="str">
        <f t="shared" si="57"/>
        <v>3522120004010B20004</v>
      </c>
      <c r="W790">
        <f t="shared" si="54"/>
        <v>0</v>
      </c>
    </row>
    <row r="791" spans="1:23" hidden="1" x14ac:dyDescent="0.25">
      <c r="A791" s="1" t="s">
        <v>1419</v>
      </c>
      <c r="B791" s="1" t="s">
        <v>1420</v>
      </c>
      <c r="C791" s="1" t="str">
        <f t="shared" si="55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56"/>
        <v>1</v>
      </c>
      <c r="L791" s="1" t="s">
        <v>35</v>
      </c>
      <c r="M791" s="1"/>
      <c r="N791" s="1"/>
      <c r="O791" s="2"/>
      <c r="P791" s="2"/>
      <c r="Q791" s="2"/>
      <c r="R791" s="2"/>
      <c r="S791" s="2"/>
      <c r="T791" s="111"/>
      <c r="U791" t="str">
        <f t="shared" si="57"/>
        <v>3522130021001B10005</v>
      </c>
      <c r="W791">
        <f t="shared" si="54"/>
        <v>0</v>
      </c>
    </row>
    <row r="792" spans="1:23" hidden="1" x14ac:dyDescent="0.25">
      <c r="A792" s="1" t="s">
        <v>1419</v>
      </c>
      <c r="B792" s="1" t="s">
        <v>1420</v>
      </c>
      <c r="C792" s="1" t="str">
        <f t="shared" si="55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56"/>
        <v>2</v>
      </c>
      <c r="L792" s="1" t="s">
        <v>30</v>
      </c>
      <c r="M792" s="1"/>
      <c r="N792" s="1"/>
      <c r="O792" s="2"/>
      <c r="P792" s="2"/>
      <c r="Q792" s="2"/>
      <c r="R792" s="2"/>
      <c r="S792" s="2"/>
      <c r="T792" s="111"/>
      <c r="U792" t="str">
        <f t="shared" si="57"/>
        <v>3522160011010B25000</v>
      </c>
      <c r="W792">
        <f t="shared" si="54"/>
        <v>0</v>
      </c>
    </row>
    <row r="793" spans="1:23" hidden="1" x14ac:dyDescent="0.25">
      <c r="A793" s="1" t="s">
        <v>1419</v>
      </c>
      <c r="B793" s="1" t="s">
        <v>1420</v>
      </c>
      <c r="C793" s="1" t="str">
        <f t="shared" si="55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56"/>
        <v>2</v>
      </c>
      <c r="L793" s="1" t="s">
        <v>105</v>
      </c>
      <c r="M793" s="1"/>
      <c r="N793" s="1"/>
      <c r="O793" s="2"/>
      <c r="P793" s="2"/>
      <c r="Q793" s="2"/>
      <c r="R793" s="2"/>
      <c r="S793" s="2"/>
      <c r="T793" s="111"/>
      <c r="U793" t="str">
        <f t="shared" si="57"/>
        <v>3522170005009B20006</v>
      </c>
      <c r="W793">
        <f t="shared" si="54"/>
        <v>0</v>
      </c>
    </row>
    <row r="794" spans="1:23" hidden="1" x14ac:dyDescent="0.25">
      <c r="A794" s="1" t="s">
        <v>1419</v>
      </c>
      <c r="B794" s="1" t="s">
        <v>1420</v>
      </c>
      <c r="C794" s="1" t="str">
        <f t="shared" si="55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56"/>
        <v>1</v>
      </c>
      <c r="L794" s="1" t="s">
        <v>573</v>
      </c>
      <c r="M794" s="1"/>
      <c r="N794" s="1"/>
      <c r="O794" s="2"/>
      <c r="P794" s="2"/>
      <c r="Q794" s="2"/>
      <c r="R794" s="2"/>
      <c r="S794" s="2"/>
      <c r="T794" s="111"/>
      <c r="U794" t="str">
        <f t="shared" si="57"/>
        <v>3522190012007B10008</v>
      </c>
      <c r="W794">
        <f t="shared" si="54"/>
        <v>0</v>
      </c>
    </row>
    <row r="795" spans="1:23" hidden="1" x14ac:dyDescent="0.25">
      <c r="A795" s="1" t="s">
        <v>1419</v>
      </c>
      <c r="B795" s="1" t="s">
        <v>1420</v>
      </c>
      <c r="C795" s="1" t="str">
        <f t="shared" si="55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56"/>
        <v>2</v>
      </c>
      <c r="L795" s="1" t="s">
        <v>50</v>
      </c>
      <c r="M795" s="1"/>
      <c r="N795" s="1"/>
      <c r="O795" s="2"/>
      <c r="P795" s="2"/>
      <c r="Q795" s="2"/>
      <c r="R795" s="2"/>
      <c r="S795" s="2"/>
      <c r="T795" s="111"/>
      <c r="U795" t="str">
        <f t="shared" si="57"/>
        <v>3522190002006B20007</v>
      </c>
      <c r="W795">
        <f t="shared" si="54"/>
        <v>0</v>
      </c>
    </row>
    <row r="796" spans="1:23" hidden="1" x14ac:dyDescent="0.25">
      <c r="A796" s="1" t="s">
        <v>1419</v>
      </c>
      <c r="B796" s="1" t="s">
        <v>1420</v>
      </c>
      <c r="C796" s="1" t="str">
        <f t="shared" si="55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56"/>
        <v>2</v>
      </c>
      <c r="L796" s="1" t="s">
        <v>43</v>
      </c>
      <c r="M796" s="1"/>
      <c r="N796" s="1"/>
      <c r="O796" s="2"/>
      <c r="P796" s="2"/>
      <c r="Q796" s="2"/>
      <c r="R796" s="2"/>
      <c r="S796" s="2"/>
      <c r="T796" s="111"/>
      <c r="U796" t="str">
        <f t="shared" si="57"/>
        <v>3522200014010B25001</v>
      </c>
      <c r="W796">
        <f t="shared" si="54"/>
        <v>0</v>
      </c>
    </row>
    <row r="797" spans="1:23" hidden="1" x14ac:dyDescent="0.25">
      <c r="A797" s="1" t="s">
        <v>1419</v>
      </c>
      <c r="B797" s="1" t="s">
        <v>1420</v>
      </c>
      <c r="C797" s="1" t="str">
        <f t="shared" si="55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56"/>
        <v>1</v>
      </c>
      <c r="L797" s="1" t="s">
        <v>658</v>
      </c>
      <c r="M797" s="1"/>
      <c r="N797" s="1"/>
      <c r="O797" s="2"/>
      <c r="P797" s="2"/>
      <c r="Q797" s="2"/>
      <c r="R797" s="2"/>
      <c r="S797" s="2"/>
      <c r="T797" s="111"/>
      <c r="U797" t="str">
        <f t="shared" si="57"/>
        <v>3522220003007B10009</v>
      </c>
      <c r="W797">
        <f t="shared" si="54"/>
        <v>0</v>
      </c>
    </row>
    <row r="798" spans="1:23" hidden="1" x14ac:dyDescent="0.25">
      <c r="A798" s="1" t="s">
        <v>1419</v>
      </c>
      <c r="B798" s="1" t="s">
        <v>1420</v>
      </c>
      <c r="C798" s="1" t="str">
        <f t="shared" si="55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56"/>
        <v>2</v>
      </c>
      <c r="L798" s="1" t="s">
        <v>10</v>
      </c>
      <c r="M798" s="1"/>
      <c r="N798" s="1"/>
      <c r="O798" s="2"/>
      <c r="P798" s="2"/>
      <c r="Q798" s="2"/>
      <c r="R798" s="110"/>
      <c r="S798" s="122"/>
      <c r="T798" s="113"/>
      <c r="U798" t="str">
        <f t="shared" si="57"/>
        <v>3524060012010B20001</v>
      </c>
      <c r="W798">
        <f t="shared" si="54"/>
        <v>0</v>
      </c>
    </row>
    <row r="799" spans="1:23" hidden="1" x14ac:dyDescent="0.25">
      <c r="A799" s="1" t="s">
        <v>1419</v>
      </c>
      <c r="B799" s="1" t="s">
        <v>1420</v>
      </c>
      <c r="C799" s="1" t="str">
        <f t="shared" si="55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56"/>
        <v>1</v>
      </c>
      <c r="L799" s="1" t="s">
        <v>24</v>
      </c>
      <c r="M799" s="1"/>
      <c r="N799" s="1"/>
      <c r="O799" s="2"/>
      <c r="P799" s="2"/>
      <c r="Q799" s="2"/>
      <c r="R799" s="2"/>
      <c r="S799" s="122"/>
      <c r="T799" s="113"/>
      <c r="U799" t="str">
        <f t="shared" si="57"/>
        <v>3524080020009B10003</v>
      </c>
      <c r="W799">
        <f t="shared" si="54"/>
        <v>0</v>
      </c>
    </row>
    <row r="800" spans="1:23" hidden="1" x14ac:dyDescent="0.25">
      <c r="A800" s="1" t="s">
        <v>1419</v>
      </c>
      <c r="B800" s="1" t="s">
        <v>1420</v>
      </c>
      <c r="C800" s="1" t="str">
        <f t="shared" si="55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56"/>
        <v>2</v>
      </c>
      <c r="L800" s="1" t="s">
        <v>18</v>
      </c>
      <c r="M800" s="1"/>
      <c r="N800" s="1"/>
      <c r="O800" s="2"/>
      <c r="P800" s="2"/>
      <c r="Q800" s="2"/>
      <c r="R800" s="110"/>
      <c r="S800" s="122"/>
      <c r="T800" s="113"/>
      <c r="U800" t="str">
        <f t="shared" si="57"/>
        <v>3524080010003B20002</v>
      </c>
      <c r="W800">
        <f t="shared" si="54"/>
        <v>0</v>
      </c>
    </row>
    <row r="801" spans="1:23" hidden="1" x14ac:dyDescent="0.25">
      <c r="A801" s="1" t="s">
        <v>1419</v>
      </c>
      <c r="B801" s="1" t="s">
        <v>1420</v>
      </c>
      <c r="C801" s="1" t="str">
        <f t="shared" si="55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56"/>
        <v>2</v>
      </c>
      <c r="L801" s="1" t="s">
        <v>30</v>
      </c>
      <c r="M801" s="1"/>
      <c r="N801" s="1"/>
      <c r="O801" s="2"/>
      <c r="P801" s="2"/>
      <c r="Q801" s="2"/>
      <c r="R801" s="110"/>
      <c r="S801" s="122"/>
      <c r="T801" s="113"/>
      <c r="U801" t="str">
        <f t="shared" si="57"/>
        <v>3524100012010B25000</v>
      </c>
      <c r="W801">
        <f t="shared" si="54"/>
        <v>0</v>
      </c>
    </row>
    <row r="802" spans="1:23" hidden="1" x14ac:dyDescent="0.25">
      <c r="A802" s="1" t="s">
        <v>1419</v>
      </c>
      <c r="B802" s="1" t="s">
        <v>1420</v>
      </c>
      <c r="C802" s="1" t="str">
        <f t="shared" si="55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56"/>
        <v>2</v>
      </c>
      <c r="L802" s="1" t="s">
        <v>38</v>
      </c>
      <c r="M802" s="1"/>
      <c r="N802" s="1"/>
      <c r="O802" s="2"/>
      <c r="P802" s="2"/>
      <c r="Q802" s="2"/>
      <c r="R802" s="110"/>
      <c r="S802" s="122"/>
      <c r="T802" s="113"/>
      <c r="U802" t="str">
        <f t="shared" si="57"/>
        <v>3524130009004B20004</v>
      </c>
      <c r="W802">
        <f t="shared" si="54"/>
        <v>0</v>
      </c>
    </row>
    <row r="803" spans="1:23" hidden="1" x14ac:dyDescent="0.25">
      <c r="A803" s="1" t="s">
        <v>1419</v>
      </c>
      <c r="B803" s="1" t="s">
        <v>1420</v>
      </c>
      <c r="C803" s="1" t="str">
        <f t="shared" si="55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56"/>
        <v>1</v>
      </c>
      <c r="L803" s="1" t="s">
        <v>35</v>
      </c>
      <c r="M803" s="1"/>
      <c r="N803" s="1"/>
      <c r="O803" s="2"/>
      <c r="P803" s="2"/>
      <c r="Q803" s="2"/>
      <c r="R803" s="2"/>
      <c r="S803" s="122"/>
      <c r="T803" s="113"/>
      <c r="U803" t="str">
        <f t="shared" si="57"/>
        <v>3524230001001B10005</v>
      </c>
      <c r="W803">
        <f t="shared" si="54"/>
        <v>0</v>
      </c>
    </row>
    <row r="804" spans="1:23" hidden="1" x14ac:dyDescent="0.25">
      <c r="A804" s="1" t="s">
        <v>1419</v>
      </c>
      <c r="B804" s="1" t="s">
        <v>1420</v>
      </c>
      <c r="C804" s="1" t="str">
        <f t="shared" si="55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56"/>
        <v>1</v>
      </c>
      <c r="L804" s="1" t="s">
        <v>627</v>
      </c>
      <c r="M804" s="1"/>
      <c r="N804" s="1"/>
      <c r="O804" s="2"/>
      <c r="P804" s="2"/>
      <c r="Q804" s="2"/>
      <c r="R804" s="2"/>
      <c r="S804" s="122"/>
      <c r="T804" s="113"/>
      <c r="U804" t="str">
        <f t="shared" si="57"/>
        <v>3524230012004B15001</v>
      </c>
      <c r="W804">
        <f t="shared" si="54"/>
        <v>0</v>
      </c>
    </row>
    <row r="805" spans="1:23" hidden="1" x14ac:dyDescent="0.25">
      <c r="A805" s="1" t="s">
        <v>1419</v>
      </c>
      <c r="B805" s="1" t="s">
        <v>1420</v>
      </c>
      <c r="C805" s="1" t="str">
        <f t="shared" si="55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56"/>
        <v>2</v>
      </c>
      <c r="L805" s="1" t="s">
        <v>105</v>
      </c>
      <c r="M805" s="1"/>
      <c r="N805" s="1"/>
      <c r="O805" s="2"/>
      <c r="P805" s="2"/>
      <c r="Q805" s="2"/>
      <c r="R805" s="110"/>
      <c r="S805" s="122"/>
      <c r="T805" s="113"/>
      <c r="U805" t="str">
        <f t="shared" si="57"/>
        <v>3524230011008B20006</v>
      </c>
      <c r="W805">
        <f t="shared" si="54"/>
        <v>0</v>
      </c>
    </row>
    <row r="806" spans="1:23" hidden="1" x14ac:dyDescent="0.25">
      <c r="A806" s="1" t="s">
        <v>1419</v>
      </c>
      <c r="B806" s="1" t="s">
        <v>1420</v>
      </c>
      <c r="C806" s="1" t="str">
        <f t="shared" si="55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56"/>
        <v>2</v>
      </c>
      <c r="L806" s="1" t="s">
        <v>55</v>
      </c>
      <c r="M806" s="4"/>
      <c r="N806" s="4"/>
      <c r="O806" s="2"/>
      <c r="P806" s="2"/>
      <c r="Q806" s="2"/>
      <c r="R806" s="110"/>
      <c r="S806" s="122"/>
      <c r="T806" s="113"/>
      <c r="U806" t="str">
        <f t="shared" si="57"/>
        <v>3524230012010B25002</v>
      </c>
      <c r="W806">
        <f t="shared" si="54"/>
        <v>0</v>
      </c>
    </row>
    <row r="807" spans="1:23" hidden="1" x14ac:dyDescent="0.25">
      <c r="A807" s="1" t="s">
        <v>1419</v>
      </c>
      <c r="B807" s="1" t="s">
        <v>1420</v>
      </c>
      <c r="C807" s="1" t="str">
        <f t="shared" si="55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56"/>
        <v>2</v>
      </c>
      <c r="L807" s="1" t="s">
        <v>30</v>
      </c>
      <c r="M807" s="4"/>
      <c r="N807" s="82"/>
      <c r="O807" s="3"/>
      <c r="P807" s="3"/>
      <c r="Q807" s="3"/>
      <c r="R807" s="96"/>
      <c r="S807" s="96"/>
      <c r="T807" s="100"/>
      <c r="U807" t="str">
        <f t="shared" si="57"/>
        <v>3529060006010B25000</v>
      </c>
      <c r="W807">
        <f t="shared" si="54"/>
        <v>0</v>
      </c>
    </row>
    <row r="808" spans="1:23" hidden="1" x14ac:dyDescent="0.25">
      <c r="A808" s="1" t="s">
        <v>1419</v>
      </c>
      <c r="B808" s="1" t="s">
        <v>1420</v>
      </c>
      <c r="C808" s="1" t="str">
        <f t="shared" si="55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56"/>
        <v>2</v>
      </c>
      <c r="L808" s="1" t="s">
        <v>43</v>
      </c>
      <c r="M808" s="4"/>
      <c r="N808" s="82"/>
      <c r="O808" s="3"/>
      <c r="P808" s="3"/>
      <c r="Q808" s="3"/>
      <c r="R808" s="96"/>
      <c r="S808" s="96"/>
      <c r="T808" s="100"/>
      <c r="U808" t="str">
        <f t="shared" si="57"/>
        <v>3529060006028B25001</v>
      </c>
      <c r="W808">
        <f t="shared" si="54"/>
        <v>0</v>
      </c>
    </row>
    <row r="809" spans="1:23" hidden="1" x14ac:dyDescent="0.25">
      <c r="A809" s="1" t="s">
        <v>1419</v>
      </c>
      <c r="B809" s="1" t="s">
        <v>1420</v>
      </c>
      <c r="C809" s="1" t="str">
        <f t="shared" si="55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56"/>
        <v>2</v>
      </c>
      <c r="L809" s="1" t="s">
        <v>10</v>
      </c>
      <c r="M809" s="4"/>
      <c r="N809" s="82"/>
      <c r="O809" s="3"/>
      <c r="P809" s="3"/>
      <c r="Q809" s="3"/>
      <c r="R809" s="96"/>
      <c r="S809" s="96"/>
      <c r="T809" s="100"/>
      <c r="U809" t="str">
        <f t="shared" si="57"/>
        <v>3529090010003B20001</v>
      </c>
      <c r="W809">
        <f t="shared" si="54"/>
        <v>0</v>
      </c>
    </row>
    <row r="810" spans="1:23" hidden="1" x14ac:dyDescent="0.25">
      <c r="A810" s="1" t="s">
        <v>1419</v>
      </c>
      <c r="B810" s="1" t="s">
        <v>1420</v>
      </c>
      <c r="C810" s="1" t="str">
        <f t="shared" si="55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56"/>
        <v>2</v>
      </c>
      <c r="L810" s="1" t="s">
        <v>18</v>
      </c>
      <c r="M810" s="4"/>
      <c r="N810" s="82"/>
      <c r="O810" s="3"/>
      <c r="P810" s="3"/>
      <c r="Q810" s="3"/>
      <c r="R810" s="96"/>
      <c r="S810" s="96"/>
      <c r="T810" s="100"/>
      <c r="U810" t="str">
        <f t="shared" si="57"/>
        <v>3529090012009B20002</v>
      </c>
      <c r="W810">
        <f t="shared" si="54"/>
        <v>0</v>
      </c>
    </row>
    <row r="811" spans="1:23" hidden="1" x14ac:dyDescent="0.25">
      <c r="A811" s="1" t="s">
        <v>1419</v>
      </c>
      <c r="B811" s="1" t="s">
        <v>1420</v>
      </c>
      <c r="C811" s="1" t="str">
        <f t="shared" si="55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56"/>
        <v>2</v>
      </c>
      <c r="L811" s="1" t="s">
        <v>124</v>
      </c>
      <c r="M811" s="4"/>
      <c r="N811" s="82"/>
      <c r="O811" s="3"/>
      <c r="P811" s="3"/>
      <c r="Q811" s="3"/>
      <c r="R811" s="96"/>
      <c r="S811" s="96"/>
      <c r="T811" s="100"/>
      <c r="U811" t="str">
        <f t="shared" si="57"/>
        <v>3529170016011B20003</v>
      </c>
      <c r="W811">
        <f t="shared" si="54"/>
        <v>0</v>
      </c>
    </row>
    <row r="812" spans="1:23" hidden="1" x14ac:dyDescent="0.25">
      <c r="A812" s="1" t="s">
        <v>1419</v>
      </c>
      <c r="B812" s="1" t="s">
        <v>1420</v>
      </c>
      <c r="C812" s="1" t="str">
        <f t="shared" si="55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56"/>
        <v>2</v>
      </c>
      <c r="L812" s="1" t="s">
        <v>38</v>
      </c>
      <c r="M812" s="4"/>
      <c r="N812" s="82"/>
      <c r="O812" s="3"/>
      <c r="P812" s="3"/>
      <c r="Q812" s="3"/>
      <c r="R812" s="96"/>
      <c r="S812" s="96"/>
      <c r="T812" s="100"/>
      <c r="U812" t="str">
        <f t="shared" si="57"/>
        <v>3529230009002B20004</v>
      </c>
      <c r="W812">
        <f t="shared" si="54"/>
        <v>0</v>
      </c>
    </row>
    <row r="813" spans="1:23" hidden="1" x14ac:dyDescent="0.25">
      <c r="A813" s="1" t="s">
        <v>1419</v>
      </c>
      <c r="B813" s="1" t="s">
        <v>1420</v>
      </c>
      <c r="C813" s="1" t="str">
        <f t="shared" si="55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56"/>
        <v>1</v>
      </c>
      <c r="L813" s="1" t="s">
        <v>35</v>
      </c>
      <c r="M813" s="4"/>
      <c r="N813" s="82"/>
      <c r="O813" s="3"/>
      <c r="P813" s="3"/>
      <c r="Q813" s="3"/>
      <c r="R813" s="96"/>
      <c r="S813" s="96"/>
      <c r="T813" s="100"/>
      <c r="U813" t="str">
        <f t="shared" si="57"/>
        <v>3529240012008B10005</v>
      </c>
      <c r="W813">
        <f t="shared" si="54"/>
        <v>0</v>
      </c>
    </row>
    <row r="814" spans="1:23" hidden="1" x14ac:dyDescent="0.25">
      <c r="A814" s="1" t="s">
        <v>1419</v>
      </c>
      <c r="B814" s="1" t="s">
        <v>1420</v>
      </c>
      <c r="C814" s="1" t="str">
        <f t="shared" si="55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56"/>
        <v>2</v>
      </c>
      <c r="L814" s="1" t="s">
        <v>105</v>
      </c>
      <c r="M814" s="4"/>
      <c r="N814" s="82"/>
      <c r="O814" s="3"/>
      <c r="P814" s="3"/>
      <c r="Q814" s="3"/>
      <c r="R814" s="96"/>
      <c r="S814" s="96"/>
      <c r="T814" s="100"/>
      <c r="U814" t="str">
        <f t="shared" si="57"/>
        <v>3529240016014B20006</v>
      </c>
      <c r="W814">
        <f t="shared" si="54"/>
        <v>0</v>
      </c>
    </row>
    <row r="815" spans="1:23" hidden="1" x14ac:dyDescent="0.25">
      <c r="A815" s="1" t="s">
        <v>1419</v>
      </c>
      <c r="B815" s="1" t="s">
        <v>1420</v>
      </c>
      <c r="C815" s="1" t="str">
        <f t="shared" si="55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56"/>
        <v>1</v>
      </c>
      <c r="L815" s="1" t="s">
        <v>108</v>
      </c>
      <c r="M815" s="1"/>
      <c r="N815" s="100"/>
      <c r="O815" s="104"/>
      <c r="P815" s="104"/>
      <c r="Q815" s="104"/>
      <c r="R815" s="106"/>
      <c r="S815" s="106"/>
      <c r="T815" s="100"/>
      <c r="U815" t="str">
        <f t="shared" si="57"/>
        <v>3529241008009B10007</v>
      </c>
      <c r="W815">
        <f t="shared" si="54"/>
        <v>0</v>
      </c>
    </row>
    <row r="816" spans="1:23" hidden="1" x14ac:dyDescent="0.25">
      <c r="A816" s="1" t="s">
        <v>1419</v>
      </c>
      <c r="B816" s="1" t="s">
        <v>1420</v>
      </c>
      <c r="C816" s="1" t="str">
        <f t="shared" si="55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56"/>
        <v>2</v>
      </c>
      <c r="L816" s="1" t="s">
        <v>30</v>
      </c>
      <c r="M816" s="1"/>
      <c r="N816" s="1"/>
      <c r="O816" s="2"/>
      <c r="P816" s="2"/>
      <c r="Q816" s="2"/>
      <c r="R816" s="110"/>
      <c r="S816" s="2"/>
      <c r="T816" s="111"/>
      <c r="U816" t="str">
        <f t="shared" si="57"/>
        <v>3573010001007B25000</v>
      </c>
      <c r="W816">
        <f t="shared" si="54"/>
        <v>0</v>
      </c>
    </row>
    <row r="817" spans="1:23" hidden="1" x14ac:dyDescent="0.25">
      <c r="A817" s="1" t="s">
        <v>1419</v>
      </c>
      <c r="B817" s="1" t="s">
        <v>1420</v>
      </c>
      <c r="C817" s="1" t="str">
        <f t="shared" si="55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56"/>
        <v>2</v>
      </c>
      <c r="L817" s="1" t="s">
        <v>43</v>
      </c>
      <c r="M817" s="1"/>
      <c r="N817" s="1"/>
      <c r="O817" s="2"/>
      <c r="P817" s="2"/>
      <c r="Q817" s="2"/>
      <c r="R817" s="110"/>
      <c r="S817" s="2"/>
      <c r="T817" s="111"/>
      <c r="U817" t="str">
        <f t="shared" si="57"/>
        <v>3573020011031B25001</v>
      </c>
      <c r="W817">
        <f t="shared" si="54"/>
        <v>0</v>
      </c>
    </row>
    <row r="818" spans="1:23" hidden="1" x14ac:dyDescent="0.25">
      <c r="A818" s="1" t="s">
        <v>1419</v>
      </c>
      <c r="B818" s="1" t="s">
        <v>1420</v>
      </c>
      <c r="C818" s="1" t="str">
        <f t="shared" si="55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56"/>
        <v>2</v>
      </c>
      <c r="L818" s="1" t="s">
        <v>55</v>
      </c>
      <c r="M818" s="1"/>
      <c r="N818" s="1"/>
      <c r="O818" s="2"/>
      <c r="P818" s="2"/>
      <c r="Q818" s="2"/>
      <c r="R818" s="110"/>
      <c r="S818" s="2"/>
      <c r="T818" s="111"/>
      <c r="U818" t="str">
        <f t="shared" si="57"/>
        <v>3573040005004B25002</v>
      </c>
      <c r="W818">
        <f t="shared" si="54"/>
        <v>0</v>
      </c>
    </row>
    <row r="819" spans="1:23" hidden="1" x14ac:dyDescent="0.25">
      <c r="A819" s="1" t="s">
        <v>1419</v>
      </c>
      <c r="B819" s="1" t="s">
        <v>1420</v>
      </c>
      <c r="C819" s="1" t="str">
        <f t="shared" si="55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56"/>
        <v>2</v>
      </c>
      <c r="L819" s="1" t="s">
        <v>162</v>
      </c>
      <c r="M819" s="1"/>
      <c r="N819" s="1"/>
      <c r="O819" s="2"/>
      <c r="P819" s="2"/>
      <c r="Q819" s="2"/>
      <c r="R819" s="110"/>
      <c r="S819" s="2"/>
      <c r="T819" s="111"/>
      <c r="U819" t="str">
        <f t="shared" si="57"/>
        <v>3573040006057B25003</v>
      </c>
      <c r="W819">
        <f t="shared" si="54"/>
        <v>0</v>
      </c>
    </row>
    <row r="820" spans="1:23" hidden="1" x14ac:dyDescent="0.25">
      <c r="A820" s="1" t="s">
        <v>1419</v>
      </c>
      <c r="B820" s="1" t="s">
        <v>1420</v>
      </c>
      <c r="C820" s="1" t="str">
        <f t="shared" si="55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56"/>
        <v>2</v>
      </c>
      <c r="L820" s="1" t="s">
        <v>101</v>
      </c>
      <c r="M820" s="1"/>
      <c r="N820" s="1"/>
      <c r="O820" s="2"/>
      <c r="P820" s="2"/>
      <c r="Q820" s="2"/>
      <c r="R820" s="110"/>
      <c r="S820" s="2"/>
      <c r="T820" s="111"/>
      <c r="U820" t="str">
        <f t="shared" si="57"/>
        <v>3573050001014B25004</v>
      </c>
      <c r="W820">
        <f t="shared" si="54"/>
        <v>0</v>
      </c>
    </row>
    <row r="821" spans="1:23" hidden="1" x14ac:dyDescent="0.25">
      <c r="A821" s="1" t="s">
        <v>1419</v>
      </c>
      <c r="B821" s="1" t="s">
        <v>1420</v>
      </c>
      <c r="C821" s="1" t="str">
        <f t="shared" si="55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56"/>
        <v>2</v>
      </c>
      <c r="L821" s="1" t="s">
        <v>169</v>
      </c>
      <c r="M821" s="1"/>
      <c r="N821" s="1"/>
      <c r="O821" s="2"/>
      <c r="P821" s="2"/>
      <c r="Q821" s="2"/>
      <c r="R821" s="110"/>
      <c r="S821" s="2"/>
      <c r="T821" s="111"/>
      <c r="U821" t="str">
        <f t="shared" si="57"/>
        <v>3573050007033B25005</v>
      </c>
      <c r="W821">
        <f t="shared" si="54"/>
        <v>0</v>
      </c>
    </row>
    <row r="822" spans="1:23" hidden="1" x14ac:dyDescent="0.25">
      <c r="A822" s="1" t="s">
        <v>1419</v>
      </c>
      <c r="B822" s="1" t="s">
        <v>1420</v>
      </c>
      <c r="C822" s="1" t="str">
        <f t="shared" si="55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56"/>
        <v>2</v>
      </c>
      <c r="L822" s="1" t="s">
        <v>30</v>
      </c>
      <c r="M822" s="1"/>
      <c r="N822" s="1"/>
      <c r="O822" s="2"/>
      <c r="P822" s="2"/>
      <c r="Q822" s="2"/>
      <c r="R822" s="110"/>
      <c r="S822" s="2"/>
      <c r="T822" s="111"/>
      <c r="U822" t="str">
        <f t="shared" si="57"/>
        <v>3578040004026B25000</v>
      </c>
      <c r="W822">
        <f t="shared" si="54"/>
        <v>0</v>
      </c>
    </row>
    <row r="823" spans="1:23" hidden="1" x14ac:dyDescent="0.25">
      <c r="A823" s="1" t="s">
        <v>1419</v>
      </c>
      <c r="B823" s="1" t="s">
        <v>1420</v>
      </c>
      <c r="C823" s="1" t="str">
        <f t="shared" si="55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56"/>
        <v>2</v>
      </c>
      <c r="L823" s="1" t="s">
        <v>43</v>
      </c>
      <c r="M823" s="1"/>
      <c r="N823" s="1"/>
      <c r="O823" s="2"/>
      <c r="P823" s="2"/>
      <c r="Q823" s="2"/>
      <c r="R823" s="110"/>
      <c r="S823" s="2"/>
      <c r="T823" s="111"/>
      <c r="U823" t="str">
        <f t="shared" si="57"/>
        <v>3578090002048B25001</v>
      </c>
      <c r="W823">
        <f t="shared" si="54"/>
        <v>0</v>
      </c>
    </row>
    <row r="824" spans="1:23" hidden="1" x14ac:dyDescent="0.25">
      <c r="A824" s="1" t="s">
        <v>1419</v>
      </c>
      <c r="B824" s="1" t="s">
        <v>1420</v>
      </c>
      <c r="C824" s="1" t="str">
        <f t="shared" si="55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56"/>
        <v>2</v>
      </c>
      <c r="L824" s="1" t="s">
        <v>55</v>
      </c>
      <c r="M824" s="1"/>
      <c r="N824" s="1"/>
      <c r="O824" s="2"/>
      <c r="P824" s="2"/>
      <c r="Q824" s="2"/>
      <c r="R824" s="110"/>
      <c r="S824" s="2"/>
      <c r="T824" s="111"/>
      <c r="U824" t="str">
        <f t="shared" si="57"/>
        <v>3578120003168B25002</v>
      </c>
      <c r="W824">
        <f t="shared" si="54"/>
        <v>0</v>
      </c>
    </row>
    <row r="825" spans="1:23" hidden="1" x14ac:dyDescent="0.25">
      <c r="A825" s="1" t="s">
        <v>1419</v>
      </c>
      <c r="B825" s="1" t="s">
        <v>1420</v>
      </c>
      <c r="C825" s="1" t="str">
        <f t="shared" si="55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56"/>
        <v>2</v>
      </c>
      <c r="L825" s="1" t="s">
        <v>162</v>
      </c>
      <c r="M825" s="1"/>
      <c r="N825" s="1"/>
      <c r="O825" s="2"/>
      <c r="P825" s="2"/>
      <c r="Q825" s="2"/>
      <c r="R825" s="110"/>
      <c r="S825" s="2"/>
      <c r="T825" s="111"/>
      <c r="U825" t="str">
        <f t="shared" si="57"/>
        <v>3578180005038B25003</v>
      </c>
      <c r="W825">
        <f t="shared" si="54"/>
        <v>0</v>
      </c>
    </row>
    <row r="826" spans="1:23" hidden="1" x14ac:dyDescent="0.25">
      <c r="A826" s="1" t="s">
        <v>1419</v>
      </c>
      <c r="B826" s="1" t="s">
        <v>1420</v>
      </c>
      <c r="C826" s="1" t="str">
        <f t="shared" si="55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56"/>
        <v>2</v>
      </c>
      <c r="L826" s="1" t="s">
        <v>101</v>
      </c>
      <c r="M826" s="1"/>
      <c r="N826" s="1"/>
      <c r="O826" s="2"/>
      <c r="P826" s="2"/>
      <c r="Q826" s="2"/>
      <c r="R826" s="110"/>
      <c r="S826" s="2"/>
      <c r="T826" s="111"/>
      <c r="U826" t="str">
        <f t="shared" si="57"/>
        <v>3578200006180B25004</v>
      </c>
      <c r="W826">
        <f t="shared" si="54"/>
        <v>0</v>
      </c>
    </row>
    <row r="827" spans="1:23" hidden="1" x14ac:dyDescent="0.25">
      <c r="A827" s="1" t="s">
        <v>1419</v>
      </c>
      <c r="B827" s="1" t="s">
        <v>1420</v>
      </c>
      <c r="C827" s="1" t="str">
        <f t="shared" si="55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56"/>
        <v>2</v>
      </c>
      <c r="L827" s="1" t="s">
        <v>169</v>
      </c>
      <c r="M827" s="1"/>
      <c r="N827" s="1"/>
      <c r="O827" s="2"/>
      <c r="P827" s="2"/>
      <c r="Q827" s="2"/>
      <c r="R827" s="110"/>
      <c r="S827" s="2"/>
      <c r="T827" s="111"/>
      <c r="U827" t="str">
        <f t="shared" si="57"/>
        <v>3578200007020B25005</v>
      </c>
      <c r="W827">
        <f t="shared" si="54"/>
        <v>0</v>
      </c>
    </row>
    <row r="828" spans="1:23" hidden="1" x14ac:dyDescent="0.25">
      <c r="A828" s="1" t="s">
        <v>1419</v>
      </c>
      <c r="B828" s="1" t="s">
        <v>1420</v>
      </c>
      <c r="C828" s="1" t="str">
        <f t="shared" si="55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56"/>
        <v>2</v>
      </c>
      <c r="L828" s="1" t="s">
        <v>171</v>
      </c>
      <c r="M828" s="1"/>
      <c r="N828" s="1"/>
      <c r="O828" s="2"/>
      <c r="P828" s="2"/>
      <c r="Q828" s="2"/>
      <c r="R828" s="110"/>
      <c r="S828" s="2"/>
      <c r="T828" s="111"/>
      <c r="U828" t="str">
        <f t="shared" si="57"/>
        <v>3578210007002B25006</v>
      </c>
      <c r="W828">
        <f t="shared" si="54"/>
        <v>0</v>
      </c>
    </row>
    <row r="829" spans="1:23" hidden="1" x14ac:dyDescent="0.25">
      <c r="A829" s="1" t="s">
        <v>1419</v>
      </c>
      <c r="B829" s="1" t="s">
        <v>1420</v>
      </c>
      <c r="C829" s="1" t="str">
        <f t="shared" si="55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56"/>
        <v>2</v>
      </c>
      <c r="L829" s="1" t="s">
        <v>173</v>
      </c>
      <c r="M829" s="1"/>
      <c r="N829" s="1"/>
      <c r="O829" s="2"/>
      <c r="P829" s="2"/>
      <c r="Q829" s="2"/>
      <c r="R829" s="110"/>
      <c r="S829" s="2"/>
      <c r="T829" s="111"/>
      <c r="U829" t="str">
        <f t="shared" si="57"/>
        <v>3578230002079B25007</v>
      </c>
      <c r="W829">
        <f t="shared" si="54"/>
        <v>0</v>
      </c>
    </row>
    <row r="830" spans="1:23" hidden="1" x14ac:dyDescent="0.25">
      <c r="A830" s="1" t="s">
        <v>1419</v>
      </c>
      <c r="B830" s="1" t="s">
        <v>1420</v>
      </c>
      <c r="C830" s="1" t="str">
        <f t="shared" si="55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56"/>
        <v>2</v>
      </c>
      <c r="L830" s="1" t="s">
        <v>330</v>
      </c>
      <c r="M830" s="1"/>
      <c r="N830" s="1"/>
      <c r="O830" s="2"/>
      <c r="P830" s="2"/>
      <c r="Q830" s="2"/>
      <c r="R830" s="110"/>
      <c r="S830" s="2"/>
      <c r="T830" s="111"/>
      <c r="U830" t="str">
        <f t="shared" si="57"/>
        <v>3578230004135B25008</v>
      </c>
      <c r="W830">
        <f t="shared" si="54"/>
        <v>0</v>
      </c>
    </row>
    <row r="831" spans="1:23" hidden="1" x14ac:dyDescent="0.25">
      <c r="A831" s="1" t="s">
        <v>1419</v>
      </c>
      <c r="B831" s="1" t="s">
        <v>1420</v>
      </c>
      <c r="C831" s="1" t="str">
        <f t="shared" si="55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56"/>
        <v>2</v>
      </c>
      <c r="L831" s="1" t="s">
        <v>333</v>
      </c>
      <c r="M831" s="1"/>
      <c r="N831" s="1"/>
      <c r="O831" s="2"/>
      <c r="P831" s="2"/>
      <c r="Q831" s="2"/>
      <c r="R831" s="110"/>
      <c r="S831" s="2"/>
      <c r="T831" s="111"/>
      <c r="U831" t="str">
        <f t="shared" si="57"/>
        <v>3578281001062B25009</v>
      </c>
      <c r="W831">
        <f t="shared" si="54"/>
        <v>0</v>
      </c>
    </row>
    <row r="832" spans="1:23" hidden="1" x14ac:dyDescent="0.25">
      <c r="A832" s="1" t="s">
        <v>1633</v>
      </c>
      <c r="B832" s="1" t="s">
        <v>1634</v>
      </c>
      <c r="C832" s="1" t="str">
        <f t="shared" si="55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56"/>
        <v>1</v>
      </c>
      <c r="L832" s="1" t="s">
        <v>79</v>
      </c>
      <c r="M832" s="1"/>
      <c r="N832" s="1"/>
      <c r="O832" s="2"/>
      <c r="P832" s="2"/>
      <c r="Q832" s="2"/>
      <c r="R832" s="2"/>
      <c r="S832" s="122"/>
      <c r="T832" s="113"/>
      <c r="U832" t="str">
        <f t="shared" si="57"/>
        <v>3601010003001B10001</v>
      </c>
      <c r="W832">
        <f t="shared" si="54"/>
        <v>0</v>
      </c>
    </row>
    <row r="833" spans="1:23" hidden="1" x14ac:dyDescent="0.25">
      <c r="A833" s="1" t="s">
        <v>1633</v>
      </c>
      <c r="B833" s="1" t="s">
        <v>1634</v>
      </c>
      <c r="C833" s="1" t="str">
        <f t="shared" si="55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56"/>
        <v>2</v>
      </c>
      <c r="L833" s="1" t="s">
        <v>18</v>
      </c>
      <c r="M833" s="1"/>
      <c r="N833" s="1"/>
      <c r="O833" s="2"/>
      <c r="P833" s="2"/>
      <c r="Q833" s="2"/>
      <c r="R833" s="2"/>
      <c r="S833" s="122"/>
      <c r="T833" s="113"/>
      <c r="U833" t="str">
        <f t="shared" si="57"/>
        <v>3601020007010B20002</v>
      </c>
      <c r="W833">
        <f t="shared" si="54"/>
        <v>0</v>
      </c>
    </row>
    <row r="834" spans="1:23" hidden="1" x14ac:dyDescent="0.25">
      <c r="A834" s="1" t="s">
        <v>1633</v>
      </c>
      <c r="B834" s="1" t="s">
        <v>1634</v>
      </c>
      <c r="C834" s="1" t="str">
        <f t="shared" si="55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56"/>
        <v>1</v>
      </c>
      <c r="L834" s="1" t="s">
        <v>24</v>
      </c>
      <c r="M834" s="1"/>
      <c r="N834" s="1"/>
      <c r="O834" s="2"/>
      <c r="P834" s="2"/>
      <c r="Q834" s="2"/>
      <c r="R834" s="2"/>
      <c r="S834" s="122"/>
      <c r="T834" s="113"/>
      <c r="U834" t="str">
        <f t="shared" si="57"/>
        <v>3601040002004B10003</v>
      </c>
      <c r="W834">
        <f t="shared" si="54"/>
        <v>0</v>
      </c>
    </row>
    <row r="835" spans="1:23" hidden="1" x14ac:dyDescent="0.25">
      <c r="A835" s="1" t="s">
        <v>1633</v>
      </c>
      <c r="B835" s="1" t="s">
        <v>1634</v>
      </c>
      <c r="C835" s="1" t="str">
        <f t="shared" si="55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56"/>
        <v>2</v>
      </c>
      <c r="L835" s="1" t="s">
        <v>38</v>
      </c>
      <c r="M835" s="1"/>
      <c r="N835" s="1"/>
      <c r="O835" s="2"/>
      <c r="P835" s="2"/>
      <c r="Q835" s="2"/>
      <c r="R835" s="2"/>
      <c r="S835" s="122"/>
      <c r="T835" s="113"/>
      <c r="U835" t="str">
        <f t="shared" si="57"/>
        <v>3601040014006B20004</v>
      </c>
      <c r="W835">
        <f t="shared" si="54"/>
        <v>0</v>
      </c>
    </row>
    <row r="836" spans="1:23" hidden="1" x14ac:dyDescent="0.25">
      <c r="A836" s="1" t="s">
        <v>1633</v>
      </c>
      <c r="B836" s="1" t="s">
        <v>1634</v>
      </c>
      <c r="C836" s="1" t="str">
        <f t="shared" si="55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56"/>
        <v>2</v>
      </c>
      <c r="L836" s="1" t="s">
        <v>92</v>
      </c>
      <c r="M836" s="1"/>
      <c r="N836" s="1"/>
      <c r="O836" s="2"/>
      <c r="P836" s="2"/>
      <c r="Q836" s="2"/>
      <c r="R836" s="2"/>
      <c r="S836" s="122"/>
      <c r="T836" s="113"/>
      <c r="U836" t="str">
        <f t="shared" si="57"/>
        <v>3601090002019B20005</v>
      </c>
      <c r="W836">
        <f t="shared" ref="W836:W899" si="58">IF(T836&gt;0,1,0)</f>
        <v>0</v>
      </c>
    </row>
    <row r="837" spans="1:23" hidden="1" x14ac:dyDescent="0.25">
      <c r="A837" s="1" t="s">
        <v>1633</v>
      </c>
      <c r="B837" s="1" t="s">
        <v>1634</v>
      </c>
      <c r="C837" s="1" t="str">
        <f t="shared" ref="C837:C900" si="59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60">MID(L837,1,1)</f>
        <v>2</v>
      </c>
      <c r="L837" s="1" t="s">
        <v>105</v>
      </c>
      <c r="M837" s="1"/>
      <c r="N837" s="1"/>
      <c r="O837" s="2"/>
      <c r="P837" s="2"/>
      <c r="Q837" s="2"/>
      <c r="R837" s="2"/>
      <c r="S837" s="122"/>
      <c r="T837" s="113"/>
      <c r="U837" t="str">
        <f t="shared" si="57"/>
        <v>3601090003004B20006</v>
      </c>
      <c r="W837">
        <f t="shared" si="58"/>
        <v>0</v>
      </c>
    </row>
    <row r="838" spans="1:23" hidden="1" x14ac:dyDescent="0.25">
      <c r="A838" s="1" t="s">
        <v>1633</v>
      </c>
      <c r="B838" s="1" t="s">
        <v>1634</v>
      </c>
      <c r="C838" s="1" t="str">
        <f t="shared" si="59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60"/>
        <v>2</v>
      </c>
      <c r="L838" s="1" t="s">
        <v>50</v>
      </c>
      <c r="M838" s="1"/>
      <c r="N838" s="1"/>
      <c r="O838" s="2"/>
      <c r="P838" s="2"/>
      <c r="Q838" s="2"/>
      <c r="R838" s="2"/>
      <c r="S838" s="122"/>
      <c r="T838" s="113"/>
      <c r="U838" t="str">
        <f t="shared" ref="U838:U901" si="61">CONCATENATE(C838,F838,H838,J838,L838)</f>
        <v>3601090007011B20007</v>
      </c>
      <c r="W838">
        <f t="shared" si="58"/>
        <v>0</v>
      </c>
    </row>
    <row r="839" spans="1:23" hidden="1" x14ac:dyDescent="0.25">
      <c r="A839" s="1" t="s">
        <v>1633</v>
      </c>
      <c r="B839" s="1" t="s">
        <v>1634</v>
      </c>
      <c r="C839" s="1" t="str">
        <f t="shared" si="59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60"/>
        <v>2</v>
      </c>
      <c r="L839" s="1" t="s">
        <v>30</v>
      </c>
      <c r="M839" s="1"/>
      <c r="N839" s="1"/>
      <c r="O839" s="2"/>
      <c r="P839" s="2"/>
      <c r="Q839" s="2"/>
      <c r="R839" s="2"/>
      <c r="S839" s="122"/>
      <c r="T839" s="113"/>
      <c r="U839" t="str">
        <f t="shared" si="61"/>
        <v>3601112007005B25000</v>
      </c>
      <c r="W839">
        <f t="shared" si="58"/>
        <v>0</v>
      </c>
    </row>
    <row r="840" spans="1:23" hidden="1" x14ac:dyDescent="0.25">
      <c r="A840" s="1" t="s">
        <v>1633</v>
      </c>
      <c r="B840" s="1" t="s">
        <v>1634</v>
      </c>
      <c r="C840" s="1" t="str">
        <f t="shared" si="59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60"/>
        <v>2</v>
      </c>
      <c r="L840" s="1" t="s">
        <v>43</v>
      </c>
      <c r="M840" s="1"/>
      <c r="N840" s="1"/>
      <c r="O840" s="2"/>
      <c r="P840" s="2"/>
      <c r="Q840" s="2"/>
      <c r="R840" s="2"/>
      <c r="S840" s="122"/>
      <c r="T840" s="113"/>
      <c r="U840" t="str">
        <f t="shared" si="61"/>
        <v>3601171005005B25001</v>
      </c>
      <c r="W840">
        <f t="shared" si="58"/>
        <v>0</v>
      </c>
    </row>
    <row r="841" spans="1:23" hidden="1" x14ac:dyDescent="0.25">
      <c r="A841" s="1" t="s">
        <v>1633</v>
      </c>
      <c r="B841" s="1" t="s">
        <v>1634</v>
      </c>
      <c r="C841" s="1" t="str">
        <f t="shared" si="59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60"/>
        <v>2</v>
      </c>
      <c r="L841" s="1" t="s">
        <v>55</v>
      </c>
      <c r="M841" s="1"/>
      <c r="N841" s="1"/>
      <c r="O841" s="2"/>
      <c r="P841" s="2"/>
      <c r="Q841" s="2"/>
      <c r="R841" s="2"/>
      <c r="S841" s="122"/>
      <c r="T841" s="113"/>
      <c r="U841" t="str">
        <f t="shared" si="61"/>
        <v>3601181004021B25002</v>
      </c>
      <c r="W841">
        <f t="shared" si="58"/>
        <v>0</v>
      </c>
    </row>
    <row r="842" spans="1:23" hidden="1" x14ac:dyDescent="0.25">
      <c r="A842" s="1" t="s">
        <v>1633</v>
      </c>
      <c r="B842" s="1" t="s">
        <v>1634</v>
      </c>
      <c r="C842" s="1" t="str">
        <f t="shared" si="59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60"/>
        <v>1</v>
      </c>
      <c r="L842" s="1" t="s">
        <v>79</v>
      </c>
      <c r="M842" s="1"/>
      <c r="N842" s="1"/>
      <c r="O842" s="2"/>
      <c r="P842" s="2"/>
      <c r="Q842" s="2"/>
      <c r="R842" s="2"/>
      <c r="S842" s="2"/>
      <c r="T842" s="111"/>
      <c r="U842" t="str">
        <f t="shared" si="61"/>
        <v>3602010014013B10001</v>
      </c>
      <c r="W842">
        <f t="shared" si="58"/>
        <v>0</v>
      </c>
    </row>
    <row r="843" spans="1:23" hidden="1" x14ac:dyDescent="0.25">
      <c r="A843" s="1" t="s">
        <v>1633</v>
      </c>
      <c r="B843" s="1" t="s">
        <v>1634</v>
      </c>
      <c r="C843" s="1" t="str">
        <f t="shared" si="59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60"/>
        <v>2</v>
      </c>
      <c r="L843" s="1" t="s">
        <v>18</v>
      </c>
      <c r="M843" s="1"/>
      <c r="N843" s="1"/>
      <c r="O843" s="2"/>
      <c r="P843" s="2"/>
      <c r="Q843" s="2"/>
      <c r="R843" s="2"/>
      <c r="S843" s="2"/>
      <c r="T843" s="111"/>
      <c r="U843" t="str">
        <f t="shared" si="61"/>
        <v>3602020012002B20002</v>
      </c>
      <c r="W843">
        <f t="shared" si="58"/>
        <v>0</v>
      </c>
    </row>
    <row r="844" spans="1:23" hidden="1" x14ac:dyDescent="0.25">
      <c r="A844" s="1" t="s">
        <v>1633</v>
      </c>
      <c r="B844" s="1" t="s">
        <v>1634</v>
      </c>
      <c r="C844" s="1" t="str">
        <f t="shared" si="59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60"/>
        <v>1</v>
      </c>
      <c r="L844" s="1" t="s">
        <v>24</v>
      </c>
      <c r="M844" s="1"/>
      <c r="N844" s="1"/>
      <c r="O844" s="2"/>
      <c r="P844" s="2"/>
      <c r="Q844" s="2"/>
      <c r="R844" s="2"/>
      <c r="S844" s="2"/>
      <c r="T844" s="111"/>
      <c r="U844" t="str">
        <f t="shared" si="61"/>
        <v>3602021002010B10003</v>
      </c>
      <c r="W844">
        <f t="shared" si="58"/>
        <v>0</v>
      </c>
    </row>
    <row r="845" spans="1:23" hidden="1" x14ac:dyDescent="0.25">
      <c r="A845" s="1" t="s">
        <v>1633</v>
      </c>
      <c r="B845" s="1" t="s">
        <v>1634</v>
      </c>
      <c r="C845" s="1" t="str">
        <f t="shared" si="59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60"/>
        <v>2</v>
      </c>
      <c r="L845" s="1" t="s">
        <v>38</v>
      </c>
      <c r="M845" s="1"/>
      <c r="N845" s="1"/>
      <c r="O845" s="2"/>
      <c r="P845" s="2"/>
      <c r="Q845" s="2"/>
      <c r="R845" s="2"/>
      <c r="S845" s="2"/>
      <c r="T845" s="111"/>
      <c r="U845" t="str">
        <f t="shared" si="61"/>
        <v>3602031004008B20004</v>
      </c>
      <c r="W845">
        <f t="shared" si="58"/>
        <v>0</v>
      </c>
    </row>
    <row r="846" spans="1:23" hidden="1" x14ac:dyDescent="0.25">
      <c r="A846" s="1" t="s">
        <v>1633</v>
      </c>
      <c r="B846" s="1" t="s">
        <v>1634</v>
      </c>
      <c r="C846" s="1" t="str">
        <f t="shared" si="59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60"/>
        <v>2</v>
      </c>
      <c r="L846" s="1" t="s">
        <v>92</v>
      </c>
      <c r="M846" s="1"/>
      <c r="N846" s="1"/>
      <c r="O846" s="2"/>
      <c r="P846" s="2"/>
      <c r="Q846" s="2"/>
      <c r="R846" s="2"/>
      <c r="S846" s="2"/>
      <c r="T846" s="111"/>
      <c r="U846" t="str">
        <f t="shared" si="61"/>
        <v>3602031010002B20005</v>
      </c>
      <c r="W846">
        <f t="shared" si="58"/>
        <v>0</v>
      </c>
    </row>
    <row r="847" spans="1:23" hidden="1" x14ac:dyDescent="0.25">
      <c r="A847" s="1" t="s">
        <v>1633</v>
      </c>
      <c r="B847" s="1" t="s">
        <v>1634</v>
      </c>
      <c r="C847" s="1" t="str">
        <f t="shared" si="59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60"/>
        <v>1</v>
      </c>
      <c r="L847" s="1" t="s">
        <v>47</v>
      </c>
      <c r="M847" s="1"/>
      <c r="N847" s="1"/>
      <c r="O847" s="2"/>
      <c r="P847" s="2"/>
      <c r="Q847" s="2"/>
      <c r="R847" s="2"/>
      <c r="S847" s="2"/>
      <c r="T847" s="111"/>
      <c r="U847" t="str">
        <f t="shared" si="61"/>
        <v>3602080005001B10006</v>
      </c>
      <c r="W847">
        <f t="shared" si="58"/>
        <v>0</v>
      </c>
    </row>
    <row r="848" spans="1:23" hidden="1" x14ac:dyDescent="0.25">
      <c r="A848" s="1" t="s">
        <v>1633</v>
      </c>
      <c r="B848" s="1" t="s">
        <v>1634</v>
      </c>
      <c r="C848" s="1" t="str">
        <f t="shared" si="59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60"/>
        <v>2</v>
      </c>
      <c r="L848" s="1" t="s">
        <v>50</v>
      </c>
      <c r="M848" s="1"/>
      <c r="N848" s="1"/>
      <c r="O848" s="2"/>
      <c r="P848" s="2"/>
      <c r="Q848" s="2"/>
      <c r="R848" s="2"/>
      <c r="S848" s="2"/>
      <c r="T848" s="111"/>
      <c r="U848" t="str">
        <f t="shared" si="61"/>
        <v>3602090015004B20007</v>
      </c>
      <c r="W848">
        <f t="shared" si="58"/>
        <v>0</v>
      </c>
    </row>
    <row r="849" spans="1:23" hidden="1" x14ac:dyDescent="0.25">
      <c r="A849" s="1" t="s">
        <v>1633</v>
      </c>
      <c r="B849" s="1" t="s">
        <v>1634</v>
      </c>
      <c r="C849" s="1" t="str">
        <f t="shared" si="59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60"/>
        <v>2</v>
      </c>
      <c r="L849" s="1" t="s">
        <v>61</v>
      </c>
      <c r="M849" s="1"/>
      <c r="N849" s="1"/>
      <c r="O849" s="2"/>
      <c r="P849" s="2"/>
      <c r="Q849" s="2"/>
      <c r="R849" s="2"/>
      <c r="S849" s="2"/>
      <c r="T849" s="111"/>
      <c r="U849" t="str">
        <f t="shared" si="61"/>
        <v>3602120013014B20008</v>
      </c>
      <c r="W849">
        <f t="shared" si="58"/>
        <v>0</v>
      </c>
    </row>
    <row r="850" spans="1:23" hidden="1" x14ac:dyDescent="0.25">
      <c r="A850" s="1" t="s">
        <v>1633</v>
      </c>
      <c r="B850" s="1" t="s">
        <v>1634</v>
      </c>
      <c r="C850" s="1" t="str">
        <f t="shared" si="59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60"/>
        <v>2</v>
      </c>
      <c r="L850" s="1" t="s">
        <v>30</v>
      </c>
      <c r="M850" s="1"/>
      <c r="N850" s="1"/>
      <c r="O850" s="2"/>
      <c r="P850" s="2"/>
      <c r="Q850" s="2"/>
      <c r="R850" s="2"/>
      <c r="S850" s="2"/>
      <c r="T850" s="111"/>
      <c r="U850" t="str">
        <f t="shared" si="61"/>
        <v>3602180022005B25000</v>
      </c>
      <c r="W850">
        <f t="shared" si="58"/>
        <v>0</v>
      </c>
    </row>
    <row r="851" spans="1:23" hidden="1" x14ac:dyDescent="0.25">
      <c r="A851" s="1" t="s">
        <v>1633</v>
      </c>
      <c r="B851" s="1" t="s">
        <v>1634</v>
      </c>
      <c r="C851" s="1" t="str">
        <f t="shared" si="59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60"/>
        <v>2</v>
      </c>
      <c r="L851" s="1" t="s">
        <v>43</v>
      </c>
      <c r="M851" s="1"/>
      <c r="N851" s="1"/>
      <c r="O851" s="2"/>
      <c r="P851" s="2"/>
      <c r="Q851" s="2"/>
      <c r="R851" s="2"/>
      <c r="S851" s="2"/>
      <c r="T851" s="111"/>
      <c r="U851" t="str">
        <f t="shared" si="61"/>
        <v>3602180022015B25001</v>
      </c>
      <c r="W851">
        <f t="shared" si="58"/>
        <v>0</v>
      </c>
    </row>
    <row r="852" spans="1:23" hidden="1" x14ac:dyDescent="0.25">
      <c r="A852" s="1" t="s">
        <v>1633</v>
      </c>
      <c r="B852" s="1" t="s">
        <v>1634</v>
      </c>
      <c r="C852" s="1" t="str">
        <f t="shared" si="59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60"/>
        <v>2</v>
      </c>
      <c r="L852" s="1" t="s">
        <v>66</v>
      </c>
      <c r="M852" s="1"/>
      <c r="N852" s="1"/>
      <c r="O852" s="2"/>
      <c r="P852" s="2"/>
      <c r="Q852" s="2"/>
      <c r="R852" s="2"/>
      <c r="S852" s="2"/>
      <c r="T852" s="111"/>
      <c r="U852" t="str">
        <f t="shared" si="61"/>
        <v>3602181001001B20009</v>
      </c>
      <c r="W852">
        <f t="shared" si="58"/>
        <v>0</v>
      </c>
    </row>
    <row r="853" spans="1:23" hidden="1" x14ac:dyDescent="0.25">
      <c r="A853" s="1" t="s">
        <v>1633</v>
      </c>
      <c r="B853" s="1" t="s">
        <v>1634</v>
      </c>
      <c r="C853" s="1" t="str">
        <f t="shared" si="59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60"/>
        <v>1</v>
      </c>
      <c r="L853" s="1" t="s">
        <v>417</v>
      </c>
      <c r="M853" s="1"/>
      <c r="N853" s="1"/>
      <c r="R853" s="104"/>
      <c r="S853" s="104"/>
      <c r="T853" s="1"/>
      <c r="U853" t="str">
        <f t="shared" si="61"/>
        <v>3603011007028B15000</v>
      </c>
      <c r="W853">
        <f t="shared" si="58"/>
        <v>0</v>
      </c>
    </row>
    <row r="854" spans="1:23" hidden="1" x14ac:dyDescent="0.25">
      <c r="A854" s="1" t="s">
        <v>1633</v>
      </c>
      <c r="B854" s="1" t="s">
        <v>1634</v>
      </c>
      <c r="C854" s="1" t="str">
        <f t="shared" si="59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60"/>
        <v>2</v>
      </c>
      <c r="L854" s="1" t="s">
        <v>43</v>
      </c>
      <c r="M854" s="1"/>
      <c r="N854" s="1"/>
      <c r="O854" s="2"/>
      <c r="P854" s="2"/>
      <c r="Q854" s="2"/>
      <c r="R854" s="110"/>
      <c r="S854" s="2"/>
      <c r="T854" s="111"/>
      <c r="U854" t="str">
        <f t="shared" si="61"/>
        <v>3603020017010B25001</v>
      </c>
      <c r="W854">
        <f t="shared" si="58"/>
        <v>0</v>
      </c>
    </row>
    <row r="855" spans="1:23" hidden="1" x14ac:dyDescent="0.25">
      <c r="A855" s="1" t="s">
        <v>1633</v>
      </c>
      <c r="B855" s="1" t="s">
        <v>1634</v>
      </c>
      <c r="C855" s="1" t="str">
        <f t="shared" si="59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60"/>
        <v>2</v>
      </c>
      <c r="L855" s="1" t="s">
        <v>55</v>
      </c>
      <c r="M855" s="1"/>
      <c r="N855" s="1"/>
      <c r="O855" s="2"/>
      <c r="P855" s="2"/>
      <c r="Q855" s="2"/>
      <c r="R855" s="110"/>
      <c r="S855" s="2"/>
      <c r="T855" s="111"/>
      <c r="U855" t="str">
        <f t="shared" si="61"/>
        <v>3603020020006B25002</v>
      </c>
      <c r="W855">
        <f t="shared" si="58"/>
        <v>0</v>
      </c>
    </row>
    <row r="856" spans="1:23" hidden="1" x14ac:dyDescent="0.25">
      <c r="A856" s="1" t="s">
        <v>1633</v>
      </c>
      <c r="B856" s="1" t="s">
        <v>1634</v>
      </c>
      <c r="C856" s="1" t="str">
        <f t="shared" si="59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60"/>
        <v>2</v>
      </c>
      <c r="L856" s="1" t="s">
        <v>162</v>
      </c>
      <c r="M856" s="4"/>
      <c r="N856" s="4"/>
      <c r="O856" s="3"/>
      <c r="P856" s="3"/>
      <c r="Q856" s="3"/>
      <c r="R856" s="3"/>
      <c r="S856" s="118"/>
      <c r="T856" s="113"/>
      <c r="U856" t="str">
        <f t="shared" si="61"/>
        <v>3603030003057B25003</v>
      </c>
      <c r="W856">
        <f t="shared" si="58"/>
        <v>0</v>
      </c>
    </row>
    <row r="857" spans="1:23" hidden="1" x14ac:dyDescent="0.25">
      <c r="A857" s="1" t="s">
        <v>1633</v>
      </c>
      <c r="B857" s="1" t="s">
        <v>1634</v>
      </c>
      <c r="C857" s="1" t="str">
        <f t="shared" si="59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60"/>
        <v>2</v>
      </c>
      <c r="L857" s="1" t="s">
        <v>101</v>
      </c>
      <c r="M857" s="4"/>
      <c r="N857" s="4"/>
      <c r="T857" s="1"/>
      <c r="U857" t="str">
        <f t="shared" si="61"/>
        <v>3603030005041B25004</v>
      </c>
      <c r="W857">
        <f t="shared" si="58"/>
        <v>0</v>
      </c>
    </row>
    <row r="858" spans="1:23" hidden="1" x14ac:dyDescent="0.25">
      <c r="A858" s="1" t="s">
        <v>1633</v>
      </c>
      <c r="B858" s="1" t="s">
        <v>1634</v>
      </c>
      <c r="C858" s="1" t="str">
        <f t="shared" si="59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60"/>
        <v>2</v>
      </c>
      <c r="L858" s="1" t="s">
        <v>169</v>
      </c>
      <c r="M858" s="4"/>
      <c r="N858" s="4"/>
      <c r="O858" s="3"/>
      <c r="P858" s="3"/>
      <c r="Q858" s="3"/>
      <c r="R858" s="3"/>
      <c r="S858" s="118"/>
      <c r="T858" s="113"/>
      <c r="U858" t="str">
        <f t="shared" si="61"/>
        <v>3603030008071B25005</v>
      </c>
      <c r="W858">
        <f t="shared" si="58"/>
        <v>0</v>
      </c>
    </row>
    <row r="859" spans="1:23" hidden="1" x14ac:dyDescent="0.25">
      <c r="A859" s="1" t="s">
        <v>1633</v>
      </c>
      <c r="B859" s="1" t="s">
        <v>1634</v>
      </c>
      <c r="C859" s="1" t="str">
        <f t="shared" si="59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60"/>
        <v>2</v>
      </c>
      <c r="L859" s="1" t="s">
        <v>171</v>
      </c>
      <c r="M859" s="4"/>
      <c r="N859" s="4"/>
      <c r="O859" s="3"/>
      <c r="P859" s="3"/>
      <c r="Q859" s="3"/>
      <c r="R859" s="3"/>
      <c r="S859" s="118"/>
      <c r="T859" s="113"/>
      <c r="U859" t="str">
        <f t="shared" si="61"/>
        <v>3603051003066B25006</v>
      </c>
      <c r="W859">
        <f t="shared" si="58"/>
        <v>0</v>
      </c>
    </row>
    <row r="860" spans="1:23" hidden="1" x14ac:dyDescent="0.25">
      <c r="A860" s="1" t="s">
        <v>1633</v>
      </c>
      <c r="B860" s="1" t="s">
        <v>1634</v>
      </c>
      <c r="C860" s="1" t="str">
        <f t="shared" si="59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60"/>
        <v>2</v>
      </c>
      <c r="L860" s="1" t="s">
        <v>173</v>
      </c>
      <c r="M860" s="1"/>
      <c r="N860" s="1"/>
      <c r="O860" s="3"/>
      <c r="P860" s="3"/>
      <c r="Q860" s="3"/>
      <c r="R860" s="3"/>
      <c r="S860" s="118"/>
      <c r="T860" s="113"/>
      <c r="U860" t="str">
        <f t="shared" si="61"/>
        <v>3603070004008B25007</v>
      </c>
      <c r="W860">
        <f t="shared" si="58"/>
        <v>0</v>
      </c>
    </row>
    <row r="861" spans="1:23" hidden="1" x14ac:dyDescent="0.25">
      <c r="A861" s="1" t="s">
        <v>1633</v>
      </c>
      <c r="B861" s="1" t="s">
        <v>1634</v>
      </c>
      <c r="C861" s="1" t="str">
        <f t="shared" si="59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60"/>
        <v>1</v>
      </c>
      <c r="L861" s="1" t="s">
        <v>79</v>
      </c>
      <c r="M861" s="1"/>
      <c r="N861" s="1"/>
      <c r="O861" s="104"/>
      <c r="P861" s="104"/>
      <c r="Q861" s="104"/>
      <c r="R861" s="2"/>
      <c r="S861" s="122"/>
      <c r="T861" s="113"/>
      <c r="U861" t="str">
        <f t="shared" si="61"/>
        <v>3603120011031B10001</v>
      </c>
      <c r="W861">
        <f t="shared" si="58"/>
        <v>0</v>
      </c>
    </row>
    <row r="862" spans="1:23" hidden="1" x14ac:dyDescent="0.25">
      <c r="A862" s="1" t="s">
        <v>1633</v>
      </c>
      <c r="B862" s="1" t="s">
        <v>1634</v>
      </c>
      <c r="C862" s="1" t="str">
        <f t="shared" si="59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60"/>
        <v>2</v>
      </c>
      <c r="L862" s="1" t="s">
        <v>330</v>
      </c>
      <c r="M862" s="1"/>
      <c r="N862" s="1"/>
      <c r="O862" s="3"/>
      <c r="P862" s="3"/>
      <c r="Q862" s="3"/>
      <c r="R862" s="3"/>
      <c r="S862" s="118"/>
      <c r="T862" s="113"/>
      <c r="U862" t="str">
        <f t="shared" si="61"/>
        <v>3603120010127B25008</v>
      </c>
      <c r="W862">
        <f t="shared" si="58"/>
        <v>0</v>
      </c>
    </row>
    <row r="863" spans="1:23" hidden="1" x14ac:dyDescent="0.25">
      <c r="A863" s="1" t="s">
        <v>1633</v>
      </c>
      <c r="B863" s="1" t="s">
        <v>1634</v>
      </c>
      <c r="C863" s="1" t="str">
        <f t="shared" si="59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60"/>
        <v>2</v>
      </c>
      <c r="L863" s="1" t="s">
        <v>18</v>
      </c>
      <c r="M863" s="4"/>
      <c r="N863" s="4"/>
      <c r="O863" s="3"/>
      <c r="P863" s="3"/>
      <c r="Q863" s="3"/>
      <c r="R863" s="3"/>
      <c r="S863" s="118"/>
      <c r="T863" s="113"/>
      <c r="U863" t="str">
        <f t="shared" si="61"/>
        <v>3603121006023B20002</v>
      </c>
      <c r="W863">
        <f t="shared" si="58"/>
        <v>0</v>
      </c>
    </row>
    <row r="864" spans="1:23" hidden="1" x14ac:dyDescent="0.25">
      <c r="A864" s="1" t="s">
        <v>1633</v>
      </c>
      <c r="B864" s="1" t="s">
        <v>1634</v>
      </c>
      <c r="C864" s="1" t="str">
        <f t="shared" si="59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60"/>
        <v>2</v>
      </c>
      <c r="L864" s="1" t="s">
        <v>124</v>
      </c>
      <c r="M864" s="4"/>
      <c r="N864" s="4"/>
      <c r="O864" s="3"/>
      <c r="P864" s="3"/>
      <c r="Q864" s="3"/>
      <c r="R864" s="3"/>
      <c r="S864" s="118"/>
      <c r="T864" s="1"/>
      <c r="U864" t="str">
        <f t="shared" si="61"/>
        <v>3603150018010B20003</v>
      </c>
      <c r="W864">
        <f t="shared" si="58"/>
        <v>0</v>
      </c>
    </row>
    <row r="865" spans="1:23" hidden="1" x14ac:dyDescent="0.25">
      <c r="A865" s="1" t="s">
        <v>1633</v>
      </c>
      <c r="B865" s="1" t="s">
        <v>1634</v>
      </c>
      <c r="C865" s="1" t="str">
        <f t="shared" si="59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60"/>
        <v>2</v>
      </c>
      <c r="L865" s="1" t="s">
        <v>38</v>
      </c>
      <c r="M865" s="4"/>
      <c r="N865" s="4"/>
      <c r="O865" s="3"/>
      <c r="P865" s="3"/>
      <c r="Q865" s="3"/>
      <c r="R865" s="3"/>
      <c r="S865" s="118"/>
      <c r="T865" s="1"/>
      <c r="U865" t="str">
        <f t="shared" si="61"/>
        <v>3603151004015B20004</v>
      </c>
      <c r="W865">
        <f t="shared" si="58"/>
        <v>0</v>
      </c>
    </row>
    <row r="866" spans="1:23" hidden="1" x14ac:dyDescent="0.25">
      <c r="A866" s="1" t="s">
        <v>1633</v>
      </c>
      <c r="B866" s="1" t="s">
        <v>1634</v>
      </c>
      <c r="C866" s="1" t="str">
        <f t="shared" si="59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60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61"/>
        <v>3603181006018B20005</v>
      </c>
      <c r="W866">
        <f t="shared" si="58"/>
        <v>0</v>
      </c>
    </row>
    <row r="867" spans="1:23" hidden="1" x14ac:dyDescent="0.25">
      <c r="A867" s="1" t="s">
        <v>1633</v>
      </c>
      <c r="B867" s="1" t="s">
        <v>1634</v>
      </c>
      <c r="C867" s="1" t="str">
        <f t="shared" si="59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60"/>
        <v>2</v>
      </c>
      <c r="L867" s="1" t="s">
        <v>333</v>
      </c>
      <c r="M867" s="4"/>
      <c r="N867" s="4"/>
      <c r="O867" s="3"/>
      <c r="P867" s="3"/>
      <c r="Q867" s="3"/>
      <c r="R867" s="3"/>
      <c r="S867" s="118"/>
      <c r="T867" s="113"/>
      <c r="U867" t="str">
        <f t="shared" si="61"/>
        <v>3603200002024B25009</v>
      </c>
      <c r="W867">
        <f t="shared" si="58"/>
        <v>0</v>
      </c>
    </row>
    <row r="868" spans="1:23" hidden="1" x14ac:dyDescent="0.25">
      <c r="A868" s="1" t="s">
        <v>1633</v>
      </c>
      <c r="B868" s="1" t="s">
        <v>1634</v>
      </c>
      <c r="C868" s="1" t="str">
        <f t="shared" si="59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60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61"/>
        <v>3604010007002B20001</v>
      </c>
      <c r="W868">
        <f t="shared" si="58"/>
        <v>0</v>
      </c>
    </row>
    <row r="869" spans="1:23" hidden="1" x14ac:dyDescent="0.25">
      <c r="A869" s="1" t="s">
        <v>1633</v>
      </c>
      <c r="B869" s="1" t="s">
        <v>1634</v>
      </c>
      <c r="C869" s="1" t="str">
        <f t="shared" si="59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60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61"/>
        <v>3604020005007B20002</v>
      </c>
      <c r="W869">
        <f t="shared" si="58"/>
        <v>0</v>
      </c>
    </row>
    <row r="870" spans="1:23" hidden="1" x14ac:dyDescent="0.25">
      <c r="A870" s="1" t="s">
        <v>1633</v>
      </c>
      <c r="B870" s="1" t="s">
        <v>1634</v>
      </c>
      <c r="C870" s="1" t="str">
        <f t="shared" si="59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60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61"/>
        <v>3604041002007B10003</v>
      </c>
      <c r="W870">
        <f t="shared" si="58"/>
        <v>0</v>
      </c>
    </row>
    <row r="871" spans="1:23" hidden="1" x14ac:dyDescent="0.25">
      <c r="A871" s="1" t="s">
        <v>1633</v>
      </c>
      <c r="B871" s="1" t="s">
        <v>1634</v>
      </c>
      <c r="C871" s="1" t="str">
        <f t="shared" si="59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60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61"/>
        <v>3604080002012B20004</v>
      </c>
      <c r="W871">
        <f t="shared" si="58"/>
        <v>0</v>
      </c>
    </row>
    <row r="872" spans="1:23" hidden="1" x14ac:dyDescent="0.25">
      <c r="A872" s="1" t="s">
        <v>1633</v>
      </c>
      <c r="B872" s="1" t="s">
        <v>1634</v>
      </c>
      <c r="C872" s="1" t="str">
        <f t="shared" si="59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60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61"/>
        <v>3604080016010B20005</v>
      </c>
      <c r="W872">
        <f t="shared" si="58"/>
        <v>0</v>
      </c>
    </row>
    <row r="873" spans="1:23" hidden="1" x14ac:dyDescent="0.25">
      <c r="A873" s="1" t="s">
        <v>1633</v>
      </c>
      <c r="B873" s="1" t="s">
        <v>1634</v>
      </c>
      <c r="C873" s="1" t="str">
        <f t="shared" si="59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60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61"/>
        <v>3604090008002B15000</v>
      </c>
      <c r="W873">
        <f t="shared" si="58"/>
        <v>0</v>
      </c>
    </row>
    <row r="874" spans="1:23" hidden="1" x14ac:dyDescent="0.25">
      <c r="A874" s="1" t="s">
        <v>1633</v>
      </c>
      <c r="B874" s="1" t="s">
        <v>1634</v>
      </c>
      <c r="C874" s="1" t="str">
        <f t="shared" si="59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60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61"/>
        <v>3604100006013B25001</v>
      </c>
      <c r="W874">
        <f t="shared" si="58"/>
        <v>0</v>
      </c>
    </row>
    <row r="875" spans="1:23" hidden="1" x14ac:dyDescent="0.25">
      <c r="A875" s="1" t="s">
        <v>1633</v>
      </c>
      <c r="B875" s="1" t="s">
        <v>1634</v>
      </c>
      <c r="C875" s="1" t="str">
        <f t="shared" si="59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60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61"/>
        <v>3604100008006B25002</v>
      </c>
      <c r="W875">
        <f t="shared" si="58"/>
        <v>0</v>
      </c>
    </row>
    <row r="876" spans="1:23" hidden="1" x14ac:dyDescent="0.25">
      <c r="A876" s="1" t="s">
        <v>1633</v>
      </c>
      <c r="B876" s="1" t="s">
        <v>1634</v>
      </c>
      <c r="C876" s="1" t="str">
        <f t="shared" si="59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60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61"/>
        <v>3604120009007B20006</v>
      </c>
      <c r="W876">
        <f t="shared" si="58"/>
        <v>0</v>
      </c>
    </row>
    <row r="877" spans="1:23" hidden="1" x14ac:dyDescent="0.25">
      <c r="A877" s="1" t="s">
        <v>1633</v>
      </c>
      <c r="B877" s="1" t="s">
        <v>1634</v>
      </c>
      <c r="C877" s="1" t="str">
        <f t="shared" si="59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60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61"/>
        <v>3604120014022B25003</v>
      </c>
      <c r="W877">
        <f t="shared" si="58"/>
        <v>0</v>
      </c>
    </row>
    <row r="878" spans="1:23" hidden="1" x14ac:dyDescent="0.25">
      <c r="A878" s="1" t="s">
        <v>1633</v>
      </c>
      <c r="B878" s="1" t="s">
        <v>1634</v>
      </c>
      <c r="C878" s="1" t="str">
        <f t="shared" si="59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60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61"/>
        <v>3604240017005B25004</v>
      </c>
      <c r="W878">
        <f t="shared" si="58"/>
        <v>0</v>
      </c>
    </row>
    <row r="879" spans="1:23" hidden="1" x14ac:dyDescent="0.25">
      <c r="A879" s="1" t="s">
        <v>1633</v>
      </c>
      <c r="B879" s="1" t="s">
        <v>1634</v>
      </c>
      <c r="C879" s="1" t="str">
        <f t="shared" si="59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60"/>
        <v>2</v>
      </c>
      <c r="L879" s="1" t="s">
        <v>30</v>
      </c>
      <c r="M879" s="4"/>
      <c r="N879" s="120"/>
      <c r="O879" s="3"/>
      <c r="P879" s="3"/>
      <c r="Q879" s="3"/>
      <c r="R879" s="3"/>
      <c r="S879" s="118"/>
      <c r="T879" s="1"/>
      <c r="U879" t="str">
        <f t="shared" si="61"/>
        <v>3671011004003B25000</v>
      </c>
      <c r="W879">
        <f t="shared" si="58"/>
        <v>0</v>
      </c>
    </row>
    <row r="880" spans="1:23" hidden="1" x14ac:dyDescent="0.25">
      <c r="A880" s="1" t="s">
        <v>1633</v>
      </c>
      <c r="B880" s="1" t="s">
        <v>1634</v>
      </c>
      <c r="C880" s="1" t="str">
        <f t="shared" si="59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60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61"/>
        <v>3671011008006B25001</v>
      </c>
      <c r="W880">
        <f t="shared" si="58"/>
        <v>0</v>
      </c>
    </row>
    <row r="881" spans="1:23" hidden="1" x14ac:dyDescent="0.25">
      <c r="A881" s="1" t="s">
        <v>1633</v>
      </c>
      <c r="B881" s="1" t="s">
        <v>1634</v>
      </c>
      <c r="C881" s="1" t="str">
        <f t="shared" si="59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60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61"/>
        <v>3671011008025B25002</v>
      </c>
      <c r="W881">
        <f t="shared" si="58"/>
        <v>0</v>
      </c>
    </row>
    <row r="882" spans="1:23" hidden="1" x14ac:dyDescent="0.25">
      <c r="A882" s="1" t="s">
        <v>1633</v>
      </c>
      <c r="B882" s="1" t="s">
        <v>1634</v>
      </c>
      <c r="C882" s="1" t="str">
        <f t="shared" si="59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60"/>
        <v>2</v>
      </c>
      <c r="L882" s="1" t="s">
        <v>162</v>
      </c>
      <c r="M882" s="4"/>
      <c r="N882" s="120"/>
      <c r="O882" s="3"/>
      <c r="P882" s="3"/>
      <c r="Q882" s="3"/>
      <c r="R882" s="3"/>
      <c r="S882" s="118"/>
      <c r="T882" s="1"/>
      <c r="U882" t="str">
        <f t="shared" si="61"/>
        <v>3671020012059B25003</v>
      </c>
      <c r="W882">
        <f t="shared" si="58"/>
        <v>0</v>
      </c>
    </row>
    <row r="883" spans="1:23" hidden="1" x14ac:dyDescent="0.25">
      <c r="A883" s="1" t="s">
        <v>1633</v>
      </c>
      <c r="B883" s="1" t="s">
        <v>1634</v>
      </c>
      <c r="C883" s="1" t="str">
        <f t="shared" si="59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60"/>
        <v>2</v>
      </c>
      <c r="L883" s="1" t="s">
        <v>101</v>
      </c>
      <c r="M883" s="4"/>
      <c r="N883" s="120"/>
      <c r="O883" s="3"/>
      <c r="P883" s="3"/>
      <c r="Q883" s="3"/>
      <c r="R883" s="3"/>
      <c r="S883" s="118"/>
      <c r="T883" s="1"/>
      <c r="U883" t="str">
        <f t="shared" si="61"/>
        <v>3671020020024B25004</v>
      </c>
      <c r="W883">
        <f t="shared" si="58"/>
        <v>0</v>
      </c>
    </row>
    <row r="884" spans="1:23" hidden="1" x14ac:dyDescent="0.25">
      <c r="A884" s="1" t="s">
        <v>1633</v>
      </c>
      <c r="B884" s="1" t="s">
        <v>1634</v>
      </c>
      <c r="C884" s="1" t="str">
        <f t="shared" si="59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60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61"/>
        <v>3671041004025B25005</v>
      </c>
      <c r="W884">
        <f t="shared" si="58"/>
        <v>0</v>
      </c>
    </row>
    <row r="885" spans="1:23" hidden="1" x14ac:dyDescent="0.25">
      <c r="A885" s="1" t="s">
        <v>1633</v>
      </c>
      <c r="B885" s="1" t="s">
        <v>1634</v>
      </c>
      <c r="C885" s="1" t="str">
        <f t="shared" si="59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60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61"/>
        <v>3671041005027B25006</v>
      </c>
      <c r="W885">
        <f t="shared" si="58"/>
        <v>0</v>
      </c>
    </row>
    <row r="886" spans="1:23" hidden="1" x14ac:dyDescent="0.25">
      <c r="A886" s="1" t="s">
        <v>1633</v>
      </c>
      <c r="B886" s="1" t="s">
        <v>1634</v>
      </c>
      <c r="C886" s="1" t="str">
        <f t="shared" si="59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60"/>
        <v>2</v>
      </c>
      <c r="L886" s="1" t="s">
        <v>173</v>
      </c>
      <c r="M886" s="4"/>
      <c r="N886" s="120"/>
      <c r="O886" s="3"/>
      <c r="P886" s="3"/>
      <c r="Q886" s="3"/>
      <c r="R886" s="3"/>
      <c r="S886" s="118"/>
      <c r="T886" s="1"/>
      <c r="U886" t="str">
        <f t="shared" si="61"/>
        <v>3671042001051B25007</v>
      </c>
      <c r="W886">
        <f t="shared" si="58"/>
        <v>0</v>
      </c>
    </row>
    <row r="887" spans="1:23" hidden="1" x14ac:dyDescent="0.25">
      <c r="A887" s="1" t="s">
        <v>1633</v>
      </c>
      <c r="B887" s="1" t="s">
        <v>1634</v>
      </c>
      <c r="C887" s="1" t="str">
        <f t="shared" si="59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60"/>
        <v>2</v>
      </c>
      <c r="L887" s="1" t="s">
        <v>330</v>
      </c>
      <c r="M887" s="4"/>
      <c r="N887" s="120"/>
      <c r="O887" s="3"/>
      <c r="P887" s="3"/>
      <c r="Q887" s="3"/>
      <c r="R887" s="3"/>
      <c r="S887" s="118"/>
      <c r="T887" s="1"/>
      <c r="U887" t="str">
        <f t="shared" si="61"/>
        <v>3671042003074B25008</v>
      </c>
      <c r="W887">
        <f t="shared" si="58"/>
        <v>0</v>
      </c>
    </row>
    <row r="888" spans="1:23" hidden="1" x14ac:dyDescent="0.25">
      <c r="A888" s="1" t="s">
        <v>1633</v>
      </c>
      <c r="B888" s="1" t="s">
        <v>1634</v>
      </c>
      <c r="C888" s="1" t="str">
        <f t="shared" si="59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60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61"/>
        <v>3671050005021B25009</v>
      </c>
      <c r="W888">
        <f t="shared" si="58"/>
        <v>0</v>
      </c>
    </row>
    <row r="889" spans="1:23" hidden="1" x14ac:dyDescent="0.25">
      <c r="A889" s="1" t="s">
        <v>1633</v>
      </c>
      <c r="B889" s="1" t="s">
        <v>1634</v>
      </c>
      <c r="C889" s="1" t="str">
        <f t="shared" si="59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60"/>
        <v>2</v>
      </c>
      <c r="L889" s="1" t="s">
        <v>337</v>
      </c>
      <c r="M889" s="1"/>
      <c r="N889" s="120"/>
      <c r="O889" s="3"/>
      <c r="P889" s="3"/>
      <c r="Q889" s="3"/>
      <c r="R889" s="3"/>
      <c r="S889" s="118"/>
      <c r="T889" s="1"/>
      <c r="U889" t="str">
        <f t="shared" si="61"/>
        <v>3671051007035B25010</v>
      </c>
      <c r="W889">
        <f t="shared" si="58"/>
        <v>0</v>
      </c>
    </row>
    <row r="890" spans="1:23" hidden="1" x14ac:dyDescent="0.25">
      <c r="A890" s="1" t="s">
        <v>1633</v>
      </c>
      <c r="B890" s="1" t="s">
        <v>1634</v>
      </c>
      <c r="C890" s="1" t="str">
        <f t="shared" si="59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60"/>
        <v>1</v>
      </c>
      <c r="L890" s="1" t="s">
        <v>417</v>
      </c>
      <c r="M890" s="1"/>
      <c r="N890" s="1"/>
      <c r="O890" s="110"/>
      <c r="P890" s="2"/>
      <c r="Q890" s="2"/>
      <c r="R890" s="110"/>
      <c r="S890" s="2"/>
      <c r="T890" s="111"/>
      <c r="U890" t="str">
        <f t="shared" si="61"/>
        <v>3673030003004B15000</v>
      </c>
      <c r="W890">
        <f t="shared" si="58"/>
        <v>0</v>
      </c>
    </row>
    <row r="891" spans="1:23" hidden="1" x14ac:dyDescent="0.25">
      <c r="A891" s="1" t="s">
        <v>1633</v>
      </c>
      <c r="B891" s="1" t="s">
        <v>1634</v>
      </c>
      <c r="C891" s="1" t="str">
        <f t="shared" si="59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60"/>
        <v>2</v>
      </c>
      <c r="L891" s="1" t="s">
        <v>43</v>
      </c>
      <c r="M891" s="1"/>
      <c r="N891" s="1"/>
      <c r="O891" s="110"/>
      <c r="P891" s="2"/>
      <c r="Q891" s="2"/>
      <c r="R891" s="110"/>
      <c r="S891" s="2"/>
      <c r="T891" s="111"/>
      <c r="U891" t="str">
        <f t="shared" si="61"/>
        <v>3673040003001B25001</v>
      </c>
      <c r="W891">
        <f t="shared" si="58"/>
        <v>0</v>
      </c>
    </row>
    <row r="892" spans="1:23" hidden="1" x14ac:dyDescent="0.25">
      <c r="A892" s="1" t="s">
        <v>1633</v>
      </c>
      <c r="B892" s="1" t="s">
        <v>1634</v>
      </c>
      <c r="C892" s="1" t="str">
        <f t="shared" si="59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60"/>
        <v>2</v>
      </c>
      <c r="L892" s="1" t="s">
        <v>55</v>
      </c>
      <c r="M892" s="1"/>
      <c r="N892" s="1"/>
      <c r="O892" s="110"/>
      <c r="P892" s="2"/>
      <c r="Q892" s="2"/>
      <c r="R892" s="110"/>
      <c r="S892" s="2"/>
      <c r="T892" s="111"/>
      <c r="U892" t="str">
        <f t="shared" si="61"/>
        <v>3673040005017B25002</v>
      </c>
      <c r="W892">
        <f t="shared" si="58"/>
        <v>0</v>
      </c>
    </row>
    <row r="893" spans="1:23" hidden="1" x14ac:dyDescent="0.25">
      <c r="A893" s="1" t="s">
        <v>1633</v>
      </c>
      <c r="B893" s="1" t="s">
        <v>1634</v>
      </c>
      <c r="C893" s="1" t="str">
        <f t="shared" si="59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60"/>
        <v>2</v>
      </c>
      <c r="L893" s="1" t="s">
        <v>162</v>
      </c>
      <c r="M893" s="1"/>
      <c r="N893" s="1"/>
      <c r="O893" s="110"/>
      <c r="P893" s="2"/>
      <c r="Q893" s="2"/>
      <c r="R893" s="110"/>
      <c r="S893" s="2"/>
      <c r="T893" s="111"/>
      <c r="U893" t="str">
        <f t="shared" si="61"/>
        <v>3673040008015B25003</v>
      </c>
      <c r="W893">
        <f t="shared" si="58"/>
        <v>0</v>
      </c>
    </row>
    <row r="894" spans="1:23" hidden="1" x14ac:dyDescent="0.25">
      <c r="A894" s="1" t="s">
        <v>1633</v>
      </c>
      <c r="B894" s="1" t="s">
        <v>1634</v>
      </c>
      <c r="C894" s="1" t="str">
        <f t="shared" si="59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60"/>
        <v>2</v>
      </c>
      <c r="L894" s="1" t="s">
        <v>10</v>
      </c>
      <c r="M894" s="1"/>
      <c r="N894" s="1"/>
      <c r="O894" s="110"/>
      <c r="P894" s="2"/>
      <c r="Q894" s="2"/>
      <c r="R894" s="110"/>
      <c r="S894" s="2"/>
      <c r="T894" s="111"/>
      <c r="U894" t="str">
        <f t="shared" si="61"/>
        <v>3673050001002B20001</v>
      </c>
      <c r="W894">
        <f t="shared" si="58"/>
        <v>0</v>
      </c>
    </row>
    <row r="895" spans="1:23" hidden="1" x14ac:dyDescent="0.25">
      <c r="A895" s="1" t="s">
        <v>1633</v>
      </c>
      <c r="B895" s="1" t="s">
        <v>1634</v>
      </c>
      <c r="C895" s="1" t="str">
        <f t="shared" si="59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60"/>
        <v>2</v>
      </c>
      <c r="L895" s="1" t="s">
        <v>101</v>
      </c>
      <c r="M895" s="1"/>
      <c r="N895" s="1"/>
      <c r="O895" s="110"/>
      <c r="P895" s="2"/>
      <c r="Q895" s="2"/>
      <c r="R895" s="110"/>
      <c r="S895" s="2"/>
      <c r="T895" s="111"/>
      <c r="U895" t="str">
        <f t="shared" si="61"/>
        <v>3673050012020B25004</v>
      </c>
      <c r="W895">
        <f t="shared" si="58"/>
        <v>0</v>
      </c>
    </row>
    <row r="896" spans="1:23" hidden="1" x14ac:dyDescent="0.25">
      <c r="A896" s="1" t="s">
        <v>1633</v>
      </c>
      <c r="B896" s="1" t="s">
        <v>1634</v>
      </c>
      <c r="C896" s="1" t="str">
        <f t="shared" si="59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60"/>
        <v>2</v>
      </c>
      <c r="L896" s="1" t="s">
        <v>18</v>
      </c>
      <c r="M896" s="1"/>
      <c r="N896" s="1"/>
      <c r="O896" s="110"/>
      <c r="P896" s="2"/>
      <c r="Q896" s="2"/>
      <c r="R896" s="110"/>
      <c r="S896" s="2"/>
      <c r="T896" s="111"/>
      <c r="U896" t="str">
        <f t="shared" si="61"/>
        <v>3673060004005B20002</v>
      </c>
      <c r="W896">
        <f t="shared" si="58"/>
        <v>0</v>
      </c>
    </row>
    <row r="897" spans="1:23" hidden="1" x14ac:dyDescent="0.25">
      <c r="A897" s="1" t="s">
        <v>1736</v>
      </c>
      <c r="B897" s="1" t="s">
        <v>1737</v>
      </c>
      <c r="C897" s="1" t="str">
        <f t="shared" si="59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60"/>
        <v>2</v>
      </c>
      <c r="L897" s="1" t="s">
        <v>10</v>
      </c>
      <c r="M897" s="4"/>
      <c r="N897" s="1"/>
      <c r="O897" s="1"/>
      <c r="P897" s="1"/>
      <c r="Q897" s="1"/>
      <c r="R897" s="1"/>
      <c r="S897" s="1"/>
      <c r="T897" s="111"/>
      <c r="U897" t="str">
        <f t="shared" si="61"/>
        <v>5102010002001B20001</v>
      </c>
      <c r="W897">
        <f t="shared" si="58"/>
        <v>0</v>
      </c>
    </row>
    <row r="898" spans="1:23" hidden="1" x14ac:dyDescent="0.25">
      <c r="A898" s="1" t="s">
        <v>1736</v>
      </c>
      <c r="B898" s="1" t="s">
        <v>1737</v>
      </c>
      <c r="C898" s="1" t="str">
        <f t="shared" si="59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60"/>
        <v>1</v>
      </c>
      <c r="L898" s="1" t="s">
        <v>79</v>
      </c>
      <c r="M898" s="4"/>
      <c r="N898" s="1"/>
      <c r="O898" s="1"/>
      <c r="P898" s="1"/>
      <c r="Q898" s="1"/>
      <c r="R898" s="1"/>
      <c r="S898" s="1"/>
      <c r="T898" s="111"/>
      <c r="U898" t="str">
        <f t="shared" si="61"/>
        <v>5102020009007B10001</v>
      </c>
      <c r="W898">
        <f t="shared" si="58"/>
        <v>0</v>
      </c>
    </row>
    <row r="899" spans="1:23" hidden="1" x14ac:dyDescent="0.25">
      <c r="A899" s="1" t="s">
        <v>1736</v>
      </c>
      <c r="B899" s="1" t="s">
        <v>1737</v>
      </c>
      <c r="C899" s="1" t="str">
        <f t="shared" si="59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60"/>
        <v>1</v>
      </c>
      <c r="L899" s="1" t="s">
        <v>417</v>
      </c>
      <c r="M899" s="4"/>
      <c r="N899" s="1"/>
      <c r="O899" s="1"/>
      <c r="P899" s="1"/>
      <c r="Q899" s="1"/>
      <c r="R899" s="1"/>
      <c r="S899" s="1"/>
      <c r="T899" s="111"/>
      <c r="U899" t="str">
        <f t="shared" si="61"/>
        <v>5102030002017B15000</v>
      </c>
      <c r="W899">
        <f t="shared" si="58"/>
        <v>0</v>
      </c>
    </row>
    <row r="900" spans="1:23" hidden="1" x14ac:dyDescent="0.25">
      <c r="A900" s="1" t="s">
        <v>1736</v>
      </c>
      <c r="B900" s="1" t="s">
        <v>1737</v>
      </c>
      <c r="C900" s="1" t="str">
        <f t="shared" si="59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60"/>
        <v>2</v>
      </c>
      <c r="L900" s="1" t="s">
        <v>18</v>
      </c>
      <c r="M900" s="4"/>
      <c r="N900" s="1"/>
      <c r="O900" s="1"/>
      <c r="P900" s="1"/>
      <c r="Q900" s="1"/>
      <c r="R900" s="1"/>
      <c r="S900" s="1"/>
      <c r="T900" s="111"/>
      <c r="U900" t="str">
        <f t="shared" si="61"/>
        <v>5102030007001B20002</v>
      </c>
      <c r="W900">
        <f t="shared" ref="W900:W963" si="62">IF(T900&gt;0,1,0)</f>
        <v>0</v>
      </c>
    </row>
    <row r="901" spans="1:23" hidden="1" x14ac:dyDescent="0.25">
      <c r="A901" s="1" t="s">
        <v>1736</v>
      </c>
      <c r="B901" s="1" t="s">
        <v>1737</v>
      </c>
      <c r="C901" s="1" t="str">
        <f t="shared" ref="C901:C964" si="63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64">MID(L901,1,1)</f>
        <v>2</v>
      </c>
      <c r="L901" s="1" t="s">
        <v>124</v>
      </c>
      <c r="M901" s="4"/>
      <c r="N901" s="1"/>
      <c r="O901" s="1"/>
      <c r="P901" s="1"/>
      <c r="Q901" s="1"/>
      <c r="R901" s="1"/>
      <c r="S901" s="1"/>
      <c r="T901" s="111"/>
      <c r="U901" t="str">
        <f t="shared" si="61"/>
        <v>5102030009002B20003</v>
      </c>
      <c r="W901">
        <f t="shared" si="62"/>
        <v>0</v>
      </c>
    </row>
    <row r="902" spans="1:23" hidden="1" x14ac:dyDescent="0.25">
      <c r="A902" s="1" t="s">
        <v>1736</v>
      </c>
      <c r="B902" s="1" t="s">
        <v>1737</v>
      </c>
      <c r="C902" s="1" t="str">
        <f t="shared" si="63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64"/>
        <v>2</v>
      </c>
      <c r="L902" s="1" t="s">
        <v>43</v>
      </c>
      <c r="M902" s="4"/>
      <c r="N902" s="1"/>
      <c r="O902" s="1"/>
      <c r="P902" s="1"/>
      <c r="Q902" s="1"/>
      <c r="R902" s="1"/>
      <c r="S902" s="1"/>
      <c r="T902" s="111"/>
      <c r="U902" t="str">
        <f t="shared" ref="U902:U965" si="65">CONCATENATE(C902,F902,H902,J902,L902)</f>
        <v>5102030006001B25001</v>
      </c>
      <c r="W902">
        <f t="shared" si="62"/>
        <v>0</v>
      </c>
    </row>
    <row r="903" spans="1:23" hidden="1" x14ac:dyDescent="0.25">
      <c r="A903" s="1" t="s">
        <v>1736</v>
      </c>
      <c r="B903" s="1" t="s">
        <v>1737</v>
      </c>
      <c r="C903" s="1" t="str">
        <f t="shared" si="63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64"/>
        <v>2</v>
      </c>
      <c r="L903" s="1" t="s">
        <v>55</v>
      </c>
      <c r="M903" s="4"/>
      <c r="N903" s="1"/>
      <c r="O903" s="1"/>
      <c r="P903" s="1"/>
      <c r="Q903" s="1"/>
      <c r="R903" s="1"/>
      <c r="S903" s="1"/>
      <c r="T903" s="111"/>
      <c r="U903" t="str">
        <f t="shared" si="65"/>
        <v>5102030008014B25002</v>
      </c>
      <c r="W903">
        <f t="shared" si="62"/>
        <v>0</v>
      </c>
    </row>
    <row r="904" spans="1:23" hidden="1" x14ac:dyDescent="0.25">
      <c r="A904" s="1" t="s">
        <v>1736</v>
      </c>
      <c r="B904" s="1" t="s">
        <v>1737</v>
      </c>
      <c r="C904" s="1" t="str">
        <f t="shared" si="63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64"/>
        <v>2</v>
      </c>
      <c r="L904" s="1" t="s">
        <v>162</v>
      </c>
      <c r="M904" s="4"/>
      <c r="N904" s="1"/>
      <c r="O904" s="1"/>
      <c r="P904" s="1"/>
      <c r="Q904" s="1"/>
      <c r="R904" s="1"/>
      <c r="S904" s="1"/>
      <c r="T904" s="111"/>
      <c r="U904" t="str">
        <f t="shared" si="65"/>
        <v>5102040011004B25003</v>
      </c>
      <c r="W904">
        <f t="shared" si="62"/>
        <v>0</v>
      </c>
    </row>
    <row r="905" spans="1:23" hidden="1" x14ac:dyDescent="0.25">
      <c r="A905" s="1" t="s">
        <v>1736</v>
      </c>
      <c r="B905" s="1" t="s">
        <v>1737</v>
      </c>
      <c r="C905" s="1" t="str">
        <f t="shared" si="63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64"/>
        <v>2</v>
      </c>
      <c r="L905" s="1" t="s">
        <v>38</v>
      </c>
      <c r="M905" s="4"/>
      <c r="N905" s="1"/>
      <c r="O905" s="1"/>
      <c r="P905" s="1"/>
      <c r="Q905" s="1"/>
      <c r="R905" s="1"/>
      <c r="S905" s="1"/>
      <c r="T905" s="111"/>
      <c r="U905" t="str">
        <f t="shared" si="65"/>
        <v>5102050005004B20004</v>
      </c>
      <c r="W905">
        <f t="shared" si="62"/>
        <v>0</v>
      </c>
    </row>
    <row r="906" spans="1:23" hidden="1" x14ac:dyDescent="0.25">
      <c r="A906" s="1" t="s">
        <v>1736</v>
      </c>
      <c r="B906" s="1" t="s">
        <v>1737</v>
      </c>
      <c r="C906" s="1" t="str">
        <f t="shared" si="63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64"/>
        <v>2</v>
      </c>
      <c r="L906" s="1" t="s">
        <v>101</v>
      </c>
      <c r="M906" s="4"/>
      <c r="N906" s="1"/>
      <c r="O906" s="1"/>
      <c r="P906" s="1"/>
      <c r="Q906" s="1"/>
      <c r="R906" s="1"/>
      <c r="S906" s="1"/>
      <c r="T906" s="111"/>
      <c r="U906" t="str">
        <f t="shared" si="65"/>
        <v>5102060012007B25004</v>
      </c>
      <c r="W906">
        <f t="shared" si="62"/>
        <v>0</v>
      </c>
    </row>
    <row r="907" spans="1:23" hidden="1" x14ac:dyDescent="0.25">
      <c r="A907" s="1" t="s">
        <v>1736</v>
      </c>
      <c r="B907" s="1" t="s">
        <v>1737</v>
      </c>
      <c r="C907" s="1" t="str">
        <f t="shared" si="63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64"/>
        <v>2</v>
      </c>
      <c r="L907" s="1" t="s">
        <v>10</v>
      </c>
      <c r="M907" s="4"/>
      <c r="N907" s="1"/>
      <c r="O907" s="1"/>
      <c r="P907" s="1"/>
      <c r="Q907" s="1"/>
      <c r="R907" s="1"/>
      <c r="S907" s="1"/>
      <c r="T907" s="111"/>
      <c r="U907" t="str">
        <f t="shared" si="65"/>
        <v>5104010002009B20001</v>
      </c>
      <c r="W907">
        <f t="shared" si="62"/>
        <v>0</v>
      </c>
    </row>
    <row r="908" spans="1:23" hidden="1" x14ac:dyDescent="0.25">
      <c r="A908" s="1" t="s">
        <v>1736</v>
      </c>
      <c r="B908" s="1" t="s">
        <v>1737</v>
      </c>
      <c r="C908" s="1" t="str">
        <f t="shared" si="63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64"/>
        <v>2</v>
      </c>
      <c r="L908" s="1" t="s">
        <v>30</v>
      </c>
      <c r="M908" s="4"/>
      <c r="N908" s="1"/>
      <c r="O908" s="1"/>
      <c r="P908" s="1"/>
      <c r="Q908" s="1"/>
      <c r="R908" s="1"/>
      <c r="S908" s="1"/>
      <c r="T908" s="111"/>
      <c r="U908" t="str">
        <f t="shared" si="65"/>
        <v>5104010004009B25000</v>
      </c>
      <c r="W908">
        <f t="shared" si="62"/>
        <v>0</v>
      </c>
    </row>
    <row r="909" spans="1:23" hidden="1" x14ac:dyDescent="0.25">
      <c r="A909" s="1" t="s">
        <v>1736</v>
      </c>
      <c r="B909" s="1" t="s">
        <v>1737</v>
      </c>
      <c r="C909" s="1" t="str">
        <f t="shared" si="63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64"/>
        <v>2</v>
      </c>
      <c r="L909" s="1" t="s">
        <v>43</v>
      </c>
      <c r="M909" s="4"/>
      <c r="N909" s="1"/>
      <c r="O909" s="1"/>
      <c r="P909" s="1"/>
      <c r="Q909" s="1"/>
      <c r="R909" s="1"/>
      <c r="S909" s="1"/>
      <c r="T909" s="111"/>
      <c r="U909" t="str">
        <f t="shared" si="65"/>
        <v>5104010010012B25001</v>
      </c>
      <c r="W909">
        <f t="shared" si="62"/>
        <v>0</v>
      </c>
    </row>
    <row r="910" spans="1:23" hidden="1" x14ac:dyDescent="0.25">
      <c r="A910" s="1" t="s">
        <v>1736</v>
      </c>
      <c r="B910" s="1" t="s">
        <v>1737</v>
      </c>
      <c r="C910" s="1" t="str">
        <f t="shared" si="63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64"/>
        <v>1</v>
      </c>
      <c r="L910" s="1" t="s">
        <v>99</v>
      </c>
      <c r="M910" s="4"/>
      <c r="N910" s="1"/>
      <c r="O910" s="1"/>
      <c r="P910" s="1"/>
      <c r="Q910" s="1"/>
      <c r="R910" s="1"/>
      <c r="S910" s="1"/>
      <c r="T910" s="111"/>
      <c r="U910" t="str">
        <f t="shared" si="65"/>
        <v>5104020008014B15003</v>
      </c>
      <c r="W910">
        <f t="shared" si="62"/>
        <v>0</v>
      </c>
    </row>
    <row r="911" spans="1:23" hidden="1" x14ac:dyDescent="0.25">
      <c r="A911" s="1" t="s">
        <v>1736</v>
      </c>
      <c r="B911" s="1" t="s">
        <v>1737</v>
      </c>
      <c r="C911" s="1" t="str">
        <f t="shared" si="63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64"/>
        <v>1</v>
      </c>
      <c r="L911" s="1" t="s">
        <v>385</v>
      </c>
      <c r="M911" s="4"/>
      <c r="N911" s="1"/>
      <c r="O911" s="1"/>
      <c r="P911" s="1"/>
      <c r="Q911" s="1"/>
      <c r="R911" s="1"/>
      <c r="S911" s="1"/>
      <c r="T911" s="111"/>
      <c r="U911" t="str">
        <f t="shared" si="65"/>
        <v>5104020009008B15004</v>
      </c>
      <c r="W911">
        <f t="shared" si="62"/>
        <v>0</v>
      </c>
    </row>
    <row r="912" spans="1:23" hidden="1" x14ac:dyDescent="0.25">
      <c r="A912" s="1" t="s">
        <v>1736</v>
      </c>
      <c r="B912" s="1" t="s">
        <v>1737</v>
      </c>
      <c r="C912" s="1" t="str">
        <f t="shared" si="63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64"/>
        <v>2</v>
      </c>
      <c r="L912" s="1" t="s">
        <v>18</v>
      </c>
      <c r="M912" s="4"/>
      <c r="N912" s="1"/>
      <c r="O912" s="1"/>
      <c r="P912" s="1"/>
      <c r="Q912" s="1"/>
      <c r="R912" s="1"/>
      <c r="S912" s="1"/>
      <c r="T912" s="111"/>
      <c r="U912" t="str">
        <f t="shared" si="65"/>
        <v>5104020002009B20002</v>
      </c>
      <c r="W912">
        <f t="shared" si="62"/>
        <v>0</v>
      </c>
    </row>
    <row r="913" spans="1:23" hidden="1" x14ac:dyDescent="0.25">
      <c r="A913" s="1" t="s">
        <v>1736</v>
      </c>
      <c r="B913" s="1" t="s">
        <v>1737</v>
      </c>
      <c r="C913" s="1" t="str">
        <f t="shared" si="63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64"/>
        <v>2</v>
      </c>
      <c r="L913" s="1" t="s">
        <v>55</v>
      </c>
      <c r="M913" s="4"/>
      <c r="N913" s="1"/>
      <c r="O913" s="1"/>
      <c r="P913" s="1"/>
      <c r="Q913" s="1"/>
      <c r="R913" s="1"/>
      <c r="S913" s="1"/>
      <c r="T913" s="111"/>
      <c r="U913" t="str">
        <f t="shared" si="65"/>
        <v>5104020007004B25002</v>
      </c>
      <c r="W913">
        <f t="shared" si="62"/>
        <v>0</v>
      </c>
    </row>
    <row r="914" spans="1:23" hidden="1" x14ac:dyDescent="0.25">
      <c r="A914" s="1" t="s">
        <v>1736</v>
      </c>
      <c r="B914" s="1" t="s">
        <v>1737</v>
      </c>
      <c r="C914" s="1" t="str">
        <f t="shared" si="63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64"/>
        <v>2</v>
      </c>
      <c r="L914" s="1" t="s">
        <v>169</v>
      </c>
      <c r="M914" s="4"/>
      <c r="N914" s="1"/>
      <c r="O914" s="1"/>
      <c r="P914" s="1"/>
      <c r="Q914" s="1"/>
      <c r="R914" s="1"/>
      <c r="S914" s="1"/>
      <c r="T914" s="111"/>
      <c r="U914" t="str">
        <f t="shared" si="65"/>
        <v>5104050002016B25005</v>
      </c>
      <c r="W914">
        <f t="shared" si="62"/>
        <v>0</v>
      </c>
    </row>
    <row r="915" spans="1:23" hidden="1" x14ac:dyDescent="0.25">
      <c r="A915" s="1" t="s">
        <v>1736</v>
      </c>
      <c r="B915" s="1" t="s">
        <v>1737</v>
      </c>
      <c r="C915" s="1" t="str">
        <f t="shared" si="63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64"/>
        <v>2</v>
      </c>
      <c r="L915" s="1" t="s">
        <v>171</v>
      </c>
      <c r="M915" s="4"/>
      <c r="N915" s="1"/>
      <c r="O915" s="1"/>
      <c r="P915" s="1"/>
      <c r="Q915" s="1"/>
      <c r="R915" s="1"/>
      <c r="S915" s="1"/>
      <c r="T915" s="111"/>
      <c r="U915" t="str">
        <f t="shared" si="65"/>
        <v>5104050003030B25006</v>
      </c>
      <c r="W915">
        <f t="shared" si="62"/>
        <v>0</v>
      </c>
    </row>
    <row r="916" spans="1:23" hidden="1" x14ac:dyDescent="0.25">
      <c r="A916" s="1" t="s">
        <v>1736</v>
      </c>
      <c r="B916" s="1" t="s">
        <v>1737</v>
      </c>
      <c r="C916" s="1" t="str">
        <f t="shared" si="63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64"/>
        <v>2</v>
      </c>
      <c r="L916" s="1" t="s">
        <v>124</v>
      </c>
      <c r="M916" s="4"/>
      <c r="N916" s="1"/>
      <c r="O916" s="1"/>
      <c r="P916" s="1"/>
      <c r="Q916" s="1"/>
      <c r="R916" s="1"/>
      <c r="S916" s="1"/>
      <c r="T916" s="111"/>
      <c r="U916" t="str">
        <f t="shared" si="65"/>
        <v>5104060001007B20003</v>
      </c>
      <c r="W916">
        <f t="shared" si="62"/>
        <v>0</v>
      </c>
    </row>
    <row r="917" spans="1:23" hidden="1" x14ac:dyDescent="0.25">
      <c r="A917" s="1" t="s">
        <v>1736</v>
      </c>
      <c r="B917" s="1" t="s">
        <v>1737</v>
      </c>
      <c r="C917" s="1" t="str">
        <f t="shared" si="63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64"/>
        <v>2</v>
      </c>
      <c r="L917" s="1" t="s">
        <v>10</v>
      </c>
      <c r="M917" s="1"/>
      <c r="N917" s="1"/>
      <c r="O917" s="2"/>
      <c r="P917" s="2"/>
      <c r="Q917" s="2"/>
      <c r="R917" s="110"/>
      <c r="S917" s="2"/>
      <c r="T917" s="111"/>
      <c r="U917" t="str">
        <f t="shared" si="65"/>
        <v>5108010012011B20001</v>
      </c>
      <c r="W917">
        <f t="shared" si="62"/>
        <v>0</v>
      </c>
    </row>
    <row r="918" spans="1:23" hidden="1" x14ac:dyDescent="0.25">
      <c r="A918" s="1" t="s">
        <v>1736</v>
      </c>
      <c r="B918" s="1" t="s">
        <v>1737</v>
      </c>
      <c r="C918" s="1" t="str">
        <f t="shared" si="63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64"/>
        <v>2</v>
      </c>
      <c r="L918" s="1" t="s">
        <v>18</v>
      </c>
      <c r="M918" s="4"/>
      <c r="N918" s="4"/>
      <c r="O918" s="3"/>
      <c r="P918" s="3"/>
      <c r="Q918" s="3"/>
      <c r="R918" s="3"/>
      <c r="S918" s="3"/>
      <c r="T918" s="1"/>
      <c r="U918" t="str">
        <f t="shared" si="65"/>
        <v>5108020019001B20002</v>
      </c>
      <c r="W918">
        <f t="shared" si="62"/>
        <v>0</v>
      </c>
    </row>
    <row r="919" spans="1:23" hidden="1" x14ac:dyDescent="0.25">
      <c r="A919" s="1" t="s">
        <v>1736</v>
      </c>
      <c r="B919" s="1" t="s">
        <v>1737</v>
      </c>
      <c r="C919" s="1" t="str">
        <f t="shared" si="63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64"/>
        <v>2</v>
      </c>
      <c r="L919" s="1" t="s">
        <v>124</v>
      </c>
      <c r="M919" s="1"/>
      <c r="N919" s="1"/>
      <c r="O919" s="104"/>
      <c r="P919" s="104"/>
      <c r="Q919" s="104"/>
      <c r="R919" s="104"/>
      <c r="S919" s="104"/>
      <c r="T919" s="1"/>
      <c r="U919" t="str">
        <f t="shared" si="65"/>
        <v>5108030003003B20003</v>
      </c>
      <c r="W919">
        <f t="shared" si="62"/>
        <v>0</v>
      </c>
    </row>
    <row r="920" spans="1:23" hidden="1" x14ac:dyDescent="0.25">
      <c r="A920" s="1" t="s">
        <v>1736</v>
      </c>
      <c r="B920" s="1" t="s">
        <v>1737</v>
      </c>
      <c r="C920" s="1" t="str">
        <f t="shared" si="63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64"/>
        <v>1</v>
      </c>
      <c r="L920" s="1" t="s">
        <v>209</v>
      </c>
      <c r="M920" s="1"/>
      <c r="N920" s="1"/>
      <c r="O920" s="2"/>
      <c r="P920" s="2"/>
      <c r="Q920" s="2"/>
      <c r="R920" s="110"/>
      <c r="S920" s="2"/>
      <c r="T920" s="111"/>
      <c r="U920" t="str">
        <f t="shared" si="65"/>
        <v>5108050003011B10004</v>
      </c>
      <c r="W920">
        <f t="shared" si="62"/>
        <v>0</v>
      </c>
    </row>
    <row r="921" spans="1:23" hidden="1" x14ac:dyDescent="0.25">
      <c r="A921" s="1" t="s">
        <v>1736</v>
      </c>
      <c r="B921" s="1" t="s">
        <v>1737</v>
      </c>
      <c r="C921" s="1" t="str">
        <f t="shared" si="63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64"/>
        <v>2</v>
      </c>
      <c r="L921" s="1" t="s">
        <v>92</v>
      </c>
      <c r="M921" s="1"/>
      <c r="N921" s="1"/>
      <c r="O921" s="2"/>
      <c r="P921" s="2"/>
      <c r="Q921" s="2"/>
      <c r="R921" s="110"/>
      <c r="S921" s="2"/>
      <c r="T921" s="111"/>
      <c r="U921" t="str">
        <f t="shared" si="65"/>
        <v>5108050013016B20005</v>
      </c>
      <c r="W921">
        <f t="shared" si="62"/>
        <v>0</v>
      </c>
    </row>
    <row r="922" spans="1:23" hidden="1" x14ac:dyDescent="0.25">
      <c r="A922" s="1" t="s">
        <v>1736</v>
      </c>
      <c r="B922" s="1" t="s">
        <v>1737</v>
      </c>
      <c r="C922" s="1" t="str">
        <f t="shared" si="63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64"/>
        <v>1</v>
      </c>
      <c r="L922" s="1" t="s">
        <v>417</v>
      </c>
      <c r="M922" s="1"/>
      <c r="N922" s="1"/>
      <c r="O922" s="2"/>
      <c r="P922" s="2"/>
      <c r="Q922" s="2"/>
      <c r="R922" s="110"/>
      <c r="S922" s="2"/>
      <c r="T922" s="111"/>
      <c r="U922" t="str">
        <f t="shared" si="65"/>
        <v>5108060002009B15000</v>
      </c>
      <c r="W922">
        <f t="shared" si="62"/>
        <v>0</v>
      </c>
    </row>
    <row r="923" spans="1:23" hidden="1" x14ac:dyDescent="0.25">
      <c r="A923" s="1" t="s">
        <v>1736</v>
      </c>
      <c r="B923" s="1" t="s">
        <v>1737</v>
      </c>
      <c r="C923" s="1" t="str">
        <f t="shared" si="63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64"/>
        <v>2</v>
      </c>
      <c r="L923" s="1" t="s">
        <v>105</v>
      </c>
      <c r="M923" s="1"/>
      <c r="N923" s="1"/>
      <c r="O923" s="2"/>
      <c r="P923" s="2"/>
      <c r="Q923" s="2"/>
      <c r="R923" s="110"/>
      <c r="S923" s="2"/>
      <c r="T923" s="111"/>
      <c r="U923" t="str">
        <f t="shared" si="65"/>
        <v>5108060028007B20006</v>
      </c>
      <c r="W923">
        <f t="shared" si="62"/>
        <v>0</v>
      </c>
    </row>
    <row r="924" spans="1:23" hidden="1" x14ac:dyDescent="0.25">
      <c r="A924" s="1" t="s">
        <v>1736</v>
      </c>
      <c r="B924" s="1" t="s">
        <v>1737</v>
      </c>
      <c r="C924" s="1" t="str">
        <f t="shared" si="63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64"/>
        <v>2</v>
      </c>
      <c r="L924" s="1" t="s">
        <v>43</v>
      </c>
      <c r="M924" s="1"/>
      <c r="N924" s="1"/>
      <c r="O924" s="104"/>
      <c r="P924" s="104"/>
      <c r="Q924" s="104"/>
      <c r="R924" s="104"/>
      <c r="S924" s="104"/>
      <c r="T924" s="1"/>
      <c r="U924" t="str">
        <f t="shared" si="65"/>
        <v>5108060016010B25001</v>
      </c>
      <c r="W924">
        <f t="shared" si="62"/>
        <v>0</v>
      </c>
    </row>
    <row r="925" spans="1:23" hidden="1" x14ac:dyDescent="0.25">
      <c r="A925" s="1" t="s">
        <v>1736</v>
      </c>
      <c r="B925" s="1" t="s">
        <v>1737</v>
      </c>
      <c r="C925" s="1" t="str">
        <f t="shared" si="63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64"/>
        <v>2</v>
      </c>
      <c r="L925" s="1" t="s">
        <v>55</v>
      </c>
      <c r="M925" s="1"/>
      <c r="N925" s="1"/>
      <c r="O925" s="2"/>
      <c r="P925" s="2"/>
      <c r="Q925" s="2"/>
      <c r="R925" s="110"/>
      <c r="S925" s="2"/>
      <c r="T925" s="111"/>
      <c r="U925" t="str">
        <f t="shared" si="65"/>
        <v>5108060020003B25002</v>
      </c>
      <c r="W925">
        <f t="shared" si="62"/>
        <v>0</v>
      </c>
    </row>
    <row r="926" spans="1:23" hidden="1" x14ac:dyDescent="0.25">
      <c r="A926" s="1" t="s">
        <v>1736</v>
      </c>
      <c r="B926" s="1" t="s">
        <v>1737</v>
      </c>
      <c r="C926" s="1" t="str">
        <f t="shared" si="63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64"/>
        <v>2</v>
      </c>
      <c r="L926" s="1" t="s">
        <v>162</v>
      </c>
      <c r="M926" s="1"/>
      <c r="N926" s="1"/>
      <c r="O926" s="2"/>
      <c r="P926" s="2"/>
      <c r="Q926" s="2"/>
      <c r="R926" s="110"/>
      <c r="S926" s="2"/>
      <c r="T926" s="111"/>
      <c r="U926" t="str">
        <f t="shared" si="65"/>
        <v>5108060020018B25003</v>
      </c>
      <c r="W926">
        <f t="shared" si="62"/>
        <v>0</v>
      </c>
    </row>
    <row r="927" spans="1:23" hidden="1" x14ac:dyDescent="0.25">
      <c r="A927" s="1" t="s">
        <v>1736</v>
      </c>
      <c r="B927" s="1" t="s">
        <v>1737</v>
      </c>
      <c r="C927" s="1" t="str">
        <f t="shared" si="63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64"/>
        <v>2</v>
      </c>
      <c r="L927" s="1" t="s">
        <v>101</v>
      </c>
      <c r="M927" s="1"/>
      <c r="N927" s="1"/>
      <c r="O927" s="2"/>
      <c r="P927" s="2"/>
      <c r="Q927" s="2"/>
      <c r="R927" s="110"/>
      <c r="S927" s="2"/>
      <c r="T927" s="111"/>
      <c r="U927" t="str">
        <f t="shared" si="65"/>
        <v>5108070004008B25004</v>
      </c>
      <c r="W927">
        <f t="shared" si="62"/>
        <v>0</v>
      </c>
    </row>
    <row r="928" spans="1:23" hidden="1" x14ac:dyDescent="0.25">
      <c r="A928" s="1" t="s">
        <v>1736</v>
      </c>
      <c r="B928" s="1" t="s">
        <v>1737</v>
      </c>
      <c r="C928" s="1" t="str">
        <f t="shared" si="63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64"/>
        <v>2</v>
      </c>
      <c r="L928" s="1" t="s">
        <v>169</v>
      </c>
      <c r="M928" s="1"/>
      <c r="N928" s="1"/>
      <c r="O928" s="2"/>
      <c r="P928" s="2"/>
      <c r="Q928" s="2"/>
      <c r="R928" s="110"/>
      <c r="S928" s="2"/>
      <c r="T928" s="111"/>
      <c r="U928" t="str">
        <f t="shared" si="65"/>
        <v>5108070008012B25005</v>
      </c>
      <c r="W928">
        <f t="shared" si="62"/>
        <v>0</v>
      </c>
    </row>
    <row r="929" spans="1:23" hidden="1" x14ac:dyDescent="0.25">
      <c r="A929" s="1" t="s">
        <v>1736</v>
      </c>
      <c r="B929" s="1" t="s">
        <v>1737</v>
      </c>
      <c r="C929" s="1" t="str">
        <f t="shared" si="63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64"/>
        <v>2</v>
      </c>
      <c r="L929" s="1" t="s">
        <v>30</v>
      </c>
      <c r="M929" s="1"/>
      <c r="N929" s="1"/>
      <c r="O929" s="2"/>
      <c r="P929" s="2"/>
      <c r="Q929" s="2"/>
      <c r="R929" s="110"/>
      <c r="S929" s="2"/>
      <c r="T929" s="111"/>
      <c r="U929" t="str">
        <f t="shared" si="65"/>
        <v>5171010009015B25000</v>
      </c>
      <c r="W929">
        <f t="shared" si="62"/>
        <v>0</v>
      </c>
    </row>
    <row r="930" spans="1:23" hidden="1" x14ac:dyDescent="0.25">
      <c r="A930" s="1" t="s">
        <v>1736</v>
      </c>
      <c r="B930" s="1" t="s">
        <v>1737</v>
      </c>
      <c r="C930" s="1" t="str">
        <f t="shared" si="63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64"/>
        <v>2</v>
      </c>
      <c r="L930" s="1" t="s">
        <v>43</v>
      </c>
      <c r="M930" s="1"/>
      <c r="N930" s="1"/>
      <c r="O930" s="2"/>
      <c r="P930" s="2"/>
      <c r="Q930" s="2"/>
      <c r="R930" s="110"/>
      <c r="S930" s="2"/>
      <c r="T930" s="111"/>
      <c r="U930" t="str">
        <f t="shared" si="65"/>
        <v>5171010009036B25001</v>
      </c>
      <c r="W930">
        <f t="shared" si="62"/>
        <v>0</v>
      </c>
    </row>
    <row r="931" spans="1:23" hidden="1" x14ac:dyDescent="0.25">
      <c r="A931" s="1" t="s">
        <v>1736</v>
      </c>
      <c r="B931" s="1" t="s">
        <v>1737</v>
      </c>
      <c r="C931" s="1" t="str">
        <f t="shared" si="63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64"/>
        <v>2</v>
      </c>
      <c r="L931" s="1" t="s">
        <v>55</v>
      </c>
      <c r="M931" s="1"/>
      <c r="N931" s="1"/>
      <c r="O931" s="2"/>
      <c r="P931" s="2"/>
      <c r="Q931" s="2"/>
      <c r="R931" s="110"/>
      <c r="S931" s="2"/>
      <c r="T931" s="111"/>
      <c r="U931" t="str">
        <f t="shared" si="65"/>
        <v>5171020002073B25002</v>
      </c>
      <c r="W931">
        <f t="shared" si="62"/>
        <v>0</v>
      </c>
    </row>
    <row r="932" spans="1:23" hidden="1" x14ac:dyDescent="0.25">
      <c r="A932" s="1" t="s">
        <v>1736</v>
      </c>
      <c r="B932" s="1" t="s">
        <v>1737</v>
      </c>
      <c r="C932" s="1" t="str">
        <f t="shared" si="63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64"/>
        <v>2</v>
      </c>
      <c r="L932" s="1" t="s">
        <v>162</v>
      </c>
      <c r="M932" s="1"/>
      <c r="N932" s="1"/>
      <c r="O932" s="2"/>
      <c r="P932" s="2"/>
      <c r="Q932" s="2"/>
      <c r="R932" s="110"/>
      <c r="S932" s="2"/>
      <c r="T932" s="111"/>
      <c r="U932" t="str">
        <f t="shared" si="65"/>
        <v>5171020005045B25003</v>
      </c>
      <c r="W932">
        <f t="shared" si="62"/>
        <v>0</v>
      </c>
    </row>
    <row r="933" spans="1:23" hidden="1" x14ac:dyDescent="0.25">
      <c r="A933" s="1" t="s">
        <v>1736</v>
      </c>
      <c r="B933" s="1" t="s">
        <v>1737</v>
      </c>
      <c r="C933" s="1" t="str">
        <f t="shared" si="63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64"/>
        <v>2</v>
      </c>
      <c r="L933" s="1" t="s">
        <v>101</v>
      </c>
      <c r="M933" s="1"/>
      <c r="N933" s="1"/>
      <c r="O933" s="2"/>
      <c r="P933" s="2"/>
      <c r="Q933" s="2"/>
      <c r="R933" s="110"/>
      <c r="S933" s="2"/>
      <c r="T933" s="111"/>
      <c r="U933" t="str">
        <f t="shared" si="65"/>
        <v>5171020005061B25004</v>
      </c>
      <c r="W933">
        <f t="shared" si="62"/>
        <v>0</v>
      </c>
    </row>
    <row r="934" spans="1:23" hidden="1" x14ac:dyDescent="0.25">
      <c r="A934" s="1" t="s">
        <v>1736</v>
      </c>
      <c r="B934" s="1" t="s">
        <v>1737</v>
      </c>
      <c r="C934" s="1" t="str">
        <f t="shared" si="63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64"/>
        <v>2</v>
      </c>
      <c r="L934" s="1" t="s">
        <v>169</v>
      </c>
      <c r="M934" s="1"/>
      <c r="N934" s="1"/>
      <c r="O934" s="2"/>
      <c r="P934" s="2"/>
      <c r="Q934" s="2"/>
      <c r="R934" s="110"/>
      <c r="S934" s="2"/>
      <c r="T934" s="111"/>
      <c r="U934" t="str">
        <f t="shared" si="65"/>
        <v>5171030002010B25005</v>
      </c>
      <c r="W934">
        <f t="shared" si="62"/>
        <v>0</v>
      </c>
    </row>
    <row r="935" spans="1:23" hidden="1" x14ac:dyDescent="0.25">
      <c r="A935" s="1" t="s">
        <v>1736</v>
      </c>
      <c r="B935" s="1" t="s">
        <v>1737</v>
      </c>
      <c r="C935" s="1" t="str">
        <f t="shared" si="63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64"/>
        <v>2</v>
      </c>
      <c r="L935" s="1" t="s">
        <v>171</v>
      </c>
      <c r="M935" s="1"/>
      <c r="N935" s="1"/>
      <c r="O935" s="2"/>
      <c r="P935" s="2"/>
      <c r="Q935" s="2"/>
      <c r="R935" s="110"/>
      <c r="S935" s="2"/>
      <c r="T935" s="111"/>
      <c r="U935" t="str">
        <f t="shared" si="65"/>
        <v>5171030007036B25006</v>
      </c>
      <c r="W935">
        <f t="shared" si="62"/>
        <v>0</v>
      </c>
    </row>
    <row r="936" spans="1:23" hidden="1" x14ac:dyDescent="0.25">
      <c r="A936" s="1" t="s">
        <v>1736</v>
      </c>
      <c r="B936" s="1" t="s">
        <v>1737</v>
      </c>
      <c r="C936" s="1" t="str">
        <f t="shared" si="63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64"/>
        <v>2</v>
      </c>
      <c r="L936" s="1" t="s">
        <v>173</v>
      </c>
      <c r="M936" s="1"/>
      <c r="N936" s="1"/>
      <c r="O936" s="2"/>
      <c r="P936" s="2"/>
      <c r="Q936" s="2"/>
      <c r="R936" s="110"/>
      <c r="S936" s="2"/>
      <c r="T936" s="111"/>
      <c r="U936" t="str">
        <f t="shared" si="65"/>
        <v>5171030008017B25007</v>
      </c>
      <c r="W936">
        <f t="shared" si="62"/>
        <v>0</v>
      </c>
    </row>
    <row r="937" spans="1:23" hidden="1" x14ac:dyDescent="0.25">
      <c r="A937" s="1" t="s">
        <v>1736</v>
      </c>
      <c r="B937" s="1" t="s">
        <v>1737</v>
      </c>
      <c r="C937" s="1" t="str">
        <f t="shared" si="63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64"/>
        <v>2</v>
      </c>
      <c r="L937" s="1" t="s">
        <v>330</v>
      </c>
      <c r="M937" s="1"/>
      <c r="N937" s="1"/>
      <c r="O937" s="2"/>
      <c r="P937" s="2"/>
      <c r="Q937" s="2"/>
      <c r="R937" s="110"/>
      <c r="S937" s="2"/>
      <c r="T937" s="111"/>
      <c r="U937" t="str">
        <f t="shared" si="65"/>
        <v>5171030010037B25008</v>
      </c>
      <c r="W937">
        <f t="shared" si="62"/>
        <v>0</v>
      </c>
    </row>
    <row r="938" spans="1:23" hidden="1" x14ac:dyDescent="0.25">
      <c r="A938" s="1" t="s">
        <v>1736</v>
      </c>
      <c r="B938" s="1" t="s">
        <v>1737</v>
      </c>
      <c r="C938" s="1" t="str">
        <f t="shared" si="63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64"/>
        <v>2</v>
      </c>
      <c r="L938" s="1" t="s">
        <v>333</v>
      </c>
      <c r="M938" s="1"/>
      <c r="N938" s="1"/>
      <c r="O938" s="2"/>
      <c r="P938" s="2"/>
      <c r="Q938" s="2"/>
      <c r="R938" s="110"/>
      <c r="S938" s="2"/>
      <c r="T938" s="111"/>
      <c r="U938" t="str">
        <f t="shared" si="65"/>
        <v>5171031001020B25009</v>
      </c>
      <c r="W938">
        <f t="shared" si="62"/>
        <v>0</v>
      </c>
    </row>
    <row r="939" spans="1:23" hidden="1" x14ac:dyDescent="0.25">
      <c r="A939" s="1" t="s">
        <v>1736</v>
      </c>
      <c r="B939" s="1" t="s">
        <v>1737</v>
      </c>
      <c r="C939" s="1" t="str">
        <f t="shared" si="63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64"/>
        <v>2</v>
      </c>
      <c r="L939" s="1" t="s">
        <v>337</v>
      </c>
      <c r="M939" s="1"/>
      <c r="N939" s="1"/>
      <c r="O939" s="2"/>
      <c r="P939" s="2"/>
      <c r="Q939" s="2"/>
      <c r="R939" s="110"/>
      <c r="S939" s="2"/>
      <c r="T939" s="111"/>
      <c r="U939" t="str">
        <f t="shared" si="65"/>
        <v>5171031001021B25010</v>
      </c>
      <c r="W939">
        <f t="shared" si="62"/>
        <v>0</v>
      </c>
    </row>
    <row r="940" spans="1:23" hidden="1" x14ac:dyDescent="0.25">
      <c r="A940" s="1" t="s">
        <v>1736</v>
      </c>
      <c r="B940" s="1" t="s">
        <v>1737</v>
      </c>
      <c r="C940" s="1" t="str">
        <f t="shared" si="63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64"/>
        <v>2</v>
      </c>
      <c r="L940" s="1" t="s">
        <v>340</v>
      </c>
      <c r="M940" s="1"/>
      <c r="N940" s="1"/>
      <c r="O940" s="2"/>
      <c r="P940" s="2"/>
      <c r="Q940" s="2"/>
      <c r="R940" s="110"/>
      <c r="S940" s="2"/>
      <c r="T940" s="111"/>
      <c r="U940" t="str">
        <f t="shared" si="65"/>
        <v>5171031006007B25011</v>
      </c>
      <c r="W940">
        <f t="shared" si="62"/>
        <v>0</v>
      </c>
    </row>
    <row r="941" spans="1:23" hidden="1" x14ac:dyDescent="0.25">
      <c r="A941" s="1" t="s">
        <v>1797</v>
      </c>
      <c r="B941" s="1" t="s">
        <v>1798</v>
      </c>
      <c r="C941" s="1" t="str">
        <f t="shared" si="63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64"/>
        <v>2</v>
      </c>
      <c r="L941" s="1" t="s">
        <v>10</v>
      </c>
      <c r="M941" s="1"/>
      <c r="N941" s="1"/>
      <c r="O941" s="2"/>
      <c r="P941" s="2"/>
      <c r="Q941" s="2"/>
      <c r="R941" s="110"/>
      <c r="S941" s="2"/>
      <c r="T941" s="111"/>
      <c r="U941" t="str">
        <f t="shared" si="65"/>
        <v>5202010007020B20001</v>
      </c>
      <c r="W941">
        <f t="shared" si="62"/>
        <v>0</v>
      </c>
    </row>
    <row r="942" spans="1:23" hidden="1" x14ac:dyDescent="0.25">
      <c r="A942" s="1" t="s">
        <v>1797</v>
      </c>
      <c r="B942" s="1" t="s">
        <v>1798</v>
      </c>
      <c r="C942" s="1" t="str">
        <f t="shared" si="63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64"/>
        <v>1</v>
      </c>
      <c r="L942" s="1" t="s">
        <v>398</v>
      </c>
      <c r="M942" s="1"/>
      <c r="N942" s="1"/>
      <c r="O942" s="2"/>
      <c r="P942" s="2"/>
      <c r="Q942" s="2"/>
      <c r="R942" s="110"/>
      <c r="S942" s="2"/>
      <c r="T942" s="111"/>
      <c r="U942" t="str">
        <f t="shared" si="65"/>
        <v>5202011009011B10002</v>
      </c>
      <c r="W942">
        <f t="shared" si="62"/>
        <v>0</v>
      </c>
    </row>
    <row r="943" spans="1:23" hidden="1" x14ac:dyDescent="0.25">
      <c r="A943" s="1" t="s">
        <v>1797</v>
      </c>
      <c r="B943" s="1" t="s">
        <v>1798</v>
      </c>
      <c r="C943" s="1" t="str">
        <f t="shared" si="63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64"/>
        <v>2</v>
      </c>
      <c r="L943" s="1" t="s">
        <v>124</v>
      </c>
      <c r="M943" s="1"/>
      <c r="N943" s="1"/>
      <c r="O943" s="2"/>
      <c r="P943" s="2"/>
      <c r="Q943" s="2"/>
      <c r="R943" s="110"/>
      <c r="S943" s="2"/>
      <c r="T943" s="111"/>
      <c r="U943" t="str">
        <f t="shared" si="65"/>
        <v>5202020003027B20003</v>
      </c>
      <c r="W943">
        <f t="shared" si="62"/>
        <v>0</v>
      </c>
    </row>
    <row r="944" spans="1:23" hidden="1" x14ac:dyDescent="0.25">
      <c r="A944" s="1" t="s">
        <v>1797</v>
      </c>
      <c r="B944" s="1" t="s">
        <v>1798</v>
      </c>
      <c r="C944" s="1" t="str">
        <f t="shared" si="63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64"/>
        <v>2</v>
      </c>
      <c r="L944" s="1" t="s">
        <v>30</v>
      </c>
      <c r="M944" s="1"/>
      <c r="N944" s="1"/>
      <c r="O944" s="2"/>
      <c r="P944" s="2"/>
      <c r="Q944" s="2"/>
      <c r="R944" s="110"/>
      <c r="S944" s="2"/>
      <c r="T944" s="111"/>
      <c r="U944" t="str">
        <f t="shared" si="65"/>
        <v>5202030009021B25000</v>
      </c>
      <c r="W944">
        <f t="shared" si="62"/>
        <v>0</v>
      </c>
    </row>
    <row r="945" spans="1:23" hidden="1" x14ac:dyDescent="0.25">
      <c r="A945" s="1" t="s">
        <v>1797</v>
      </c>
      <c r="B945" s="1" t="s">
        <v>1798</v>
      </c>
      <c r="C945" s="1" t="str">
        <f t="shared" si="63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64"/>
        <v>1</v>
      </c>
      <c r="L945" s="1" t="s">
        <v>35</v>
      </c>
      <c r="M945" s="1"/>
      <c r="N945" s="1"/>
      <c r="O945" s="2"/>
      <c r="P945" s="2"/>
      <c r="Q945" s="2"/>
      <c r="R945" s="2"/>
      <c r="S945" s="2"/>
      <c r="T945" s="1"/>
      <c r="U945" t="str">
        <f t="shared" si="65"/>
        <v>5202040005004B10005</v>
      </c>
      <c r="W945">
        <f t="shared" si="62"/>
        <v>0</v>
      </c>
    </row>
    <row r="946" spans="1:23" hidden="1" x14ac:dyDescent="0.25">
      <c r="A946" s="1" t="s">
        <v>1797</v>
      </c>
      <c r="B946" s="1" t="s">
        <v>1798</v>
      </c>
      <c r="C946" s="1" t="str">
        <f t="shared" si="63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64"/>
        <v>2</v>
      </c>
      <c r="L946" s="1" t="s">
        <v>38</v>
      </c>
      <c r="M946" s="1"/>
      <c r="N946" s="1"/>
      <c r="O946" s="2"/>
      <c r="P946" s="2"/>
      <c r="Q946" s="2"/>
      <c r="R946" s="2"/>
      <c r="S946" s="2"/>
      <c r="T946" s="1"/>
      <c r="U946" t="str">
        <f t="shared" si="65"/>
        <v>5202040002014B20004</v>
      </c>
      <c r="W946">
        <f t="shared" si="62"/>
        <v>0</v>
      </c>
    </row>
    <row r="947" spans="1:23" hidden="1" x14ac:dyDescent="0.25">
      <c r="A947" s="1" t="s">
        <v>1797</v>
      </c>
      <c r="B947" s="1" t="s">
        <v>1798</v>
      </c>
      <c r="C947" s="1" t="str">
        <f t="shared" si="63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64"/>
        <v>2</v>
      </c>
      <c r="L947" s="1" t="s">
        <v>105</v>
      </c>
      <c r="M947" s="1"/>
      <c r="N947" s="1"/>
      <c r="O947" s="2"/>
      <c r="P947" s="2"/>
      <c r="Q947" s="2"/>
      <c r="R947" s="110"/>
      <c r="S947" s="2"/>
      <c r="T947" s="111"/>
      <c r="U947" t="str">
        <f t="shared" si="65"/>
        <v>5202040009023B20006</v>
      </c>
      <c r="W947">
        <f t="shared" si="62"/>
        <v>0</v>
      </c>
    </row>
    <row r="948" spans="1:23" hidden="1" x14ac:dyDescent="0.25">
      <c r="A948" s="1" t="s">
        <v>1797</v>
      </c>
      <c r="B948" s="1" t="s">
        <v>1798</v>
      </c>
      <c r="C948" s="1" t="str">
        <f t="shared" si="63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64"/>
        <v>2</v>
      </c>
      <c r="L948" s="1" t="s">
        <v>43</v>
      </c>
      <c r="M948" s="1"/>
      <c r="N948" s="1"/>
      <c r="O948" s="2"/>
      <c r="P948" s="2"/>
      <c r="Q948" s="2"/>
      <c r="R948" s="2"/>
      <c r="S948" s="2"/>
      <c r="T948" s="1"/>
      <c r="U948" t="str">
        <f t="shared" si="65"/>
        <v>5202050001020B25001</v>
      </c>
      <c r="W948">
        <f t="shared" si="62"/>
        <v>0</v>
      </c>
    </row>
    <row r="949" spans="1:23" hidden="1" x14ac:dyDescent="0.25">
      <c r="A949" s="1" t="s">
        <v>1797</v>
      </c>
      <c r="B949" s="1" t="s">
        <v>1798</v>
      </c>
      <c r="C949" s="1" t="str">
        <f t="shared" si="63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64"/>
        <v>2</v>
      </c>
      <c r="L949" s="1" t="s">
        <v>55</v>
      </c>
      <c r="M949" s="1"/>
      <c r="N949" s="1"/>
      <c r="O949" s="2"/>
      <c r="P949" s="2"/>
      <c r="Q949" s="2"/>
      <c r="R949" s="110"/>
      <c r="S949" s="2"/>
      <c r="T949" s="111"/>
      <c r="U949" t="str">
        <f t="shared" si="65"/>
        <v>5202050004003B25002</v>
      </c>
      <c r="W949">
        <f t="shared" si="62"/>
        <v>0</v>
      </c>
    </row>
    <row r="950" spans="1:23" hidden="1" x14ac:dyDescent="0.25">
      <c r="A950" s="1" t="s">
        <v>1797</v>
      </c>
      <c r="B950" s="1" t="s">
        <v>1798</v>
      </c>
      <c r="C950" s="1" t="str">
        <f t="shared" si="63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64"/>
        <v>2</v>
      </c>
      <c r="L950" s="1" t="s">
        <v>162</v>
      </c>
      <c r="M950" s="1"/>
      <c r="N950" s="1"/>
      <c r="O950" s="2"/>
      <c r="P950" s="2"/>
      <c r="Q950" s="2"/>
      <c r="R950" s="110"/>
      <c r="S950" s="2"/>
      <c r="T950" s="111"/>
      <c r="U950" t="str">
        <f t="shared" si="65"/>
        <v>5202060021010B25003</v>
      </c>
      <c r="W950">
        <f t="shared" si="62"/>
        <v>0</v>
      </c>
    </row>
    <row r="951" spans="1:23" hidden="1" x14ac:dyDescent="0.25">
      <c r="A951" s="1" t="s">
        <v>1797</v>
      </c>
      <c r="B951" s="1" t="s">
        <v>1798</v>
      </c>
      <c r="C951" s="1" t="str">
        <f t="shared" si="63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64"/>
        <v>1</v>
      </c>
      <c r="L951" s="1" t="s">
        <v>108</v>
      </c>
      <c r="M951" s="1"/>
      <c r="N951" s="1"/>
      <c r="O951" s="2"/>
      <c r="P951" s="2"/>
      <c r="Q951" s="2"/>
      <c r="R951" s="2"/>
      <c r="S951" s="2"/>
      <c r="T951" s="1"/>
      <c r="U951" t="str">
        <f t="shared" si="65"/>
        <v>5202061002011B10007</v>
      </c>
      <c r="W951">
        <f t="shared" si="62"/>
        <v>0</v>
      </c>
    </row>
    <row r="952" spans="1:23" hidden="1" x14ac:dyDescent="0.25">
      <c r="A952" s="1" t="s">
        <v>1797</v>
      </c>
      <c r="B952" s="1" t="s">
        <v>1798</v>
      </c>
      <c r="C952" s="1" t="str">
        <f t="shared" si="63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64"/>
        <v>1</v>
      </c>
      <c r="L952" s="1" t="s">
        <v>658</v>
      </c>
      <c r="M952" s="1"/>
      <c r="N952" s="1"/>
      <c r="O952" s="2"/>
      <c r="P952" s="2"/>
      <c r="Q952" s="2"/>
      <c r="R952" s="110"/>
      <c r="S952" s="2"/>
      <c r="T952" s="111"/>
      <c r="U952" t="str">
        <f t="shared" si="65"/>
        <v>5202061009028B10009</v>
      </c>
      <c r="W952">
        <f t="shared" si="62"/>
        <v>0</v>
      </c>
    </row>
    <row r="953" spans="1:23" hidden="1" x14ac:dyDescent="0.25">
      <c r="A953" s="1" t="s">
        <v>1797</v>
      </c>
      <c r="B953" s="1" t="s">
        <v>1798</v>
      </c>
      <c r="C953" s="1" t="str">
        <f t="shared" si="63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64"/>
        <v>2</v>
      </c>
      <c r="L953" s="1" t="s">
        <v>61</v>
      </c>
      <c r="M953" s="1"/>
      <c r="N953" s="1"/>
      <c r="O953" s="2"/>
      <c r="P953" s="2"/>
      <c r="Q953" s="2"/>
      <c r="R953" s="110"/>
      <c r="S953" s="2"/>
      <c r="T953" s="111"/>
      <c r="U953" t="str">
        <f t="shared" si="65"/>
        <v>5202061008017B20008</v>
      </c>
      <c r="W953">
        <f t="shared" si="62"/>
        <v>0</v>
      </c>
    </row>
    <row r="954" spans="1:23" hidden="1" x14ac:dyDescent="0.25">
      <c r="A954" s="1" t="s">
        <v>1797</v>
      </c>
      <c r="B954" s="1" t="s">
        <v>1798</v>
      </c>
      <c r="C954" s="1" t="str">
        <f t="shared" si="63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64"/>
        <v>2</v>
      </c>
      <c r="L954" s="1" t="s">
        <v>71</v>
      </c>
      <c r="M954" s="1"/>
      <c r="N954" s="1"/>
      <c r="O954" s="2"/>
      <c r="P954" s="2"/>
      <c r="Q954" s="2"/>
      <c r="R954" s="110"/>
      <c r="S954" s="2"/>
      <c r="T954" s="111"/>
      <c r="U954" t="str">
        <f t="shared" si="65"/>
        <v>5202080007001B20010</v>
      </c>
      <c r="W954">
        <f t="shared" si="62"/>
        <v>0</v>
      </c>
    </row>
    <row r="955" spans="1:23" hidden="1" x14ac:dyDescent="0.25">
      <c r="A955" s="1" t="s">
        <v>1797</v>
      </c>
      <c r="B955" s="1" t="s">
        <v>1798</v>
      </c>
      <c r="C955" s="1" t="str">
        <f t="shared" si="63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64"/>
        <v>2</v>
      </c>
      <c r="L955" s="1" t="s">
        <v>101</v>
      </c>
      <c r="M955" s="1"/>
      <c r="N955" s="1"/>
      <c r="O955" s="2"/>
      <c r="P955" s="2"/>
      <c r="Q955" s="2"/>
      <c r="R955" s="110"/>
      <c r="S955" s="2"/>
      <c r="T955" s="111"/>
      <c r="U955" t="str">
        <f t="shared" si="65"/>
        <v>5202080004042B25004</v>
      </c>
      <c r="W955">
        <f t="shared" si="62"/>
        <v>0</v>
      </c>
    </row>
    <row r="956" spans="1:23" hidden="1" x14ac:dyDescent="0.25">
      <c r="A956" s="1" t="s">
        <v>1797</v>
      </c>
      <c r="B956" s="1" t="s">
        <v>1798</v>
      </c>
      <c r="C956" s="1" t="str">
        <f t="shared" si="63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64"/>
        <v>2</v>
      </c>
      <c r="L956" s="1" t="s">
        <v>697</v>
      </c>
      <c r="M956" s="1"/>
      <c r="N956" s="1"/>
      <c r="O956" s="2"/>
      <c r="P956" s="2"/>
      <c r="Q956" s="2"/>
      <c r="R956" s="110"/>
      <c r="S956" s="2"/>
      <c r="T956" s="111"/>
      <c r="U956" t="str">
        <f t="shared" si="65"/>
        <v>5202091005027B20011</v>
      </c>
      <c r="W956">
        <f t="shared" si="62"/>
        <v>0</v>
      </c>
    </row>
    <row r="957" spans="1:23" hidden="1" x14ac:dyDescent="0.25">
      <c r="A957" s="1" t="s">
        <v>1797</v>
      </c>
      <c r="B957" s="1" t="s">
        <v>1798</v>
      </c>
      <c r="C957" s="1" t="str">
        <f t="shared" si="63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64"/>
        <v>2</v>
      </c>
      <c r="L957" s="1" t="s">
        <v>30</v>
      </c>
      <c r="M957" s="4"/>
      <c r="N957" s="4"/>
      <c r="O957" s="2"/>
      <c r="P957" s="2"/>
      <c r="Q957" s="2"/>
      <c r="R957" s="2"/>
      <c r="S957" s="2"/>
      <c r="T957" s="113"/>
      <c r="U957" t="str">
        <f t="shared" si="65"/>
        <v>5203010019028B25000</v>
      </c>
      <c r="W957">
        <f t="shared" si="62"/>
        <v>0</v>
      </c>
    </row>
    <row r="958" spans="1:23" hidden="1" x14ac:dyDescent="0.25">
      <c r="A958" s="1" t="s">
        <v>1797</v>
      </c>
      <c r="B958" s="1" t="s">
        <v>1798</v>
      </c>
      <c r="C958" s="1" t="str">
        <f t="shared" si="63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64"/>
        <v>2</v>
      </c>
      <c r="L958" s="1" t="s">
        <v>10</v>
      </c>
      <c r="M958" s="1"/>
      <c r="N958" s="1"/>
      <c r="O958" s="2"/>
      <c r="P958" s="2"/>
      <c r="Q958" s="2"/>
      <c r="R958" s="2"/>
      <c r="S958" s="2"/>
      <c r="T958" s="113"/>
      <c r="U958" t="str">
        <f t="shared" si="65"/>
        <v>5203011005023B20001</v>
      </c>
      <c r="W958">
        <f t="shared" si="62"/>
        <v>0</v>
      </c>
    </row>
    <row r="959" spans="1:23" hidden="1" x14ac:dyDescent="0.25">
      <c r="A959" s="1" t="s">
        <v>1797</v>
      </c>
      <c r="B959" s="1" t="s">
        <v>1798</v>
      </c>
      <c r="C959" s="1" t="str">
        <f t="shared" si="63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64"/>
        <v>2</v>
      </c>
      <c r="L959" s="1" t="s">
        <v>43</v>
      </c>
      <c r="M959" s="1"/>
      <c r="N959" s="1"/>
      <c r="O959" s="2"/>
      <c r="P959" s="2"/>
      <c r="Q959" s="2"/>
      <c r="R959" s="2"/>
      <c r="S959" s="2"/>
      <c r="T959" s="113"/>
      <c r="U959" t="str">
        <f t="shared" si="65"/>
        <v>5203020015011B25001</v>
      </c>
      <c r="W959">
        <f t="shared" si="62"/>
        <v>0</v>
      </c>
    </row>
    <row r="960" spans="1:23" hidden="1" x14ac:dyDescent="0.25">
      <c r="A960" s="1" t="s">
        <v>1797</v>
      </c>
      <c r="B960" s="1" t="s">
        <v>1798</v>
      </c>
      <c r="C960" s="1" t="str">
        <f t="shared" si="63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64"/>
        <v>2</v>
      </c>
      <c r="L960" s="1" t="s">
        <v>55</v>
      </c>
      <c r="M960" s="1"/>
      <c r="N960" s="1"/>
      <c r="O960" s="2"/>
      <c r="P960" s="2"/>
      <c r="Q960" s="2"/>
      <c r="R960" s="2"/>
      <c r="S960" s="2"/>
      <c r="T960" s="113"/>
      <c r="U960" t="str">
        <f t="shared" si="65"/>
        <v>5203021003034B25002</v>
      </c>
      <c r="W960">
        <f t="shared" si="62"/>
        <v>0</v>
      </c>
    </row>
    <row r="961" spans="1:23" hidden="1" x14ac:dyDescent="0.25">
      <c r="A961" s="1" t="s">
        <v>1797</v>
      </c>
      <c r="B961" s="1" t="s">
        <v>1798</v>
      </c>
      <c r="C961" s="1" t="str">
        <f t="shared" si="63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64"/>
        <v>2</v>
      </c>
      <c r="L961" s="1" t="s">
        <v>18</v>
      </c>
      <c r="M961" s="1"/>
      <c r="N961" s="1"/>
      <c r="O961" s="2"/>
      <c r="P961" s="2"/>
      <c r="Q961" s="2"/>
      <c r="R961" s="2"/>
      <c r="S961" s="2"/>
      <c r="T961" s="113"/>
      <c r="U961" t="str">
        <f t="shared" si="65"/>
        <v>5203022006002B20002</v>
      </c>
      <c r="W961">
        <f t="shared" si="62"/>
        <v>0</v>
      </c>
    </row>
    <row r="962" spans="1:23" hidden="1" x14ac:dyDescent="0.25">
      <c r="A962" s="1" t="s">
        <v>1797</v>
      </c>
      <c r="B962" s="1" t="s">
        <v>1798</v>
      </c>
      <c r="C962" s="1" t="str">
        <f t="shared" si="63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64"/>
        <v>2</v>
      </c>
      <c r="L962" s="1" t="s">
        <v>124</v>
      </c>
      <c r="M962" s="1"/>
      <c r="N962" s="1"/>
      <c r="O962" s="2"/>
      <c r="P962" s="2"/>
      <c r="Q962" s="2"/>
      <c r="R962" s="2"/>
      <c r="S962" s="2"/>
      <c r="T962" s="113"/>
      <c r="U962" t="str">
        <f t="shared" si="65"/>
        <v>5203022010010B20003</v>
      </c>
      <c r="W962">
        <f t="shared" si="62"/>
        <v>0</v>
      </c>
    </row>
    <row r="963" spans="1:23" hidden="1" x14ac:dyDescent="0.25">
      <c r="A963" s="1" t="s">
        <v>1797</v>
      </c>
      <c r="B963" s="1" t="s">
        <v>1798</v>
      </c>
      <c r="C963" s="1" t="str">
        <f t="shared" si="63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64"/>
        <v>1</v>
      </c>
      <c r="L963" s="1" t="s">
        <v>209</v>
      </c>
      <c r="M963" s="4"/>
      <c r="N963" s="4"/>
      <c r="O963" s="2"/>
      <c r="P963" s="2"/>
      <c r="Q963" s="2"/>
      <c r="R963" s="2"/>
      <c r="S963" s="2"/>
      <c r="T963" s="113"/>
      <c r="U963" t="str">
        <f t="shared" si="65"/>
        <v>5203031005017B10004</v>
      </c>
      <c r="W963">
        <f t="shared" si="62"/>
        <v>0</v>
      </c>
    </row>
    <row r="964" spans="1:23" hidden="1" x14ac:dyDescent="0.25">
      <c r="A964" s="1" t="s">
        <v>1797</v>
      </c>
      <c r="B964" s="1" t="s">
        <v>1798</v>
      </c>
      <c r="C964" s="1" t="str">
        <f t="shared" si="63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64"/>
        <v>1</v>
      </c>
      <c r="L964" s="1" t="s">
        <v>99</v>
      </c>
      <c r="M964" s="4"/>
      <c r="N964" s="4"/>
      <c r="O964" s="2"/>
      <c r="P964" s="2"/>
      <c r="Q964" s="2"/>
      <c r="R964" s="2"/>
      <c r="S964" s="2"/>
      <c r="T964" s="113"/>
      <c r="U964" t="str">
        <f t="shared" si="65"/>
        <v>5203051001008B15003</v>
      </c>
      <c r="W964">
        <f t="shared" ref="W964:W1027" si="66">IF(T964&gt;0,1,0)</f>
        <v>0</v>
      </c>
    </row>
    <row r="965" spans="1:23" hidden="1" x14ac:dyDescent="0.25">
      <c r="A965" s="1" t="s">
        <v>1797</v>
      </c>
      <c r="B965" s="1" t="s">
        <v>1798</v>
      </c>
      <c r="C965" s="1" t="str">
        <f t="shared" ref="C965:C1028" si="67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68">MID(L965,1,1)</f>
        <v>2</v>
      </c>
      <c r="L965" s="1" t="s">
        <v>101</v>
      </c>
      <c r="M965" s="1"/>
      <c r="N965" s="1"/>
      <c r="O965" s="2"/>
      <c r="P965" s="2"/>
      <c r="Q965" s="2"/>
      <c r="R965" s="2"/>
      <c r="S965" s="2"/>
      <c r="T965" s="113"/>
      <c r="U965" t="str">
        <f t="shared" si="65"/>
        <v>5203061012020B25004</v>
      </c>
      <c r="W965">
        <f t="shared" si="66"/>
        <v>0</v>
      </c>
    </row>
    <row r="966" spans="1:23" hidden="1" x14ac:dyDescent="0.25">
      <c r="A966" s="1" t="s">
        <v>1797</v>
      </c>
      <c r="B966" s="1" t="s">
        <v>1798</v>
      </c>
      <c r="C966" s="1" t="str">
        <f t="shared" si="67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68"/>
        <v>2</v>
      </c>
      <c r="L966" s="1" t="s">
        <v>169</v>
      </c>
      <c r="M966" s="4"/>
      <c r="N966" s="4"/>
      <c r="O966" s="2"/>
      <c r="P966" s="2"/>
      <c r="Q966" s="2"/>
      <c r="R966" s="2"/>
      <c r="S966" s="2"/>
      <c r="T966" s="113"/>
      <c r="U966" t="str">
        <f t="shared" ref="U966:U1029" si="69">CONCATENATE(C966,F966,H966,J966,L966)</f>
        <v>5203061013007B25005</v>
      </c>
      <c r="W966">
        <f t="shared" si="66"/>
        <v>0</v>
      </c>
    </row>
    <row r="967" spans="1:23" hidden="1" x14ac:dyDescent="0.25">
      <c r="A967" s="1" t="s">
        <v>1797</v>
      </c>
      <c r="B967" s="1" t="s">
        <v>1798</v>
      </c>
      <c r="C967" s="1" t="str">
        <f t="shared" si="67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68"/>
        <v>2</v>
      </c>
      <c r="L967" s="1" t="s">
        <v>171</v>
      </c>
      <c r="M967" s="4"/>
      <c r="N967" s="4"/>
      <c r="O967" s="2"/>
      <c r="P967" s="2"/>
      <c r="Q967" s="2"/>
      <c r="R967" s="2"/>
      <c r="S967" s="2"/>
      <c r="T967" s="113"/>
      <c r="U967" t="str">
        <f t="shared" si="69"/>
        <v>5203070011013B25006</v>
      </c>
      <c r="W967">
        <f t="shared" si="66"/>
        <v>0</v>
      </c>
    </row>
    <row r="968" spans="1:23" hidden="1" x14ac:dyDescent="0.25">
      <c r="A968" s="1" t="s">
        <v>1797</v>
      </c>
      <c r="B968" s="1" t="s">
        <v>1798</v>
      </c>
      <c r="C968" s="1" t="str">
        <f t="shared" si="67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68"/>
        <v>1</v>
      </c>
      <c r="L968" s="1" t="s">
        <v>35</v>
      </c>
      <c r="M968" s="4"/>
      <c r="N968" s="4"/>
      <c r="O968" s="2"/>
      <c r="P968" s="2"/>
      <c r="Q968" s="2"/>
      <c r="R968" s="2"/>
      <c r="S968" s="2"/>
      <c r="T968" s="113"/>
      <c r="U968" t="str">
        <f t="shared" si="69"/>
        <v>5203080021021B10005</v>
      </c>
      <c r="W968">
        <f t="shared" si="66"/>
        <v>0</v>
      </c>
    </row>
    <row r="969" spans="1:23" hidden="1" x14ac:dyDescent="0.25">
      <c r="A969" s="1" t="s">
        <v>1797</v>
      </c>
      <c r="B969" s="1" t="s">
        <v>1798</v>
      </c>
      <c r="C969" s="1" t="str">
        <f t="shared" si="67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68"/>
        <v>2</v>
      </c>
      <c r="L969" s="1" t="s">
        <v>105</v>
      </c>
      <c r="M969" s="4"/>
      <c r="N969" s="4"/>
      <c r="O969" s="2"/>
      <c r="P969" s="2"/>
      <c r="Q969" s="2"/>
      <c r="R969" s="2"/>
      <c r="S969" s="2"/>
      <c r="T969" s="113"/>
      <c r="U969" t="str">
        <f t="shared" si="69"/>
        <v>5203090003012B20006</v>
      </c>
      <c r="W969">
        <f t="shared" si="66"/>
        <v>0</v>
      </c>
    </row>
    <row r="970" spans="1:23" hidden="1" x14ac:dyDescent="0.25">
      <c r="A970" s="1" t="s">
        <v>1797</v>
      </c>
      <c r="B970" s="1" t="s">
        <v>1798</v>
      </c>
      <c r="C970" s="1" t="str">
        <f t="shared" si="67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68"/>
        <v>2</v>
      </c>
      <c r="L970" s="1" t="s">
        <v>50</v>
      </c>
      <c r="M970" s="4"/>
      <c r="N970" s="4"/>
      <c r="O970" s="2"/>
      <c r="P970" s="2"/>
      <c r="Q970" s="2"/>
      <c r="R970" s="2"/>
      <c r="S970" s="2"/>
      <c r="T970" s="113"/>
      <c r="U970" t="str">
        <f t="shared" si="69"/>
        <v>5203090004013B20007</v>
      </c>
      <c r="W970">
        <f t="shared" si="66"/>
        <v>0</v>
      </c>
    </row>
    <row r="971" spans="1:23" hidden="1" x14ac:dyDescent="0.25">
      <c r="A971" s="1" t="s">
        <v>1797</v>
      </c>
      <c r="B971" s="1" t="s">
        <v>1798</v>
      </c>
      <c r="C971" s="1" t="str">
        <f t="shared" si="67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68"/>
        <v>2</v>
      </c>
      <c r="L971" s="1" t="s">
        <v>173</v>
      </c>
      <c r="M971" s="4"/>
      <c r="N971" s="4"/>
      <c r="O971" s="2"/>
      <c r="P971" s="2"/>
      <c r="Q971" s="2"/>
      <c r="R971" s="2"/>
      <c r="S971" s="2"/>
      <c r="T971" s="113"/>
      <c r="U971" t="str">
        <f t="shared" si="69"/>
        <v>5203091002039B25007</v>
      </c>
      <c r="W971">
        <f t="shared" si="66"/>
        <v>0</v>
      </c>
    </row>
    <row r="972" spans="1:23" hidden="1" x14ac:dyDescent="0.25">
      <c r="A972" s="1" t="s">
        <v>1797</v>
      </c>
      <c r="B972" s="1" t="s">
        <v>1798</v>
      </c>
      <c r="C972" s="1" t="str">
        <f t="shared" si="67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68"/>
        <v>2</v>
      </c>
      <c r="L972" s="1" t="s">
        <v>61</v>
      </c>
      <c r="M972" s="4"/>
      <c r="N972" s="4"/>
      <c r="O972" s="2"/>
      <c r="P972" s="2"/>
      <c r="Q972" s="2"/>
      <c r="R972" s="2"/>
      <c r="S972" s="2"/>
      <c r="T972" s="113"/>
      <c r="U972" t="str">
        <f t="shared" si="69"/>
        <v>5203100010025B20008</v>
      </c>
      <c r="W972">
        <f t="shared" si="66"/>
        <v>0</v>
      </c>
    </row>
    <row r="973" spans="1:23" hidden="1" x14ac:dyDescent="0.25">
      <c r="A973" s="1" t="s">
        <v>1797</v>
      </c>
      <c r="B973" s="1" t="s">
        <v>1798</v>
      </c>
      <c r="C973" s="1" t="str">
        <f t="shared" si="67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68"/>
        <v>2</v>
      </c>
      <c r="L973" s="1" t="s">
        <v>10</v>
      </c>
      <c r="M973" s="1"/>
      <c r="N973" s="1"/>
      <c r="O973" s="2"/>
      <c r="P973" s="2"/>
      <c r="Q973" s="2"/>
      <c r="R973" s="110"/>
      <c r="S973" s="2"/>
      <c r="T973" s="111"/>
      <c r="U973" t="str">
        <f t="shared" si="69"/>
        <v>5206010011008B20001</v>
      </c>
      <c r="W973">
        <f t="shared" si="66"/>
        <v>0</v>
      </c>
    </row>
    <row r="974" spans="1:23" hidden="1" x14ac:dyDescent="0.25">
      <c r="A974" s="1" t="s">
        <v>1797</v>
      </c>
      <c r="B974" s="1" t="s">
        <v>1798</v>
      </c>
      <c r="C974" s="1" t="str">
        <f t="shared" si="67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68"/>
        <v>2</v>
      </c>
      <c r="L974" s="1" t="s">
        <v>18</v>
      </c>
      <c r="M974" s="1"/>
      <c r="N974" s="1"/>
      <c r="O974" s="2"/>
      <c r="P974" s="2"/>
      <c r="Q974" s="2"/>
      <c r="R974" s="110"/>
      <c r="S974" s="2"/>
      <c r="T974" s="111"/>
      <c r="U974" t="str">
        <f t="shared" si="69"/>
        <v>5206011004016B20002</v>
      </c>
      <c r="W974">
        <f t="shared" si="66"/>
        <v>0</v>
      </c>
    </row>
    <row r="975" spans="1:23" hidden="1" x14ac:dyDescent="0.25">
      <c r="A975" s="1" t="s">
        <v>1797</v>
      </c>
      <c r="B975" s="1" t="s">
        <v>1798</v>
      </c>
      <c r="C975" s="1" t="str">
        <f t="shared" si="67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68"/>
        <v>2</v>
      </c>
      <c r="L975" s="1" t="s">
        <v>30</v>
      </c>
      <c r="M975" s="1"/>
      <c r="N975" s="1"/>
      <c r="O975" s="2"/>
      <c r="P975" s="2"/>
      <c r="Q975" s="2"/>
      <c r="R975" s="110"/>
      <c r="S975" s="2"/>
      <c r="T975" s="111"/>
      <c r="U975" t="str">
        <f t="shared" si="69"/>
        <v>5206030004005B25000</v>
      </c>
      <c r="W975">
        <f t="shared" si="66"/>
        <v>0</v>
      </c>
    </row>
    <row r="976" spans="1:23" hidden="1" x14ac:dyDescent="0.25">
      <c r="A976" s="1" t="s">
        <v>1797</v>
      </c>
      <c r="B976" s="1" t="s">
        <v>1798</v>
      </c>
      <c r="C976" s="1" t="str">
        <f t="shared" si="67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68"/>
        <v>2</v>
      </c>
      <c r="L976" s="1" t="s">
        <v>43</v>
      </c>
      <c r="M976" s="1"/>
      <c r="N976" s="1"/>
      <c r="O976" s="2"/>
      <c r="P976" s="2"/>
      <c r="Q976" s="2"/>
      <c r="R976" s="110"/>
      <c r="S976" s="2"/>
      <c r="T976" s="111"/>
      <c r="U976" t="str">
        <f t="shared" si="69"/>
        <v>5206030005011B25001</v>
      </c>
      <c r="W976">
        <f t="shared" si="66"/>
        <v>0</v>
      </c>
    </row>
    <row r="977" spans="1:23" hidden="1" x14ac:dyDescent="0.25">
      <c r="A977" s="1" t="s">
        <v>1797</v>
      </c>
      <c r="B977" s="1" t="s">
        <v>1798</v>
      </c>
      <c r="C977" s="1" t="str">
        <f t="shared" si="67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68"/>
        <v>1</v>
      </c>
      <c r="L977" s="1" t="s">
        <v>209</v>
      </c>
      <c r="M977" s="1"/>
      <c r="N977" s="1"/>
      <c r="O977" s="2"/>
      <c r="P977" s="2"/>
      <c r="Q977" s="2"/>
      <c r="R977" s="110"/>
      <c r="S977" s="2"/>
      <c r="T977" s="111"/>
      <c r="U977" t="str">
        <f t="shared" si="69"/>
        <v>5206052005002B10004</v>
      </c>
      <c r="W977">
        <f t="shared" si="66"/>
        <v>0</v>
      </c>
    </row>
    <row r="978" spans="1:23" hidden="1" x14ac:dyDescent="0.25">
      <c r="A978" s="1" t="s">
        <v>1797</v>
      </c>
      <c r="B978" s="1" t="s">
        <v>1798</v>
      </c>
      <c r="C978" s="1" t="str">
        <f t="shared" si="67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68"/>
        <v>2</v>
      </c>
      <c r="L978" s="1" t="s">
        <v>124</v>
      </c>
      <c r="M978" s="1"/>
      <c r="N978" s="1"/>
      <c r="O978" s="2"/>
      <c r="P978" s="2"/>
      <c r="Q978" s="2"/>
      <c r="R978" s="110"/>
      <c r="S978" s="2"/>
      <c r="T978" s="111"/>
      <c r="U978" t="str">
        <f t="shared" si="69"/>
        <v>5206052002003B20003</v>
      </c>
      <c r="W978">
        <f t="shared" si="66"/>
        <v>0</v>
      </c>
    </row>
    <row r="979" spans="1:23" hidden="1" x14ac:dyDescent="0.25">
      <c r="A979" s="1" t="s">
        <v>1797</v>
      </c>
      <c r="B979" s="1" t="s">
        <v>1798</v>
      </c>
      <c r="C979" s="1" t="str">
        <f t="shared" si="67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68"/>
        <v>2</v>
      </c>
      <c r="L979" s="1" t="s">
        <v>92</v>
      </c>
      <c r="M979" s="1"/>
      <c r="N979" s="1"/>
      <c r="O979" s="2"/>
      <c r="P979" s="2"/>
      <c r="Q979" s="2"/>
      <c r="R979" s="110"/>
      <c r="S979" s="2"/>
      <c r="T979" s="111"/>
      <c r="U979" t="str">
        <f t="shared" si="69"/>
        <v>5206060018019B20005</v>
      </c>
      <c r="W979">
        <f t="shared" si="66"/>
        <v>0</v>
      </c>
    </row>
    <row r="980" spans="1:23" hidden="1" x14ac:dyDescent="0.25">
      <c r="A980" s="1" t="s">
        <v>1797</v>
      </c>
      <c r="B980" s="1" t="s">
        <v>1798</v>
      </c>
      <c r="C980" s="1" t="str">
        <f t="shared" si="67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68"/>
        <v>1</v>
      </c>
      <c r="L980" s="1" t="s">
        <v>47</v>
      </c>
      <c r="M980" s="1"/>
      <c r="N980" s="1"/>
      <c r="O980" s="2"/>
      <c r="P980" s="2"/>
      <c r="Q980" s="2"/>
      <c r="R980" s="2"/>
      <c r="S980" s="2"/>
      <c r="T980" s="1"/>
      <c r="U980" t="str">
        <f t="shared" si="69"/>
        <v>5206061004007B10006</v>
      </c>
      <c r="W980">
        <f t="shared" si="66"/>
        <v>0</v>
      </c>
    </row>
    <row r="981" spans="1:23" hidden="1" x14ac:dyDescent="0.25">
      <c r="A981" s="1" t="s">
        <v>1797</v>
      </c>
      <c r="B981" s="1" t="s">
        <v>1798</v>
      </c>
      <c r="C981" s="1" t="str">
        <f t="shared" si="67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68"/>
        <v>1</v>
      </c>
      <c r="L981" s="1" t="s">
        <v>108</v>
      </c>
      <c r="M981" s="1"/>
      <c r="N981" s="1"/>
      <c r="O981" s="2"/>
      <c r="P981" s="2"/>
      <c r="Q981" s="2"/>
      <c r="R981" s="2"/>
      <c r="S981" s="2"/>
      <c r="T981" s="1"/>
      <c r="U981" t="str">
        <f t="shared" si="69"/>
        <v>5206061005007B10007</v>
      </c>
      <c r="W981">
        <f t="shared" si="66"/>
        <v>0</v>
      </c>
    </row>
    <row r="982" spans="1:23" hidden="1" x14ac:dyDescent="0.25">
      <c r="A982" s="1" t="s">
        <v>1797</v>
      </c>
      <c r="B982" s="1" t="s">
        <v>1798</v>
      </c>
      <c r="C982" s="1" t="str">
        <f t="shared" si="67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68"/>
        <v>2</v>
      </c>
      <c r="L982" s="1" t="s">
        <v>61</v>
      </c>
      <c r="M982" s="1"/>
      <c r="N982" s="1"/>
      <c r="O982" s="2"/>
      <c r="P982" s="2"/>
      <c r="Q982" s="2"/>
      <c r="R982" s="110"/>
      <c r="S982" s="2"/>
      <c r="T982" s="111"/>
      <c r="U982" t="str">
        <f t="shared" si="69"/>
        <v>5206070002003B20008</v>
      </c>
      <c r="W982">
        <f t="shared" si="66"/>
        <v>0</v>
      </c>
    </row>
    <row r="983" spans="1:23" hidden="1" x14ac:dyDescent="0.25">
      <c r="A983" s="1" t="s">
        <v>1797</v>
      </c>
      <c r="B983" s="1" t="s">
        <v>1798</v>
      </c>
      <c r="C983" s="1" t="str">
        <f t="shared" si="67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68"/>
        <v>2</v>
      </c>
      <c r="L983" s="1" t="s">
        <v>66</v>
      </c>
      <c r="M983" s="1"/>
      <c r="N983" s="1"/>
      <c r="O983" s="2"/>
      <c r="P983" s="2"/>
      <c r="Q983" s="2"/>
      <c r="R983" s="110"/>
      <c r="S983" s="2"/>
      <c r="T983" s="111"/>
      <c r="U983" t="str">
        <f t="shared" si="69"/>
        <v>5206090005004B20009</v>
      </c>
      <c r="W983">
        <f t="shared" si="66"/>
        <v>0</v>
      </c>
    </row>
    <row r="984" spans="1:23" hidden="1" x14ac:dyDescent="0.25">
      <c r="A984" s="1" t="s">
        <v>1797</v>
      </c>
      <c r="B984" s="1" t="s">
        <v>1798</v>
      </c>
      <c r="C984" s="1" t="str">
        <f t="shared" si="67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68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69"/>
        <v>5271011002012B25000</v>
      </c>
      <c r="W984">
        <f t="shared" si="66"/>
        <v>0</v>
      </c>
    </row>
    <row r="985" spans="1:23" hidden="1" x14ac:dyDescent="0.25">
      <c r="A985" s="1" t="s">
        <v>1797</v>
      </c>
      <c r="B985" s="1" t="s">
        <v>1798</v>
      </c>
      <c r="C985" s="1" t="str">
        <f t="shared" si="67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68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69"/>
        <v>5271011004008B25001</v>
      </c>
      <c r="W985">
        <f t="shared" si="66"/>
        <v>0</v>
      </c>
    </row>
    <row r="986" spans="1:23" hidden="1" x14ac:dyDescent="0.25">
      <c r="A986" s="1" t="s">
        <v>1797</v>
      </c>
      <c r="B986" s="1" t="s">
        <v>1798</v>
      </c>
      <c r="C986" s="1" t="str">
        <f t="shared" si="67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68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69"/>
        <v>5271020001018B25002</v>
      </c>
      <c r="W986">
        <f t="shared" si="66"/>
        <v>0</v>
      </c>
    </row>
    <row r="987" spans="1:23" hidden="1" x14ac:dyDescent="0.25">
      <c r="A987" s="1" t="s">
        <v>1797</v>
      </c>
      <c r="B987" s="1" t="s">
        <v>1798</v>
      </c>
      <c r="C987" s="1" t="str">
        <f t="shared" si="67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68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69"/>
        <v>5271020004028B25003</v>
      </c>
      <c r="W987">
        <f t="shared" si="66"/>
        <v>0</v>
      </c>
    </row>
    <row r="988" spans="1:23" hidden="1" x14ac:dyDescent="0.25">
      <c r="A988" s="1" t="s">
        <v>1797</v>
      </c>
      <c r="B988" s="1" t="s">
        <v>1798</v>
      </c>
      <c r="C988" s="1" t="str">
        <f t="shared" si="67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68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69"/>
        <v>5271020008006B25004</v>
      </c>
      <c r="W988">
        <f t="shared" si="66"/>
        <v>0</v>
      </c>
    </row>
    <row r="989" spans="1:23" hidden="1" x14ac:dyDescent="0.25">
      <c r="A989" s="1" t="s">
        <v>1797</v>
      </c>
      <c r="B989" s="1" t="s">
        <v>1798</v>
      </c>
      <c r="C989" s="1" t="str">
        <f t="shared" si="67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68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69"/>
        <v>5271021005011B25005</v>
      </c>
      <c r="W989">
        <f t="shared" si="66"/>
        <v>0</v>
      </c>
    </row>
    <row r="990" spans="1:23" hidden="1" x14ac:dyDescent="0.25">
      <c r="A990" s="1" t="s">
        <v>1797</v>
      </c>
      <c r="B990" s="1" t="s">
        <v>1798</v>
      </c>
      <c r="C990" s="1" t="str">
        <f t="shared" si="67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68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69"/>
        <v>5271030013004B25006</v>
      </c>
      <c r="W990">
        <f t="shared" si="66"/>
        <v>0</v>
      </c>
    </row>
    <row r="991" spans="1:23" hidden="1" x14ac:dyDescent="0.25">
      <c r="A991" s="1" t="s">
        <v>1797</v>
      </c>
      <c r="B991" s="1" t="s">
        <v>1798</v>
      </c>
      <c r="C991" s="1" t="str">
        <f t="shared" si="67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68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69"/>
        <v>5271031005033B25007</v>
      </c>
      <c r="W991">
        <f t="shared" si="66"/>
        <v>0</v>
      </c>
    </row>
    <row r="992" spans="1:23" hidden="1" x14ac:dyDescent="0.25">
      <c r="A992" s="1" t="s">
        <v>1887</v>
      </c>
      <c r="B992" s="1" t="s">
        <v>1888</v>
      </c>
      <c r="C992" s="1" t="str">
        <f t="shared" si="67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68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69"/>
        <v>6101010007011B25000</v>
      </c>
      <c r="W992">
        <f t="shared" si="66"/>
        <v>0</v>
      </c>
    </row>
    <row r="993" spans="1:23" hidden="1" x14ac:dyDescent="0.25">
      <c r="A993" s="1" t="s">
        <v>1887</v>
      </c>
      <c r="B993" s="1" t="s">
        <v>1888</v>
      </c>
      <c r="C993" s="1" t="str">
        <f t="shared" si="67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68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69"/>
        <v>6101021001008B20001</v>
      </c>
      <c r="W993">
        <f t="shared" si="66"/>
        <v>0</v>
      </c>
    </row>
    <row r="994" spans="1:23" hidden="1" x14ac:dyDescent="0.25">
      <c r="A994" s="1" t="s">
        <v>1887</v>
      </c>
      <c r="B994" s="1" t="s">
        <v>1888</v>
      </c>
      <c r="C994" s="1" t="str">
        <f t="shared" si="67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68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69"/>
        <v>6101021005005B20002</v>
      </c>
      <c r="W994">
        <f t="shared" si="66"/>
        <v>0</v>
      </c>
    </row>
    <row r="995" spans="1:23" hidden="1" x14ac:dyDescent="0.25">
      <c r="A995" s="1" t="s">
        <v>1887</v>
      </c>
      <c r="B995" s="1" t="s">
        <v>1888</v>
      </c>
      <c r="C995" s="1" t="str">
        <f t="shared" si="67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68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69"/>
        <v>6101030015015B20003</v>
      </c>
      <c r="W995">
        <f t="shared" si="66"/>
        <v>0</v>
      </c>
    </row>
    <row r="996" spans="1:23" hidden="1" x14ac:dyDescent="0.25">
      <c r="A996" s="1" t="s">
        <v>1887</v>
      </c>
      <c r="B996" s="1" t="s">
        <v>1888</v>
      </c>
      <c r="C996" s="1" t="str">
        <f t="shared" si="67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68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69"/>
        <v>6101040027001B25001</v>
      </c>
      <c r="W996">
        <f t="shared" si="66"/>
        <v>0</v>
      </c>
    </row>
    <row r="997" spans="1:23" hidden="1" x14ac:dyDescent="0.25">
      <c r="A997" s="1" t="s">
        <v>1887</v>
      </c>
      <c r="B997" s="1" t="s">
        <v>1888</v>
      </c>
      <c r="C997" s="1" t="str">
        <f t="shared" si="67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68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69"/>
        <v>6101040033006B25002</v>
      </c>
      <c r="W997">
        <f t="shared" si="66"/>
        <v>0</v>
      </c>
    </row>
    <row r="998" spans="1:23" hidden="1" x14ac:dyDescent="0.25">
      <c r="A998" s="1" t="s">
        <v>1887</v>
      </c>
      <c r="B998" s="1" t="s">
        <v>1888</v>
      </c>
      <c r="C998" s="1" t="str">
        <f t="shared" si="67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68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69"/>
        <v>6101050015009B20004</v>
      </c>
      <c r="W998">
        <f t="shared" si="66"/>
        <v>0</v>
      </c>
    </row>
    <row r="999" spans="1:23" hidden="1" x14ac:dyDescent="0.25">
      <c r="A999" s="1" t="s">
        <v>1887</v>
      </c>
      <c r="B999" s="1" t="s">
        <v>1888</v>
      </c>
      <c r="C999" s="1" t="str">
        <f t="shared" si="67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68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69"/>
        <v>6101060005003B10005</v>
      </c>
      <c r="W999">
        <f t="shared" si="66"/>
        <v>0</v>
      </c>
    </row>
    <row r="1000" spans="1:23" hidden="1" x14ac:dyDescent="0.25">
      <c r="A1000" s="1" t="s">
        <v>1887</v>
      </c>
      <c r="B1000" s="1" t="s">
        <v>1888</v>
      </c>
      <c r="C1000" s="1" t="str">
        <f t="shared" si="67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68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69"/>
        <v>6101060007002B10006</v>
      </c>
      <c r="W1000">
        <f t="shared" si="66"/>
        <v>0</v>
      </c>
    </row>
    <row r="1001" spans="1:23" hidden="1" x14ac:dyDescent="0.25">
      <c r="A1001" s="1" t="s">
        <v>1887</v>
      </c>
      <c r="B1001" s="1" t="s">
        <v>1888</v>
      </c>
      <c r="C1001" s="1" t="str">
        <f t="shared" si="67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68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69"/>
        <v>6101062002003B10007</v>
      </c>
      <c r="W1001">
        <f t="shared" si="66"/>
        <v>0</v>
      </c>
    </row>
    <row r="1002" spans="1:23" hidden="1" x14ac:dyDescent="0.25">
      <c r="A1002" s="1" t="s">
        <v>1887</v>
      </c>
      <c r="B1002" s="1" t="s">
        <v>1888</v>
      </c>
      <c r="C1002" s="1" t="str">
        <f t="shared" si="67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68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69"/>
        <v>6101080001010B20008</v>
      </c>
      <c r="W1002">
        <f t="shared" si="66"/>
        <v>0</v>
      </c>
    </row>
    <row r="1003" spans="1:23" hidden="1" x14ac:dyDescent="0.25">
      <c r="A1003" s="1" t="s">
        <v>1887</v>
      </c>
      <c r="B1003" s="1" t="s">
        <v>1888</v>
      </c>
      <c r="C1003" s="1" t="str">
        <f t="shared" si="67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68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69"/>
        <v>6103030007002B20001</v>
      </c>
      <c r="W1003">
        <f t="shared" si="66"/>
        <v>0</v>
      </c>
    </row>
    <row r="1004" spans="1:23" hidden="1" x14ac:dyDescent="0.25">
      <c r="A1004" s="1" t="s">
        <v>1887</v>
      </c>
      <c r="B1004" s="1" t="s">
        <v>1888</v>
      </c>
      <c r="C1004" s="1" t="str">
        <f t="shared" si="67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68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69"/>
        <v>6103030028002B20002</v>
      </c>
      <c r="W1004">
        <f t="shared" si="66"/>
        <v>0</v>
      </c>
    </row>
    <row r="1005" spans="1:23" hidden="1" x14ac:dyDescent="0.25">
      <c r="A1005" s="1" t="s">
        <v>1887</v>
      </c>
      <c r="B1005" s="1" t="s">
        <v>1888</v>
      </c>
      <c r="C1005" s="1" t="str">
        <f t="shared" si="67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68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69"/>
        <v>6103031006005B20003</v>
      </c>
      <c r="W1005">
        <f t="shared" si="66"/>
        <v>0</v>
      </c>
    </row>
    <row r="1006" spans="1:23" hidden="1" x14ac:dyDescent="0.25">
      <c r="A1006" s="1" t="s">
        <v>1887</v>
      </c>
      <c r="B1006" s="1" t="s">
        <v>1888</v>
      </c>
      <c r="C1006" s="1" t="str">
        <f t="shared" si="67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68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69"/>
        <v>6103050002006B10004</v>
      </c>
      <c r="W1006">
        <f t="shared" si="66"/>
        <v>0</v>
      </c>
    </row>
    <row r="1007" spans="1:23" hidden="1" x14ac:dyDescent="0.25">
      <c r="A1007" s="1" t="s">
        <v>1887</v>
      </c>
      <c r="B1007" s="1" t="s">
        <v>1888</v>
      </c>
      <c r="C1007" s="1" t="str">
        <f t="shared" si="67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68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69"/>
        <v>6103060003006B25000</v>
      </c>
      <c r="W1007">
        <f t="shared" si="66"/>
        <v>0</v>
      </c>
    </row>
    <row r="1008" spans="1:23" hidden="1" x14ac:dyDescent="0.25">
      <c r="A1008" s="1" t="s">
        <v>1887</v>
      </c>
      <c r="B1008" s="1" t="s">
        <v>1888</v>
      </c>
      <c r="C1008" s="1" t="str">
        <f t="shared" si="67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68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69"/>
        <v>6103080003001B20005</v>
      </c>
      <c r="W1008">
        <f t="shared" si="66"/>
        <v>0</v>
      </c>
    </row>
    <row r="1009" spans="1:23" hidden="1" x14ac:dyDescent="0.25">
      <c r="A1009" s="1" t="s">
        <v>1887</v>
      </c>
      <c r="B1009" s="1" t="s">
        <v>1888</v>
      </c>
      <c r="C1009" s="1" t="str">
        <f t="shared" si="67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68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69"/>
        <v>6103100004009B10007</v>
      </c>
      <c r="W1009">
        <f t="shared" si="66"/>
        <v>0</v>
      </c>
    </row>
    <row r="1010" spans="1:23" hidden="1" x14ac:dyDescent="0.25">
      <c r="A1010" s="1" t="s">
        <v>1887</v>
      </c>
      <c r="B1010" s="1" t="s">
        <v>1888</v>
      </c>
      <c r="C1010" s="1" t="str">
        <f t="shared" si="67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68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69"/>
        <v>6103100004002B20006</v>
      </c>
      <c r="W1010">
        <f t="shared" si="66"/>
        <v>0</v>
      </c>
    </row>
    <row r="1011" spans="1:23" hidden="1" x14ac:dyDescent="0.25">
      <c r="A1011" s="1" t="s">
        <v>1887</v>
      </c>
      <c r="B1011" s="1" t="s">
        <v>1888</v>
      </c>
      <c r="C1011" s="1" t="str">
        <f t="shared" si="67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68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69"/>
        <v>6103110001001B10008</v>
      </c>
      <c r="W1011">
        <f t="shared" si="66"/>
        <v>0</v>
      </c>
    </row>
    <row r="1012" spans="1:23" hidden="1" x14ac:dyDescent="0.25">
      <c r="A1012" s="1" t="s">
        <v>1887</v>
      </c>
      <c r="B1012" s="1" t="s">
        <v>1888</v>
      </c>
      <c r="C1012" s="1" t="str">
        <f t="shared" si="67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68"/>
        <v>2</v>
      </c>
      <c r="L1012" s="1" t="s">
        <v>10</v>
      </c>
      <c r="M1012" s="4"/>
      <c r="N1012" s="120"/>
      <c r="O1012" s="3"/>
      <c r="P1012" s="3"/>
      <c r="Q1012" s="3"/>
      <c r="R1012" s="3"/>
      <c r="S1012" s="3"/>
      <c r="T1012" s="1"/>
      <c r="U1012" t="str">
        <f t="shared" si="69"/>
        <v>6105060005002B20001</v>
      </c>
      <c r="W1012">
        <f t="shared" si="66"/>
        <v>0</v>
      </c>
    </row>
    <row r="1013" spans="1:23" hidden="1" x14ac:dyDescent="0.25">
      <c r="A1013" s="1" t="s">
        <v>1887</v>
      </c>
      <c r="B1013" s="1" t="s">
        <v>1888</v>
      </c>
      <c r="C1013" s="1" t="str">
        <f t="shared" si="67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68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69"/>
        <v>6105060012008B20002</v>
      </c>
      <c r="W1013">
        <f t="shared" si="66"/>
        <v>0</v>
      </c>
    </row>
    <row r="1014" spans="1:23" hidden="1" x14ac:dyDescent="0.25">
      <c r="A1014" s="1" t="s">
        <v>1887</v>
      </c>
      <c r="B1014" s="1" t="s">
        <v>1888</v>
      </c>
      <c r="C1014" s="1" t="str">
        <f t="shared" si="67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68"/>
        <v>2</v>
      </c>
      <c r="L1014" s="1" t="s">
        <v>30</v>
      </c>
      <c r="M1014" s="4"/>
      <c r="N1014" s="120"/>
      <c r="O1014" s="3"/>
      <c r="P1014" s="3"/>
      <c r="Q1014" s="3"/>
      <c r="R1014" s="3"/>
      <c r="S1014" s="3"/>
      <c r="T1014" s="1"/>
      <c r="U1014" t="str">
        <f t="shared" si="69"/>
        <v>6105060014001B25000</v>
      </c>
      <c r="W1014">
        <f t="shared" si="66"/>
        <v>0</v>
      </c>
    </row>
    <row r="1015" spans="1:23" hidden="1" x14ac:dyDescent="0.25">
      <c r="A1015" s="1" t="s">
        <v>1887</v>
      </c>
      <c r="B1015" s="1" t="s">
        <v>1888</v>
      </c>
      <c r="C1015" s="1" t="str">
        <f t="shared" si="67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68"/>
        <v>2</v>
      </c>
      <c r="L1015" s="1" t="s">
        <v>43</v>
      </c>
      <c r="M1015" s="4"/>
      <c r="N1015" s="120"/>
      <c r="O1015" s="3"/>
      <c r="P1015" s="3"/>
      <c r="Q1015" s="3"/>
      <c r="R1015" s="3"/>
      <c r="S1015" s="3"/>
      <c r="T1015" s="1"/>
      <c r="U1015" t="str">
        <f t="shared" si="69"/>
        <v>6105060015013B25001</v>
      </c>
      <c r="W1015">
        <f t="shared" si="66"/>
        <v>0</v>
      </c>
    </row>
    <row r="1016" spans="1:23" hidden="1" x14ac:dyDescent="0.25">
      <c r="A1016" s="1" t="s">
        <v>1887</v>
      </c>
      <c r="B1016" s="1" t="s">
        <v>1888</v>
      </c>
      <c r="C1016" s="1" t="str">
        <f t="shared" si="67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68"/>
        <v>2</v>
      </c>
      <c r="L1016" s="1" t="s">
        <v>55</v>
      </c>
      <c r="M1016" s="4"/>
      <c r="N1016" s="120"/>
      <c r="O1016" s="3"/>
      <c r="P1016" s="3"/>
      <c r="Q1016" s="3"/>
      <c r="R1016" s="3"/>
      <c r="S1016" s="3"/>
      <c r="T1016" s="1"/>
      <c r="U1016" t="str">
        <f t="shared" si="69"/>
        <v>6105060016026B25002</v>
      </c>
      <c r="W1016">
        <f t="shared" si="66"/>
        <v>0</v>
      </c>
    </row>
    <row r="1017" spans="1:23" hidden="1" x14ac:dyDescent="0.25">
      <c r="A1017" s="1" t="s">
        <v>1887</v>
      </c>
      <c r="B1017" s="1" t="s">
        <v>1888</v>
      </c>
      <c r="C1017" s="1" t="str">
        <f t="shared" si="67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68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69"/>
        <v>6105130002004B20003</v>
      </c>
      <c r="W1017">
        <f t="shared" si="66"/>
        <v>0</v>
      </c>
    </row>
    <row r="1018" spans="1:23" hidden="1" x14ac:dyDescent="0.25">
      <c r="A1018" s="1" t="s">
        <v>1887</v>
      </c>
      <c r="B1018" s="1" t="s">
        <v>1888</v>
      </c>
      <c r="C1018" s="1" t="str">
        <f t="shared" si="67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68"/>
        <v>2</v>
      </c>
      <c r="L1018" s="1" t="s">
        <v>38</v>
      </c>
      <c r="M1018" s="4"/>
      <c r="N1018" s="120"/>
      <c r="O1018" s="3"/>
      <c r="P1018" s="3"/>
      <c r="Q1018" s="3"/>
      <c r="R1018" s="3"/>
      <c r="S1018" s="3"/>
      <c r="T1018" s="1"/>
      <c r="U1018" t="str">
        <f t="shared" si="69"/>
        <v>6105150004005B20004</v>
      </c>
      <c r="W1018">
        <f t="shared" si="66"/>
        <v>0</v>
      </c>
    </row>
    <row r="1019" spans="1:23" hidden="1" x14ac:dyDescent="0.25">
      <c r="A1019" s="1" t="s">
        <v>1887</v>
      </c>
      <c r="B1019" s="1" t="s">
        <v>1888</v>
      </c>
      <c r="C1019" s="1" t="str">
        <f t="shared" si="67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68"/>
        <v>1</v>
      </c>
      <c r="L1019" s="1" t="s">
        <v>35</v>
      </c>
      <c r="M1019" s="4"/>
      <c r="N1019" s="120"/>
      <c r="O1019" s="3"/>
      <c r="P1019" s="3"/>
      <c r="Q1019" s="3"/>
      <c r="R1019" s="3"/>
      <c r="S1019" s="3"/>
      <c r="T1019" s="1"/>
      <c r="U1019" t="str">
        <f t="shared" si="69"/>
        <v>6105200002001B10005</v>
      </c>
      <c r="W1019">
        <f t="shared" si="66"/>
        <v>0</v>
      </c>
    </row>
    <row r="1020" spans="1:23" hidden="1" x14ac:dyDescent="0.25">
      <c r="A1020" s="1" t="s">
        <v>1887</v>
      </c>
      <c r="B1020" s="1" t="s">
        <v>1888</v>
      </c>
      <c r="C1020" s="1" t="str">
        <f t="shared" si="67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68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69"/>
        <v>6105200004007B20006</v>
      </c>
      <c r="W1020">
        <f t="shared" si="66"/>
        <v>0</v>
      </c>
    </row>
    <row r="1021" spans="1:23" hidden="1" x14ac:dyDescent="0.25">
      <c r="A1021" s="1" t="s">
        <v>1887</v>
      </c>
      <c r="B1021" s="1" t="s">
        <v>1888</v>
      </c>
      <c r="C1021" s="1" t="str">
        <f t="shared" si="67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68"/>
        <v>1</v>
      </c>
      <c r="L1021" s="1" t="s">
        <v>108</v>
      </c>
      <c r="M1021" s="4"/>
      <c r="N1021" s="120"/>
      <c r="O1021" s="3"/>
      <c r="P1021" s="3"/>
      <c r="Q1021" s="3"/>
      <c r="R1021" s="3"/>
      <c r="S1021" s="3"/>
      <c r="T1021" s="1"/>
      <c r="U1021" t="str">
        <f t="shared" si="69"/>
        <v>6105210001005B10007</v>
      </c>
      <c r="W1021">
        <f t="shared" si="66"/>
        <v>0</v>
      </c>
    </row>
    <row r="1022" spans="1:23" hidden="1" x14ac:dyDescent="0.25">
      <c r="A1022" s="1" t="s">
        <v>1887</v>
      </c>
      <c r="B1022" s="1" t="s">
        <v>1888</v>
      </c>
      <c r="C1022" s="1" t="str">
        <f t="shared" si="67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68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69"/>
        <v>6112030004001B20001</v>
      </c>
      <c r="W1022">
        <f t="shared" si="66"/>
        <v>0</v>
      </c>
    </row>
    <row r="1023" spans="1:23" hidden="1" x14ac:dyDescent="0.25">
      <c r="A1023" s="1" t="s">
        <v>1887</v>
      </c>
      <c r="B1023" s="1" t="s">
        <v>1888</v>
      </c>
      <c r="C1023" s="1" t="str">
        <f t="shared" si="67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68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69"/>
        <v>6112030017005B20002</v>
      </c>
      <c r="W1023">
        <f t="shared" si="66"/>
        <v>0</v>
      </c>
    </row>
    <row r="1024" spans="1:23" hidden="1" x14ac:dyDescent="0.25">
      <c r="A1024" s="1" t="s">
        <v>1887</v>
      </c>
      <c r="B1024" s="1" t="s">
        <v>1888</v>
      </c>
      <c r="C1024" s="1" t="str">
        <f t="shared" si="67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68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69"/>
        <v>6112060005017B10004</v>
      </c>
      <c r="W1024">
        <f t="shared" si="66"/>
        <v>0</v>
      </c>
    </row>
    <row r="1025" spans="1:23" hidden="1" x14ac:dyDescent="0.25">
      <c r="A1025" s="1" t="s">
        <v>1887</v>
      </c>
      <c r="B1025" s="1" t="s">
        <v>1888</v>
      </c>
      <c r="C1025" s="1" t="str">
        <f t="shared" si="67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68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69"/>
        <v>6112060001003B20003</v>
      </c>
      <c r="W1025">
        <f t="shared" si="66"/>
        <v>0</v>
      </c>
    </row>
    <row r="1026" spans="1:23" hidden="1" x14ac:dyDescent="0.25">
      <c r="A1026" s="1" t="s">
        <v>1887</v>
      </c>
      <c r="B1026" s="1" t="s">
        <v>1888</v>
      </c>
      <c r="C1026" s="1" t="str">
        <f t="shared" si="67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68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69"/>
        <v>6112070015008B25000</v>
      </c>
      <c r="W1026">
        <f t="shared" si="66"/>
        <v>0</v>
      </c>
    </row>
    <row r="1027" spans="1:23" hidden="1" x14ac:dyDescent="0.25">
      <c r="A1027" s="1" t="s">
        <v>1887</v>
      </c>
      <c r="B1027" s="1" t="s">
        <v>1888</v>
      </c>
      <c r="C1027" s="1" t="str">
        <f t="shared" si="67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68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69"/>
        <v>6112070016017B25001</v>
      </c>
      <c r="W1027">
        <f t="shared" si="66"/>
        <v>0</v>
      </c>
    </row>
    <row r="1028" spans="1:23" hidden="1" x14ac:dyDescent="0.25">
      <c r="A1028" s="1" t="s">
        <v>1887</v>
      </c>
      <c r="B1028" s="1" t="s">
        <v>1888</v>
      </c>
      <c r="C1028" s="1" t="str">
        <f t="shared" si="67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68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69"/>
        <v>6112070017131B25002</v>
      </c>
      <c r="W1028">
        <f t="shared" ref="W1028:W1091" si="70">IF(T1028&gt;0,1,0)</f>
        <v>0</v>
      </c>
    </row>
    <row r="1029" spans="1:23" hidden="1" x14ac:dyDescent="0.25">
      <c r="A1029" s="1" t="s">
        <v>1887</v>
      </c>
      <c r="B1029" s="1" t="s">
        <v>1888</v>
      </c>
      <c r="C1029" s="1" t="str">
        <f t="shared" ref="C1029:C1092" si="71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72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69"/>
        <v>6112090002006B10005</v>
      </c>
      <c r="W1029">
        <f t="shared" si="70"/>
        <v>0</v>
      </c>
    </row>
    <row r="1030" spans="1:23" hidden="1" x14ac:dyDescent="0.25">
      <c r="A1030" s="1" t="s">
        <v>1887</v>
      </c>
      <c r="B1030" s="1" t="s">
        <v>1888</v>
      </c>
      <c r="C1030" s="1" t="str">
        <f t="shared" si="71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72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73">CONCATENATE(C1030,F1030,H1030,J1030,L1030)</f>
        <v>6112090002012B20006</v>
      </c>
      <c r="W1030">
        <f t="shared" si="70"/>
        <v>0</v>
      </c>
    </row>
    <row r="1031" spans="1:23" hidden="1" x14ac:dyDescent="0.25">
      <c r="A1031" s="1" t="s">
        <v>1887</v>
      </c>
      <c r="B1031" s="1" t="s">
        <v>1888</v>
      </c>
      <c r="C1031" s="1" t="str">
        <f t="shared" si="71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72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73"/>
        <v>6112090003008B20007</v>
      </c>
      <c r="W1031">
        <f t="shared" si="70"/>
        <v>0</v>
      </c>
    </row>
    <row r="1032" spans="1:23" hidden="1" x14ac:dyDescent="0.25">
      <c r="A1032" s="1" t="s">
        <v>1887</v>
      </c>
      <c r="B1032" s="1" t="s">
        <v>1888</v>
      </c>
      <c r="C1032" s="1" t="str">
        <f t="shared" si="71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72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73"/>
        <v>6171010006007B25000</v>
      </c>
      <c r="W1032">
        <f t="shared" si="70"/>
        <v>0</v>
      </c>
    </row>
    <row r="1033" spans="1:23" hidden="1" x14ac:dyDescent="0.25">
      <c r="A1033" s="1" t="s">
        <v>1887</v>
      </c>
      <c r="B1033" s="1" t="s">
        <v>1888</v>
      </c>
      <c r="C1033" s="1" t="str">
        <f t="shared" si="71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72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73"/>
        <v>6171020001007B25001</v>
      </c>
      <c r="W1033">
        <f t="shared" si="70"/>
        <v>0</v>
      </c>
    </row>
    <row r="1034" spans="1:23" hidden="1" x14ac:dyDescent="0.25">
      <c r="A1034" s="1" t="s">
        <v>1887</v>
      </c>
      <c r="B1034" s="1" t="s">
        <v>1888</v>
      </c>
      <c r="C1034" s="1" t="str">
        <f t="shared" si="71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72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73"/>
        <v>6171030006017B25002</v>
      </c>
      <c r="W1034">
        <f t="shared" si="70"/>
        <v>0</v>
      </c>
    </row>
    <row r="1035" spans="1:23" hidden="1" x14ac:dyDescent="0.25">
      <c r="A1035" s="1" t="s">
        <v>1887</v>
      </c>
      <c r="B1035" s="1" t="s">
        <v>1888</v>
      </c>
      <c r="C1035" s="1" t="str">
        <f t="shared" si="71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72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73"/>
        <v>6171031001033B25003</v>
      </c>
      <c r="W1035">
        <f t="shared" si="70"/>
        <v>0</v>
      </c>
    </row>
    <row r="1036" spans="1:23" hidden="1" x14ac:dyDescent="0.25">
      <c r="A1036" s="1" t="s">
        <v>1887</v>
      </c>
      <c r="B1036" s="1" t="s">
        <v>1888</v>
      </c>
      <c r="C1036" s="1" t="str">
        <f t="shared" si="71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72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73"/>
        <v>6171031001046B25004</v>
      </c>
      <c r="W1036">
        <f t="shared" si="70"/>
        <v>0</v>
      </c>
    </row>
    <row r="1037" spans="1:23" hidden="1" x14ac:dyDescent="0.25">
      <c r="A1037" s="1" t="s">
        <v>1887</v>
      </c>
      <c r="B1037" s="1" t="s">
        <v>1888</v>
      </c>
      <c r="C1037" s="1" t="str">
        <f t="shared" si="71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72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73"/>
        <v>6171031004006B25005</v>
      </c>
      <c r="W1037">
        <f t="shared" si="70"/>
        <v>0</v>
      </c>
    </row>
    <row r="1038" spans="1:23" hidden="1" x14ac:dyDescent="0.25">
      <c r="A1038" s="1" t="s">
        <v>1887</v>
      </c>
      <c r="B1038" s="1" t="s">
        <v>1888</v>
      </c>
      <c r="C1038" s="1" t="str">
        <f t="shared" si="71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72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73"/>
        <v>6171031005098B25006</v>
      </c>
      <c r="W1038">
        <f t="shared" si="70"/>
        <v>0</v>
      </c>
    </row>
    <row r="1039" spans="1:23" hidden="1" x14ac:dyDescent="0.25">
      <c r="A1039" s="1" t="s">
        <v>1887</v>
      </c>
      <c r="B1039" s="1" t="s">
        <v>1888</v>
      </c>
      <c r="C1039" s="1" t="str">
        <f t="shared" si="71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72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73"/>
        <v>6171040001019B25007</v>
      </c>
      <c r="W1039">
        <f t="shared" si="70"/>
        <v>0</v>
      </c>
    </row>
    <row r="1040" spans="1:23" hidden="1" x14ac:dyDescent="0.25">
      <c r="A1040" s="1" t="s">
        <v>1960</v>
      </c>
      <c r="B1040" s="1" t="s">
        <v>1961</v>
      </c>
      <c r="C1040" s="1" t="str">
        <f t="shared" si="71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72"/>
        <v>2</v>
      </c>
      <c r="L1040" s="1" t="s">
        <v>10</v>
      </c>
      <c r="M1040" s="4"/>
      <c r="N1040" s="4"/>
      <c r="O1040" s="3"/>
      <c r="P1040" s="3"/>
      <c r="Q1040" s="3"/>
      <c r="R1040" s="3"/>
      <c r="S1040" s="118"/>
      <c r="T1040" s="113"/>
      <c r="U1040" t="str">
        <f t="shared" si="73"/>
        <v>6303010026002B20001</v>
      </c>
      <c r="W1040">
        <f t="shared" si="70"/>
        <v>0</v>
      </c>
    </row>
    <row r="1041" spans="1:23" hidden="1" x14ac:dyDescent="0.25">
      <c r="A1041" s="1" t="s">
        <v>1960</v>
      </c>
      <c r="B1041" s="1" t="s">
        <v>1961</v>
      </c>
      <c r="C1041" s="1" t="str">
        <f t="shared" si="71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72"/>
        <v>2</v>
      </c>
      <c r="L1041" s="1" t="s">
        <v>18</v>
      </c>
      <c r="M1041" s="4"/>
      <c r="N1041" s="4"/>
      <c r="O1041" s="3"/>
      <c r="P1041" s="3"/>
      <c r="Q1041" s="3"/>
      <c r="R1041" s="3"/>
      <c r="S1041" s="118"/>
      <c r="T1041" s="113"/>
      <c r="U1041" t="str">
        <f t="shared" si="73"/>
        <v>6303020009002B20002</v>
      </c>
      <c r="W1041">
        <f t="shared" si="70"/>
        <v>0</v>
      </c>
    </row>
    <row r="1042" spans="1:23" hidden="1" x14ac:dyDescent="0.25">
      <c r="A1042" s="1" t="s">
        <v>1960</v>
      </c>
      <c r="B1042" s="1" t="s">
        <v>1961</v>
      </c>
      <c r="C1042" s="1" t="str">
        <f t="shared" si="71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72"/>
        <v>2</v>
      </c>
      <c r="L1042" s="1" t="s">
        <v>30</v>
      </c>
      <c r="M1042" s="4"/>
      <c r="N1042" s="4"/>
      <c r="O1042" s="3"/>
      <c r="P1042" s="3"/>
      <c r="Q1042" s="3"/>
      <c r="R1042" s="3"/>
      <c r="S1042" s="118"/>
      <c r="T1042" s="113"/>
      <c r="U1042" t="str">
        <f t="shared" si="73"/>
        <v>6303030023010B25000</v>
      </c>
      <c r="W1042">
        <f t="shared" si="70"/>
        <v>0</v>
      </c>
    </row>
    <row r="1043" spans="1:23" hidden="1" x14ac:dyDescent="0.25">
      <c r="A1043" s="1" t="s">
        <v>1960</v>
      </c>
      <c r="B1043" s="1" t="s">
        <v>1961</v>
      </c>
      <c r="C1043" s="1" t="str">
        <f t="shared" si="71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72"/>
        <v>2</v>
      </c>
      <c r="L1043" s="1" t="s">
        <v>43</v>
      </c>
      <c r="M1043" s="4"/>
      <c r="N1043" s="4"/>
      <c r="O1043" s="3"/>
      <c r="P1043" s="3"/>
      <c r="Q1043" s="3"/>
      <c r="R1043" s="3"/>
      <c r="S1043" s="118"/>
      <c r="T1043" s="113"/>
      <c r="U1043" t="str">
        <f t="shared" si="73"/>
        <v>6303040001004B25001</v>
      </c>
      <c r="W1043">
        <f t="shared" si="70"/>
        <v>0</v>
      </c>
    </row>
    <row r="1044" spans="1:23" hidden="1" x14ac:dyDescent="0.25">
      <c r="A1044" s="1" t="s">
        <v>1960</v>
      </c>
      <c r="B1044" s="1" t="s">
        <v>1961</v>
      </c>
      <c r="C1044" s="1" t="str">
        <f t="shared" si="71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72"/>
        <v>2</v>
      </c>
      <c r="L1044" s="1" t="s">
        <v>124</v>
      </c>
      <c r="M1044" s="4"/>
      <c r="N1044" s="4"/>
      <c r="O1044" s="3"/>
      <c r="P1044" s="3"/>
      <c r="Q1044" s="3"/>
      <c r="R1044" s="3"/>
      <c r="S1044" s="118"/>
      <c r="T1044" s="113"/>
      <c r="U1044" t="str">
        <f t="shared" si="73"/>
        <v>6303050037002B20003</v>
      </c>
      <c r="W1044">
        <f t="shared" si="70"/>
        <v>0</v>
      </c>
    </row>
    <row r="1045" spans="1:23" hidden="1" x14ac:dyDescent="0.25">
      <c r="A1045" s="1" t="s">
        <v>1960</v>
      </c>
      <c r="B1045" s="1" t="s">
        <v>1961</v>
      </c>
      <c r="C1045" s="1" t="str">
        <f t="shared" si="71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72"/>
        <v>2</v>
      </c>
      <c r="L1045" s="1" t="s">
        <v>55</v>
      </c>
      <c r="M1045" s="4"/>
      <c r="N1045" s="4"/>
      <c r="O1045" s="3"/>
      <c r="P1045" s="3"/>
      <c r="Q1045" s="3"/>
      <c r="R1045" s="3"/>
      <c r="S1045" s="118"/>
      <c r="T1045" s="113"/>
      <c r="U1045" t="str">
        <f t="shared" si="73"/>
        <v>6303050002005B25002</v>
      </c>
      <c r="W1045">
        <f t="shared" si="70"/>
        <v>0</v>
      </c>
    </row>
    <row r="1046" spans="1:23" hidden="1" x14ac:dyDescent="0.25">
      <c r="A1046" s="1" t="s">
        <v>1960</v>
      </c>
      <c r="B1046" s="1" t="s">
        <v>1961</v>
      </c>
      <c r="C1046" s="1" t="str">
        <f t="shared" si="71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72"/>
        <v>2</v>
      </c>
      <c r="L1046" s="1" t="s">
        <v>162</v>
      </c>
      <c r="M1046" s="4"/>
      <c r="N1046" s="4"/>
      <c r="O1046" s="3"/>
      <c r="P1046" s="3"/>
      <c r="Q1046" s="3"/>
      <c r="R1046" s="3"/>
      <c r="S1046" s="118"/>
      <c r="T1046" s="113"/>
      <c r="U1046" t="str">
        <f t="shared" si="73"/>
        <v>6303050003020B25003</v>
      </c>
      <c r="W1046">
        <f t="shared" si="70"/>
        <v>0</v>
      </c>
    </row>
    <row r="1047" spans="1:23" hidden="1" x14ac:dyDescent="0.25">
      <c r="A1047" s="1" t="s">
        <v>1960</v>
      </c>
      <c r="B1047" s="1" t="s">
        <v>1961</v>
      </c>
      <c r="C1047" s="1" t="str">
        <f t="shared" si="71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72"/>
        <v>2</v>
      </c>
      <c r="L1047" s="1" t="s">
        <v>38</v>
      </c>
      <c r="M1047" s="4"/>
      <c r="N1047" s="4"/>
      <c r="O1047" s="3"/>
      <c r="P1047" s="3"/>
      <c r="Q1047" s="3"/>
      <c r="R1047" s="3"/>
      <c r="S1047" s="118"/>
      <c r="T1047" s="113"/>
      <c r="U1047" t="str">
        <f t="shared" si="73"/>
        <v>6303060007008B20004</v>
      </c>
      <c r="W1047">
        <f t="shared" si="70"/>
        <v>0</v>
      </c>
    </row>
    <row r="1048" spans="1:23" hidden="1" x14ac:dyDescent="0.25">
      <c r="A1048" s="1" t="s">
        <v>1960</v>
      </c>
      <c r="B1048" s="1" t="s">
        <v>1961</v>
      </c>
      <c r="C1048" s="1" t="str">
        <f t="shared" si="71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72"/>
        <v>1</v>
      </c>
      <c r="L1048" s="1" t="s">
        <v>47</v>
      </c>
      <c r="M1048" s="4"/>
      <c r="N1048" s="4"/>
      <c r="O1048" s="3"/>
      <c r="P1048" s="3"/>
      <c r="Q1048" s="3"/>
      <c r="R1048" s="3"/>
      <c r="S1048" s="118"/>
      <c r="T1048" s="113"/>
      <c r="U1048" t="str">
        <f t="shared" si="73"/>
        <v>6303120015001B10006</v>
      </c>
      <c r="W1048">
        <f t="shared" si="70"/>
        <v>0</v>
      </c>
    </row>
    <row r="1049" spans="1:23" hidden="1" x14ac:dyDescent="0.25">
      <c r="A1049" s="1" t="s">
        <v>1960</v>
      </c>
      <c r="B1049" s="1" t="s">
        <v>1961</v>
      </c>
      <c r="C1049" s="1" t="str">
        <f t="shared" si="71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72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73"/>
        <v>6303120010004B20005</v>
      </c>
      <c r="W1049">
        <f t="shared" si="70"/>
        <v>0</v>
      </c>
    </row>
    <row r="1050" spans="1:23" hidden="1" x14ac:dyDescent="0.25">
      <c r="A1050" s="1" t="s">
        <v>1960</v>
      </c>
      <c r="B1050" s="1" t="s">
        <v>1961</v>
      </c>
      <c r="C1050" s="1" t="str">
        <f t="shared" si="71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72"/>
        <v>1</v>
      </c>
      <c r="L1050" s="1" t="s">
        <v>108</v>
      </c>
      <c r="M1050" s="4"/>
      <c r="N1050" s="4"/>
      <c r="O1050" s="3"/>
      <c r="P1050" s="3"/>
      <c r="Q1050" s="3"/>
      <c r="R1050" s="3"/>
      <c r="S1050" s="118"/>
      <c r="T1050" s="113"/>
      <c r="U1050" t="str">
        <f t="shared" si="73"/>
        <v>6303121001003B10007</v>
      </c>
      <c r="W1050">
        <f t="shared" si="70"/>
        <v>0</v>
      </c>
    </row>
    <row r="1051" spans="1:23" hidden="1" x14ac:dyDescent="0.25">
      <c r="A1051" s="1" t="s">
        <v>1960</v>
      </c>
      <c r="B1051" s="1" t="s">
        <v>1961</v>
      </c>
      <c r="C1051" s="1" t="str">
        <f t="shared" si="71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72"/>
        <v>1</v>
      </c>
      <c r="L1051" s="1" t="s">
        <v>79</v>
      </c>
      <c r="M1051" s="4"/>
      <c r="N1051" s="113"/>
      <c r="O1051" s="104"/>
      <c r="P1051" s="104"/>
      <c r="Q1051" s="104"/>
      <c r="R1051" s="3"/>
      <c r="S1051" s="118"/>
      <c r="T1051" s="1"/>
      <c r="U1051" t="str">
        <f t="shared" si="73"/>
        <v>6304010003003B10001</v>
      </c>
      <c r="W1051">
        <f t="shared" si="70"/>
        <v>0</v>
      </c>
    </row>
    <row r="1052" spans="1:23" hidden="1" x14ac:dyDescent="0.25">
      <c r="A1052" s="1" t="s">
        <v>1960</v>
      </c>
      <c r="B1052" s="1" t="s">
        <v>1961</v>
      </c>
      <c r="C1052" s="1" t="str">
        <f t="shared" si="71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72"/>
        <v>2</v>
      </c>
      <c r="L1052" s="1" t="s">
        <v>18</v>
      </c>
      <c r="M1052" s="1"/>
      <c r="N1052" s="113"/>
      <c r="O1052" s="104"/>
      <c r="P1052" s="104"/>
      <c r="Q1052" s="104"/>
      <c r="R1052" s="3"/>
      <c r="S1052" s="118"/>
      <c r="T1052" s="1"/>
      <c r="U1052" t="str">
        <f t="shared" si="73"/>
        <v>6304010009012B20002</v>
      </c>
      <c r="W1052">
        <f t="shared" si="70"/>
        <v>0</v>
      </c>
    </row>
    <row r="1053" spans="1:23" hidden="1" x14ac:dyDescent="0.25">
      <c r="A1053" s="1" t="s">
        <v>1960</v>
      </c>
      <c r="B1053" s="1" t="s">
        <v>1961</v>
      </c>
      <c r="C1053" s="1" t="str">
        <f t="shared" si="71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72"/>
        <v>2</v>
      </c>
      <c r="L1053" s="1" t="s">
        <v>124</v>
      </c>
      <c r="M1053" s="4"/>
      <c r="N1053" s="4"/>
      <c r="O1053" s="105"/>
      <c r="P1053" s="105"/>
      <c r="Q1053" s="105"/>
      <c r="R1053" s="126"/>
      <c r="S1053" s="123"/>
      <c r="T1053" s="113"/>
      <c r="U1053" t="str">
        <f t="shared" si="73"/>
        <v>6304020008007B20003</v>
      </c>
      <c r="W1053">
        <f t="shared" si="70"/>
        <v>0</v>
      </c>
    </row>
    <row r="1054" spans="1:23" hidden="1" x14ac:dyDescent="0.25">
      <c r="A1054" s="1" t="s">
        <v>1960</v>
      </c>
      <c r="B1054" s="1" t="s">
        <v>1961</v>
      </c>
      <c r="C1054" s="1" t="str">
        <f t="shared" si="71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72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73"/>
        <v>6304050005006B20004</v>
      </c>
      <c r="W1054">
        <f t="shared" si="70"/>
        <v>0</v>
      </c>
    </row>
    <row r="1055" spans="1:23" hidden="1" x14ac:dyDescent="0.25">
      <c r="A1055" s="1" t="s">
        <v>1960</v>
      </c>
      <c r="B1055" s="1" t="s">
        <v>1961</v>
      </c>
      <c r="C1055" s="1" t="str">
        <f t="shared" si="71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72"/>
        <v>1</v>
      </c>
      <c r="L1055" s="1" t="s">
        <v>35</v>
      </c>
      <c r="M1055" s="4"/>
      <c r="N1055" s="1"/>
      <c r="O1055" s="1"/>
      <c r="P1055" s="1"/>
      <c r="Q1055" s="88"/>
      <c r="R1055" s="1"/>
      <c r="S1055" s="1"/>
      <c r="T1055" s="111"/>
      <c r="U1055" t="str">
        <f t="shared" si="73"/>
        <v>6304060017002B10005</v>
      </c>
      <c r="W1055">
        <f t="shared" si="70"/>
        <v>0</v>
      </c>
    </row>
    <row r="1056" spans="1:23" hidden="1" x14ac:dyDescent="0.25">
      <c r="A1056" s="1" t="s">
        <v>1960</v>
      </c>
      <c r="B1056" s="1" t="s">
        <v>1961</v>
      </c>
      <c r="C1056" s="1" t="str">
        <f t="shared" si="71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72"/>
        <v>2</v>
      </c>
      <c r="L1056" s="1" t="s">
        <v>30</v>
      </c>
      <c r="M1056" s="1"/>
      <c r="N1056" s="113"/>
      <c r="O1056" s="2"/>
      <c r="P1056" s="2"/>
      <c r="Q1056" s="2"/>
      <c r="R1056" s="2"/>
      <c r="S1056" s="2"/>
      <c r="T1056" s="113"/>
      <c r="U1056" t="str">
        <f t="shared" si="73"/>
        <v>6304060006033B25000</v>
      </c>
      <c r="W1056">
        <f t="shared" si="70"/>
        <v>0</v>
      </c>
    </row>
    <row r="1057" spans="1:23" hidden="1" x14ac:dyDescent="0.25">
      <c r="A1057" s="1" t="s">
        <v>1960</v>
      </c>
      <c r="B1057" s="1" t="s">
        <v>1961</v>
      </c>
      <c r="C1057" s="1" t="str">
        <f t="shared" si="71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72"/>
        <v>2</v>
      </c>
      <c r="L1057" s="1" t="s">
        <v>43</v>
      </c>
      <c r="M1057" s="1"/>
      <c r="N1057" s="113"/>
      <c r="O1057" s="2"/>
      <c r="P1057" s="2"/>
      <c r="Q1057" s="2"/>
      <c r="R1057" s="2"/>
      <c r="S1057" s="2"/>
      <c r="T1057" s="113"/>
      <c r="U1057" t="str">
        <f t="shared" si="73"/>
        <v>6304060006046B25001</v>
      </c>
      <c r="W1057">
        <f t="shared" si="70"/>
        <v>0</v>
      </c>
    </row>
    <row r="1058" spans="1:23" hidden="1" x14ac:dyDescent="0.25">
      <c r="A1058" s="1" t="s">
        <v>1960</v>
      </c>
      <c r="B1058" s="1" t="s">
        <v>1961</v>
      </c>
      <c r="C1058" s="1" t="str">
        <f t="shared" si="71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72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73"/>
        <v>6304100004004B20006</v>
      </c>
      <c r="W1058">
        <f t="shared" si="70"/>
        <v>0</v>
      </c>
    </row>
    <row r="1059" spans="1:23" hidden="1" x14ac:dyDescent="0.25">
      <c r="A1059" s="1" t="s">
        <v>1960</v>
      </c>
      <c r="B1059" s="1" t="s">
        <v>1961</v>
      </c>
      <c r="C1059" s="1" t="str">
        <f t="shared" si="71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72"/>
        <v>1</v>
      </c>
      <c r="L1059" s="1" t="s">
        <v>79</v>
      </c>
      <c r="M1059" s="1"/>
      <c r="N1059" s="111"/>
      <c r="O1059" s="2"/>
      <c r="P1059" s="2"/>
      <c r="Q1059" s="2"/>
      <c r="R1059" s="2"/>
      <c r="S1059" s="2"/>
      <c r="T1059" s="113"/>
      <c r="U1059" t="str">
        <f t="shared" si="73"/>
        <v>6306010015003B10001</v>
      </c>
      <c r="W1059">
        <f t="shared" si="70"/>
        <v>0</v>
      </c>
    </row>
    <row r="1060" spans="1:23" hidden="1" x14ac:dyDescent="0.25">
      <c r="A1060" s="1" t="s">
        <v>1960</v>
      </c>
      <c r="B1060" s="1" t="s">
        <v>1961</v>
      </c>
      <c r="C1060" s="1" t="str">
        <f t="shared" si="71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72"/>
        <v>1</v>
      </c>
      <c r="L1060" s="1" t="s">
        <v>398</v>
      </c>
      <c r="M1060" s="1"/>
      <c r="N1060" s="111"/>
      <c r="O1060" s="2"/>
      <c r="P1060" s="2"/>
      <c r="Q1060" s="2"/>
      <c r="R1060" s="2"/>
      <c r="S1060" s="2"/>
      <c r="T1060" s="113"/>
      <c r="U1060" t="str">
        <f t="shared" si="73"/>
        <v>6306010034001B10002</v>
      </c>
      <c r="W1060">
        <f t="shared" si="70"/>
        <v>0</v>
      </c>
    </row>
    <row r="1061" spans="1:23" hidden="1" x14ac:dyDescent="0.25">
      <c r="A1061" s="1" t="s">
        <v>1960</v>
      </c>
      <c r="B1061" s="1" t="s">
        <v>1961</v>
      </c>
      <c r="C1061" s="1" t="str">
        <f t="shared" si="71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72"/>
        <v>2</v>
      </c>
      <c r="L1061" s="1" t="s">
        <v>124</v>
      </c>
      <c r="M1061" s="1"/>
      <c r="N1061" s="111"/>
      <c r="O1061" s="2"/>
      <c r="P1061" s="2"/>
      <c r="Q1061" s="2"/>
      <c r="R1061" s="110"/>
      <c r="S1061" s="2"/>
      <c r="T1061" s="113"/>
      <c r="U1061" t="str">
        <f t="shared" si="73"/>
        <v>6306020012003B20003</v>
      </c>
      <c r="W1061">
        <f t="shared" si="70"/>
        <v>0</v>
      </c>
    </row>
    <row r="1062" spans="1:23" hidden="1" x14ac:dyDescent="0.25">
      <c r="A1062" s="1" t="s">
        <v>1960</v>
      </c>
      <c r="B1062" s="1" t="s">
        <v>1961</v>
      </c>
      <c r="C1062" s="1" t="str">
        <f t="shared" si="71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72"/>
        <v>2</v>
      </c>
      <c r="L1062" s="1" t="s">
        <v>38</v>
      </c>
      <c r="M1062" s="1"/>
      <c r="N1062" s="111"/>
      <c r="O1062" s="2"/>
      <c r="P1062" s="2"/>
      <c r="Q1062" s="2"/>
      <c r="R1062" s="110"/>
      <c r="S1062" s="2"/>
      <c r="T1062" s="113"/>
      <c r="U1062" t="str">
        <f t="shared" si="73"/>
        <v>6306050023006B20004</v>
      </c>
      <c r="W1062">
        <f t="shared" si="70"/>
        <v>0</v>
      </c>
    </row>
    <row r="1063" spans="1:23" hidden="1" x14ac:dyDescent="0.25">
      <c r="A1063" s="1" t="s">
        <v>1960</v>
      </c>
      <c r="B1063" s="1" t="s">
        <v>1961</v>
      </c>
      <c r="C1063" s="1" t="str">
        <f t="shared" si="71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72"/>
        <v>2</v>
      </c>
      <c r="L1063" s="1" t="s">
        <v>30</v>
      </c>
      <c r="M1063" s="1"/>
      <c r="N1063" s="111"/>
      <c r="O1063" s="2"/>
      <c r="P1063" s="2"/>
      <c r="Q1063" s="2"/>
      <c r="R1063" s="110"/>
      <c r="S1063" s="2"/>
      <c r="T1063" s="113"/>
      <c r="U1063" t="str">
        <f t="shared" si="73"/>
        <v>6306050011008B25000</v>
      </c>
      <c r="W1063">
        <f t="shared" si="70"/>
        <v>0</v>
      </c>
    </row>
    <row r="1064" spans="1:23" hidden="1" x14ac:dyDescent="0.25">
      <c r="A1064" s="1" t="s">
        <v>1960</v>
      </c>
      <c r="B1064" s="1" t="s">
        <v>1961</v>
      </c>
      <c r="C1064" s="1" t="str">
        <f t="shared" si="71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72"/>
        <v>2</v>
      </c>
      <c r="L1064" s="1" t="s">
        <v>92</v>
      </c>
      <c r="M1064" s="1"/>
      <c r="N1064" s="111"/>
      <c r="O1064" s="2"/>
      <c r="P1064" s="2"/>
      <c r="Q1064" s="2"/>
      <c r="R1064" s="110"/>
      <c r="S1064" s="2"/>
      <c r="T1064" s="113"/>
      <c r="U1064" t="str">
        <f t="shared" si="73"/>
        <v>6306090023002B20005</v>
      </c>
      <c r="W1064">
        <f t="shared" si="70"/>
        <v>0</v>
      </c>
    </row>
    <row r="1065" spans="1:23" hidden="1" x14ac:dyDescent="0.25">
      <c r="A1065" s="1" t="s">
        <v>1960</v>
      </c>
      <c r="B1065" s="1" t="s">
        <v>1961</v>
      </c>
      <c r="C1065" s="1" t="str">
        <f t="shared" si="71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72"/>
        <v>2</v>
      </c>
      <c r="L1065" s="1" t="s">
        <v>105</v>
      </c>
      <c r="M1065" s="1"/>
      <c r="N1065" s="111"/>
      <c r="O1065" s="2"/>
      <c r="P1065" s="2"/>
      <c r="Q1065" s="2"/>
      <c r="R1065" s="110"/>
      <c r="S1065" s="2"/>
      <c r="T1065" s="113"/>
      <c r="U1065" t="str">
        <f t="shared" si="73"/>
        <v>6306090023006B20006</v>
      </c>
      <c r="W1065">
        <f t="shared" si="70"/>
        <v>0</v>
      </c>
    </row>
    <row r="1066" spans="1:23" hidden="1" x14ac:dyDescent="0.25">
      <c r="A1066" s="1" t="s">
        <v>1960</v>
      </c>
      <c r="B1066" s="1" t="s">
        <v>1961</v>
      </c>
      <c r="C1066" s="1" t="str">
        <f t="shared" si="71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72"/>
        <v>2</v>
      </c>
      <c r="L1066" s="1" t="s">
        <v>43</v>
      </c>
      <c r="M1066" s="1"/>
      <c r="N1066" s="111"/>
      <c r="O1066" s="2"/>
      <c r="P1066" s="2"/>
      <c r="Q1066" s="2"/>
      <c r="R1066" s="110"/>
      <c r="S1066" s="2"/>
      <c r="T1066" s="113"/>
      <c r="U1066" t="str">
        <f t="shared" si="73"/>
        <v>6306090018002B25001</v>
      </c>
      <c r="W1066">
        <f t="shared" si="70"/>
        <v>0</v>
      </c>
    </row>
    <row r="1067" spans="1:23" hidden="1" x14ac:dyDescent="0.25">
      <c r="A1067" s="1" t="s">
        <v>1960</v>
      </c>
      <c r="B1067" s="1" t="s">
        <v>1961</v>
      </c>
      <c r="C1067" s="1" t="str">
        <f t="shared" si="71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72"/>
        <v>2</v>
      </c>
      <c r="L1067" s="1" t="s">
        <v>10</v>
      </c>
      <c r="M1067" s="1"/>
      <c r="N1067" s="113"/>
      <c r="O1067" s="104"/>
      <c r="P1067" s="104"/>
      <c r="Q1067" s="104"/>
      <c r="R1067" s="104"/>
      <c r="S1067" s="119"/>
      <c r="T1067" s="1"/>
      <c r="U1067" t="str">
        <f t="shared" si="73"/>
        <v>6307010005001B20001</v>
      </c>
      <c r="W1067">
        <f t="shared" si="70"/>
        <v>0</v>
      </c>
    </row>
    <row r="1068" spans="1:23" hidden="1" x14ac:dyDescent="0.25">
      <c r="A1068" s="1" t="s">
        <v>1960</v>
      </c>
      <c r="B1068" s="1" t="s">
        <v>1961</v>
      </c>
      <c r="C1068" s="1" t="str">
        <f t="shared" si="71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72"/>
        <v>1</v>
      </c>
      <c r="L1068" s="1" t="s">
        <v>398</v>
      </c>
      <c r="M1068" s="1"/>
      <c r="N1068" s="1"/>
      <c r="O1068" s="2"/>
      <c r="P1068" s="2"/>
      <c r="Q1068" s="2"/>
      <c r="R1068" s="2"/>
      <c r="S1068" s="122"/>
      <c r="T1068" s="113"/>
      <c r="U1068" t="str">
        <f t="shared" si="73"/>
        <v>6307020017006B10002</v>
      </c>
      <c r="W1068">
        <f t="shared" si="70"/>
        <v>0</v>
      </c>
    </row>
    <row r="1069" spans="1:23" hidden="1" x14ac:dyDescent="0.25">
      <c r="A1069" s="1" t="s">
        <v>1960</v>
      </c>
      <c r="B1069" s="1" t="s">
        <v>1961</v>
      </c>
      <c r="C1069" s="1" t="str">
        <f t="shared" si="71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72"/>
        <v>1</v>
      </c>
      <c r="L1069" s="1" t="s">
        <v>24</v>
      </c>
      <c r="M1069" s="1"/>
      <c r="N1069" s="1"/>
      <c r="O1069" s="2"/>
      <c r="P1069" s="2"/>
      <c r="Q1069" s="2"/>
      <c r="R1069" s="2"/>
      <c r="S1069" s="122"/>
      <c r="T1069" s="113"/>
      <c r="U1069" t="str">
        <f t="shared" si="73"/>
        <v>6307020020007B10003</v>
      </c>
      <c r="W1069">
        <f t="shared" si="70"/>
        <v>0</v>
      </c>
    </row>
    <row r="1070" spans="1:23" hidden="1" x14ac:dyDescent="0.25">
      <c r="A1070" s="1" t="s">
        <v>1960</v>
      </c>
      <c r="B1070" s="1" t="s">
        <v>1961</v>
      </c>
      <c r="C1070" s="1" t="str">
        <f t="shared" si="71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72"/>
        <v>2</v>
      </c>
      <c r="L1070" s="1" t="s">
        <v>38</v>
      </c>
      <c r="M1070" s="1"/>
      <c r="N1070" s="120"/>
      <c r="O1070" s="105"/>
      <c r="P1070" s="105"/>
      <c r="Q1070" s="105"/>
      <c r="R1070" s="105"/>
      <c r="S1070" s="123"/>
      <c r="T1070" s="113"/>
      <c r="U1070" t="str">
        <f t="shared" si="73"/>
        <v>6307030020003B20004</v>
      </c>
      <c r="W1070">
        <f t="shared" si="70"/>
        <v>0</v>
      </c>
    </row>
    <row r="1071" spans="1:23" hidden="1" x14ac:dyDescent="0.25">
      <c r="A1071" s="1" t="s">
        <v>1960</v>
      </c>
      <c r="B1071" s="1" t="s">
        <v>1961</v>
      </c>
      <c r="C1071" s="1" t="str">
        <f t="shared" si="71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72"/>
        <v>2</v>
      </c>
      <c r="L1071" s="1" t="s">
        <v>30</v>
      </c>
      <c r="M1071" s="4"/>
      <c r="N1071" s="120"/>
      <c r="O1071" s="105"/>
      <c r="P1071" s="105"/>
      <c r="Q1071" s="105"/>
      <c r="R1071" s="105"/>
      <c r="S1071" s="123"/>
      <c r="T1071" s="113"/>
      <c r="U1071" t="str">
        <f t="shared" si="73"/>
        <v>6307040035004B25000</v>
      </c>
      <c r="W1071">
        <f t="shared" si="70"/>
        <v>0</v>
      </c>
    </row>
    <row r="1072" spans="1:23" hidden="1" x14ac:dyDescent="0.25">
      <c r="A1072" s="1" t="s">
        <v>1960</v>
      </c>
      <c r="B1072" s="1" t="s">
        <v>1961</v>
      </c>
      <c r="C1072" s="1" t="str">
        <f t="shared" si="71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72"/>
        <v>2</v>
      </c>
      <c r="L1072" s="1" t="s">
        <v>43</v>
      </c>
      <c r="M1072" s="1"/>
      <c r="N1072" s="113"/>
      <c r="O1072" s="104"/>
      <c r="P1072" s="104"/>
      <c r="Q1072" s="104"/>
      <c r="R1072" s="104"/>
      <c r="S1072" s="119"/>
      <c r="T1072" s="1"/>
      <c r="U1072" t="str">
        <f t="shared" si="73"/>
        <v>6307050009002B25001</v>
      </c>
      <c r="W1072">
        <f t="shared" si="70"/>
        <v>0</v>
      </c>
    </row>
    <row r="1073" spans="1:23" hidden="1" x14ac:dyDescent="0.25">
      <c r="A1073" s="1" t="s">
        <v>1960</v>
      </c>
      <c r="B1073" s="1" t="s">
        <v>1961</v>
      </c>
      <c r="C1073" s="1" t="str">
        <f t="shared" si="71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72"/>
        <v>2</v>
      </c>
      <c r="L1073" s="1" t="s">
        <v>92</v>
      </c>
      <c r="M1073" s="1"/>
      <c r="N1073" s="120"/>
      <c r="O1073" s="105"/>
      <c r="P1073" s="105"/>
      <c r="Q1073" s="105"/>
      <c r="R1073" s="105"/>
      <c r="S1073" s="123"/>
      <c r="T1073" s="113"/>
      <c r="U1073" t="str">
        <f t="shared" si="73"/>
        <v>6307080004002B20005</v>
      </c>
      <c r="W1073">
        <f t="shared" si="70"/>
        <v>0</v>
      </c>
    </row>
    <row r="1074" spans="1:23" hidden="1" x14ac:dyDescent="0.25">
      <c r="A1074" s="1" t="s">
        <v>1960</v>
      </c>
      <c r="B1074" s="1" t="s">
        <v>1961</v>
      </c>
      <c r="C1074" s="1" t="str">
        <f t="shared" si="71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72"/>
        <v>2</v>
      </c>
      <c r="L1074" s="1" t="s">
        <v>105</v>
      </c>
      <c r="M1074" s="4"/>
      <c r="N1074" s="120"/>
      <c r="O1074" s="105"/>
      <c r="P1074" s="105"/>
      <c r="Q1074" s="105"/>
      <c r="R1074" s="105"/>
      <c r="S1074" s="123"/>
      <c r="T1074" s="113"/>
      <c r="U1074" t="str">
        <f t="shared" si="73"/>
        <v>6307080033001B20006</v>
      </c>
      <c r="W1074">
        <f t="shared" si="70"/>
        <v>0</v>
      </c>
    </row>
    <row r="1075" spans="1:23" hidden="1" x14ac:dyDescent="0.25">
      <c r="A1075" s="1" t="s">
        <v>1960</v>
      </c>
      <c r="B1075" s="1" t="s">
        <v>1961</v>
      </c>
      <c r="C1075" s="1" t="str">
        <f t="shared" si="71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72"/>
        <v>2</v>
      </c>
      <c r="L1075" s="1" t="s">
        <v>10</v>
      </c>
      <c r="M1075" s="4"/>
      <c r="N1075" s="1"/>
      <c r="O1075" s="1"/>
      <c r="P1075" s="88"/>
      <c r="Q1075" s="1"/>
      <c r="R1075" s="1"/>
      <c r="S1075" s="1"/>
      <c r="T1075" s="111"/>
      <c r="U1075" t="str">
        <f t="shared" si="73"/>
        <v>6371010001037B20001</v>
      </c>
      <c r="W1075">
        <f t="shared" si="70"/>
        <v>0</v>
      </c>
    </row>
    <row r="1076" spans="1:23" hidden="1" x14ac:dyDescent="0.25">
      <c r="A1076" s="1" t="s">
        <v>1960</v>
      </c>
      <c r="B1076" s="1" t="s">
        <v>1961</v>
      </c>
      <c r="C1076" s="1" t="str">
        <f t="shared" si="71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72"/>
        <v>2</v>
      </c>
      <c r="L1076" s="1" t="s">
        <v>30</v>
      </c>
      <c r="M1076" s="4"/>
      <c r="N1076" s="1"/>
      <c r="O1076" s="1"/>
      <c r="P1076" s="88"/>
      <c r="Q1076" s="1"/>
      <c r="R1076" s="1"/>
      <c r="S1076" s="1"/>
      <c r="T1076" s="111"/>
      <c r="U1076" t="str">
        <f t="shared" si="73"/>
        <v>6371010014013B25000</v>
      </c>
      <c r="W1076">
        <f t="shared" si="70"/>
        <v>0</v>
      </c>
    </row>
    <row r="1077" spans="1:23" hidden="1" x14ac:dyDescent="0.25">
      <c r="A1077" s="1" t="s">
        <v>1960</v>
      </c>
      <c r="B1077" s="1" t="s">
        <v>1961</v>
      </c>
      <c r="C1077" s="1" t="str">
        <f t="shared" si="71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72"/>
        <v>2</v>
      </c>
      <c r="L1077" s="1" t="s">
        <v>43</v>
      </c>
      <c r="M1077" s="4"/>
      <c r="N1077" s="1"/>
      <c r="O1077" s="1"/>
      <c r="P1077" s="88"/>
      <c r="Q1077" s="1"/>
      <c r="R1077" s="1"/>
      <c r="S1077" s="1"/>
      <c r="T1077" s="111"/>
      <c r="U1077" t="str">
        <f t="shared" si="73"/>
        <v>6371020001024B25001</v>
      </c>
      <c r="W1077">
        <f t="shared" si="70"/>
        <v>0</v>
      </c>
    </row>
    <row r="1078" spans="1:23" hidden="1" x14ac:dyDescent="0.25">
      <c r="A1078" s="1" t="s">
        <v>1960</v>
      </c>
      <c r="B1078" s="1" t="s">
        <v>1961</v>
      </c>
      <c r="C1078" s="1" t="str">
        <f t="shared" si="71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72"/>
        <v>2</v>
      </c>
      <c r="L1078" s="1" t="s">
        <v>55</v>
      </c>
      <c r="M1078" s="1"/>
      <c r="N1078" s="1"/>
      <c r="O1078" s="1"/>
      <c r="P1078" s="88"/>
      <c r="Q1078" s="1"/>
      <c r="R1078" s="100"/>
      <c r="S1078" s="1"/>
      <c r="T1078" s="111"/>
      <c r="U1078" t="str">
        <f t="shared" si="73"/>
        <v>6371020003037B25002</v>
      </c>
      <c r="W1078">
        <f t="shared" si="70"/>
        <v>0</v>
      </c>
    </row>
    <row r="1079" spans="1:23" hidden="1" x14ac:dyDescent="0.25">
      <c r="A1079" s="1" t="s">
        <v>1960</v>
      </c>
      <c r="B1079" s="1" t="s">
        <v>1961</v>
      </c>
      <c r="C1079" s="1" t="str">
        <f t="shared" si="71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72"/>
        <v>2</v>
      </c>
      <c r="L1079" s="1" t="s">
        <v>162</v>
      </c>
      <c r="M1079" s="1"/>
      <c r="N1079" s="1"/>
      <c r="O1079" s="1"/>
      <c r="P1079" s="88"/>
      <c r="Q1079" s="1"/>
      <c r="R1079" s="100"/>
      <c r="S1079" s="1"/>
      <c r="T1079" s="111"/>
      <c r="U1079" t="str">
        <f t="shared" si="73"/>
        <v>6371030008029B25003</v>
      </c>
      <c r="W1079">
        <f t="shared" si="70"/>
        <v>0</v>
      </c>
    </row>
    <row r="1080" spans="1:23" hidden="1" x14ac:dyDescent="0.25">
      <c r="A1080" s="1" t="s">
        <v>1960</v>
      </c>
      <c r="B1080" s="1" t="s">
        <v>1961</v>
      </c>
      <c r="C1080" s="1" t="str">
        <f t="shared" si="71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72"/>
        <v>2</v>
      </c>
      <c r="L1080" s="1" t="s">
        <v>101</v>
      </c>
      <c r="M1080" s="1"/>
      <c r="N1080" s="1"/>
      <c r="O1080" s="1"/>
      <c r="P1080" s="88"/>
      <c r="Q1080" s="1"/>
      <c r="R1080" s="100"/>
      <c r="S1080" s="1"/>
      <c r="T1080" s="111"/>
      <c r="U1080" t="str">
        <f t="shared" si="73"/>
        <v>6371030009073B25004</v>
      </c>
      <c r="W1080">
        <f t="shared" si="70"/>
        <v>0</v>
      </c>
    </row>
    <row r="1081" spans="1:23" hidden="1" x14ac:dyDescent="0.25">
      <c r="A1081" s="1" t="s">
        <v>1960</v>
      </c>
      <c r="B1081" s="1" t="s">
        <v>1961</v>
      </c>
      <c r="C1081" s="1" t="str">
        <f t="shared" si="71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72"/>
        <v>2</v>
      </c>
      <c r="L1081" s="1" t="s">
        <v>169</v>
      </c>
      <c r="M1081" s="4"/>
      <c r="N1081" s="1"/>
      <c r="O1081" s="1"/>
      <c r="P1081" s="88"/>
      <c r="Q1081" s="1"/>
      <c r="R1081" s="1"/>
      <c r="S1081" s="1"/>
      <c r="T1081" s="111"/>
      <c r="U1081" t="str">
        <f t="shared" si="73"/>
        <v>6371031001014B25005</v>
      </c>
      <c r="W1081">
        <f t="shared" si="70"/>
        <v>0</v>
      </c>
    </row>
    <row r="1082" spans="1:23" hidden="1" x14ac:dyDescent="0.25">
      <c r="A1082" s="1" t="s">
        <v>1960</v>
      </c>
      <c r="B1082" s="1" t="s">
        <v>1961</v>
      </c>
      <c r="C1082" s="1" t="str">
        <f t="shared" si="71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72"/>
        <v>2</v>
      </c>
      <c r="L1082" s="1" t="s">
        <v>171</v>
      </c>
      <c r="M1082" s="4"/>
      <c r="N1082" s="1"/>
      <c r="O1082" s="1"/>
      <c r="P1082" s="88"/>
      <c r="Q1082" s="1"/>
      <c r="R1082" s="1"/>
      <c r="S1082" s="1"/>
      <c r="T1082" s="111"/>
      <c r="U1082" t="str">
        <f t="shared" si="73"/>
        <v>6371031002029B25006</v>
      </c>
      <c r="W1082">
        <f t="shared" si="70"/>
        <v>0</v>
      </c>
    </row>
    <row r="1083" spans="1:23" hidden="1" x14ac:dyDescent="0.25">
      <c r="A1083" s="1" t="s">
        <v>1960</v>
      </c>
      <c r="B1083" s="1" t="s">
        <v>1961</v>
      </c>
      <c r="C1083" s="1" t="str">
        <f t="shared" si="71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72"/>
        <v>2</v>
      </c>
      <c r="L1083" s="1" t="s">
        <v>173</v>
      </c>
      <c r="M1083" s="4"/>
      <c r="N1083" s="1"/>
      <c r="O1083" s="1"/>
      <c r="P1083" s="88"/>
      <c r="Q1083" s="1"/>
      <c r="R1083" s="1"/>
      <c r="S1083" s="1"/>
      <c r="T1083" s="111"/>
      <c r="U1083" t="str">
        <f t="shared" si="73"/>
        <v>6371031004002B25007</v>
      </c>
      <c r="W1083">
        <f t="shared" si="70"/>
        <v>0</v>
      </c>
    </row>
    <row r="1084" spans="1:23" hidden="1" x14ac:dyDescent="0.25">
      <c r="A1084" s="1" t="s">
        <v>1960</v>
      </c>
      <c r="B1084" s="1" t="s">
        <v>1961</v>
      </c>
      <c r="C1084" s="1" t="str">
        <f t="shared" si="71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72"/>
        <v>2</v>
      </c>
      <c r="L1084" s="1" t="s">
        <v>330</v>
      </c>
      <c r="M1084" s="4"/>
      <c r="N1084" s="1"/>
      <c r="O1084" s="1"/>
      <c r="P1084" s="88"/>
      <c r="Q1084" s="1"/>
      <c r="R1084" s="1"/>
      <c r="S1084" s="1"/>
      <c r="T1084" s="111"/>
      <c r="U1084" t="str">
        <f t="shared" si="73"/>
        <v>6371031010007B25008</v>
      </c>
      <c r="W1084">
        <f t="shared" si="70"/>
        <v>0</v>
      </c>
    </row>
    <row r="1085" spans="1:23" hidden="1" x14ac:dyDescent="0.25">
      <c r="A1085" s="1" t="s">
        <v>779</v>
      </c>
      <c r="B1085" s="1" t="s">
        <v>2033</v>
      </c>
      <c r="C1085" s="1" t="str">
        <f t="shared" si="71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72"/>
        <v>2</v>
      </c>
      <c r="L1085" s="1" t="s">
        <v>10</v>
      </c>
      <c r="M1085" s="4"/>
      <c r="N1085" s="4"/>
      <c r="O1085" s="3"/>
      <c r="P1085" s="3"/>
      <c r="Q1085" s="3"/>
      <c r="R1085" s="3"/>
      <c r="S1085" s="118"/>
      <c r="T1085" s="113"/>
      <c r="U1085" t="str">
        <f t="shared" si="73"/>
        <v>7205041011005B20001</v>
      </c>
      <c r="W1085">
        <f t="shared" si="70"/>
        <v>0</v>
      </c>
    </row>
    <row r="1086" spans="1:23" hidden="1" x14ac:dyDescent="0.25">
      <c r="A1086" s="1" t="s">
        <v>779</v>
      </c>
      <c r="B1086" s="1" t="s">
        <v>2033</v>
      </c>
      <c r="C1086" s="1" t="str">
        <f t="shared" si="71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72"/>
        <v>2</v>
      </c>
      <c r="L1086" s="1" t="s">
        <v>18</v>
      </c>
      <c r="M1086" s="4"/>
      <c r="N1086" s="4"/>
      <c r="O1086" s="3"/>
      <c r="P1086" s="3"/>
      <c r="Q1086" s="3"/>
      <c r="R1086" s="3"/>
      <c r="S1086" s="118"/>
      <c r="T1086" s="113"/>
      <c r="U1086" t="str">
        <f t="shared" si="73"/>
        <v>7205080021003B20002</v>
      </c>
      <c r="W1086">
        <f t="shared" si="70"/>
        <v>0</v>
      </c>
    </row>
    <row r="1087" spans="1:23" hidden="1" x14ac:dyDescent="0.25">
      <c r="A1087" s="1" t="s">
        <v>779</v>
      </c>
      <c r="B1087" s="1" t="s">
        <v>2033</v>
      </c>
      <c r="C1087" s="1" t="str">
        <f t="shared" si="71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72"/>
        <v>2</v>
      </c>
      <c r="L1087" s="1" t="s">
        <v>30</v>
      </c>
      <c r="M1087" s="4"/>
      <c r="N1087" s="4"/>
      <c r="O1087" s="3"/>
      <c r="P1087" s="3"/>
      <c r="Q1087" s="3"/>
      <c r="R1087" s="3"/>
      <c r="S1087" s="118"/>
      <c r="T1087" s="113"/>
      <c r="U1087" t="str">
        <f t="shared" si="73"/>
        <v>7205080024002B25000</v>
      </c>
      <c r="W1087">
        <f t="shared" si="70"/>
        <v>0</v>
      </c>
    </row>
    <row r="1088" spans="1:23" hidden="1" x14ac:dyDescent="0.25">
      <c r="A1088" s="1" t="s">
        <v>779</v>
      </c>
      <c r="B1088" s="1" t="s">
        <v>2033</v>
      </c>
      <c r="C1088" s="1" t="str">
        <f t="shared" si="71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72"/>
        <v>1</v>
      </c>
      <c r="L1088" s="1" t="s">
        <v>35</v>
      </c>
      <c r="M1088" s="4"/>
      <c r="N1088" s="4"/>
      <c r="O1088" s="3"/>
      <c r="P1088" s="3"/>
      <c r="Q1088" s="3"/>
      <c r="R1088" s="3"/>
      <c r="S1088" s="118"/>
      <c r="T1088" s="113"/>
      <c r="U1088" t="str">
        <f t="shared" si="73"/>
        <v>7205081014005B10005</v>
      </c>
      <c r="W1088">
        <f t="shared" si="70"/>
        <v>0</v>
      </c>
    </row>
    <row r="1089" spans="1:23" hidden="1" x14ac:dyDescent="0.25">
      <c r="A1089" s="1" t="s">
        <v>779</v>
      </c>
      <c r="B1089" s="1" t="s">
        <v>2033</v>
      </c>
      <c r="C1089" s="1" t="str">
        <f t="shared" si="71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72"/>
        <v>2</v>
      </c>
      <c r="L1089" s="1" t="s">
        <v>124</v>
      </c>
      <c r="M1089" s="4"/>
      <c r="N1089" s="4"/>
      <c r="O1089" s="3"/>
      <c r="P1089" s="3"/>
      <c r="Q1089" s="3"/>
      <c r="R1089" s="3"/>
      <c r="S1089" s="118"/>
      <c r="T1089" s="113"/>
      <c r="U1089" t="str">
        <f t="shared" si="73"/>
        <v>7205081001005B20003</v>
      </c>
      <c r="W1089">
        <f t="shared" si="70"/>
        <v>0</v>
      </c>
    </row>
    <row r="1090" spans="1:23" hidden="1" x14ac:dyDescent="0.25">
      <c r="A1090" s="1" t="s">
        <v>779</v>
      </c>
      <c r="B1090" s="1" t="s">
        <v>2033</v>
      </c>
      <c r="C1090" s="1" t="str">
        <f t="shared" si="71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72"/>
        <v>2</v>
      </c>
      <c r="L1090" s="1" t="s">
        <v>38</v>
      </c>
      <c r="M1090" s="4"/>
      <c r="N1090" s="4"/>
      <c r="O1090" s="3"/>
      <c r="P1090" s="3"/>
      <c r="Q1090" s="3"/>
      <c r="R1090" s="3"/>
      <c r="S1090" s="118"/>
      <c r="T1090" s="113"/>
      <c r="U1090" t="str">
        <f t="shared" si="73"/>
        <v>7205081003001B20004</v>
      </c>
      <c r="W1090">
        <f t="shared" si="70"/>
        <v>0</v>
      </c>
    </row>
    <row r="1091" spans="1:23" hidden="1" x14ac:dyDescent="0.25">
      <c r="A1091" s="1" t="s">
        <v>779</v>
      </c>
      <c r="B1091" s="1" t="s">
        <v>2033</v>
      </c>
      <c r="C1091" s="1" t="str">
        <f t="shared" si="71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72"/>
        <v>1</v>
      </c>
      <c r="L1091" s="1" t="s">
        <v>108</v>
      </c>
      <c r="M1091" s="4"/>
      <c r="N1091" s="4"/>
      <c r="O1091" s="3"/>
      <c r="P1091" s="3"/>
      <c r="Q1091" s="3"/>
      <c r="R1091" s="3"/>
      <c r="S1091" s="118"/>
      <c r="T1091" s="113"/>
      <c r="U1091" t="str">
        <f t="shared" si="73"/>
        <v>7205091007003B10007</v>
      </c>
      <c r="W1091">
        <f t="shared" si="70"/>
        <v>0</v>
      </c>
    </row>
    <row r="1092" spans="1:23" hidden="1" x14ac:dyDescent="0.25">
      <c r="A1092" s="1" t="s">
        <v>779</v>
      </c>
      <c r="B1092" s="1" t="s">
        <v>2033</v>
      </c>
      <c r="C1092" s="1" t="str">
        <f t="shared" si="71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72"/>
        <v>2</v>
      </c>
      <c r="L1092" s="1" t="s">
        <v>105</v>
      </c>
      <c r="M1092" s="4"/>
      <c r="N1092" s="4"/>
      <c r="O1092" s="3"/>
      <c r="P1092" s="3"/>
      <c r="Q1092" s="3"/>
      <c r="R1092" s="3"/>
      <c r="S1092" s="118"/>
      <c r="T1092" s="113"/>
      <c r="U1092" t="str">
        <f t="shared" si="73"/>
        <v>7205091005003B20006</v>
      </c>
      <c r="W1092">
        <f t="shared" ref="W1092:W1155" si="74">IF(T1092&gt;0,1,0)</f>
        <v>0</v>
      </c>
    </row>
    <row r="1093" spans="1:23" hidden="1" x14ac:dyDescent="0.25">
      <c r="A1093" s="1" t="s">
        <v>779</v>
      </c>
      <c r="B1093" s="1" t="s">
        <v>2033</v>
      </c>
      <c r="C1093" s="1" t="str">
        <f t="shared" ref="C1093:C1156" si="75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76">MID(L1093,1,1)</f>
        <v>2</v>
      </c>
      <c r="L1093" s="1" t="s">
        <v>43</v>
      </c>
      <c r="M1093" s="4"/>
      <c r="N1093" s="4"/>
      <c r="O1093" s="3"/>
      <c r="P1093" s="3"/>
      <c r="Q1093" s="3"/>
      <c r="R1093" s="3"/>
      <c r="S1093" s="118"/>
      <c r="T1093" s="113"/>
      <c r="U1093" t="str">
        <f t="shared" si="73"/>
        <v>7205091006006B25001</v>
      </c>
      <c r="W1093">
        <f t="shared" si="74"/>
        <v>0</v>
      </c>
    </row>
    <row r="1094" spans="1:23" hidden="1" x14ac:dyDescent="0.25">
      <c r="A1094" s="1" t="s">
        <v>779</v>
      </c>
      <c r="B1094" s="1" t="s">
        <v>2033</v>
      </c>
      <c r="C1094" s="1" t="str">
        <f t="shared" si="75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76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77">CONCATENATE(C1094,F1094,H1094,J1094,L1094)</f>
        <v>7205101005004B20008</v>
      </c>
      <c r="W1094">
        <f t="shared" si="74"/>
        <v>0</v>
      </c>
    </row>
    <row r="1095" spans="1:23" hidden="1" x14ac:dyDescent="0.25">
      <c r="A1095" s="1" t="s">
        <v>779</v>
      </c>
      <c r="B1095" s="1" t="s">
        <v>2033</v>
      </c>
      <c r="C1095" s="1" t="str">
        <f t="shared" si="75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76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77"/>
        <v>7205160001003B20009</v>
      </c>
      <c r="W1095">
        <f t="shared" si="74"/>
        <v>0</v>
      </c>
    </row>
    <row r="1096" spans="1:23" hidden="1" x14ac:dyDescent="0.25">
      <c r="A1096" s="1" t="s">
        <v>779</v>
      </c>
      <c r="B1096" s="1" t="s">
        <v>2033</v>
      </c>
      <c r="C1096" s="1" t="str">
        <f t="shared" si="75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76"/>
        <v>1</v>
      </c>
      <c r="L1096" s="1" t="s">
        <v>79</v>
      </c>
      <c r="M1096" s="4"/>
      <c r="N1096" s="4"/>
      <c r="O1096" s="3"/>
      <c r="P1096" s="3"/>
      <c r="Q1096" s="3"/>
      <c r="R1096" s="3"/>
      <c r="S1096" s="3"/>
      <c r="T1096" s="1"/>
      <c r="U1096" t="str">
        <f t="shared" si="77"/>
        <v>7208012004008B10001</v>
      </c>
      <c r="W1096">
        <f t="shared" si="74"/>
        <v>0</v>
      </c>
    </row>
    <row r="1097" spans="1:23" hidden="1" x14ac:dyDescent="0.25">
      <c r="A1097" s="1" t="s">
        <v>779</v>
      </c>
      <c r="B1097" s="1" t="s">
        <v>2033</v>
      </c>
      <c r="C1097" s="1" t="str">
        <f t="shared" si="75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76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77"/>
        <v>7208020015004B25000</v>
      </c>
      <c r="W1097">
        <f t="shared" si="74"/>
        <v>0</v>
      </c>
    </row>
    <row r="1098" spans="1:23" hidden="1" x14ac:dyDescent="0.25">
      <c r="A1098" s="1" t="s">
        <v>779</v>
      </c>
      <c r="B1098" s="1" t="s">
        <v>2033</v>
      </c>
      <c r="C1098" s="1" t="str">
        <f t="shared" si="75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76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77"/>
        <v>7208020016024B25001</v>
      </c>
      <c r="W1098">
        <f t="shared" si="74"/>
        <v>0</v>
      </c>
    </row>
    <row r="1099" spans="1:23" hidden="1" x14ac:dyDescent="0.25">
      <c r="A1099" s="1" t="s">
        <v>779</v>
      </c>
      <c r="B1099" s="1" t="s">
        <v>2033</v>
      </c>
      <c r="C1099" s="1" t="str">
        <f t="shared" si="75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76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77"/>
        <v>7208021001009B10002</v>
      </c>
      <c r="W1099">
        <f t="shared" si="74"/>
        <v>0</v>
      </c>
    </row>
    <row r="1100" spans="1:23" hidden="1" x14ac:dyDescent="0.25">
      <c r="A1100" s="1" t="s">
        <v>779</v>
      </c>
      <c r="B1100" s="1" t="s">
        <v>2033</v>
      </c>
      <c r="C1100" s="1" t="str">
        <f t="shared" si="75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76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77"/>
        <v>7208031001006B20003</v>
      </c>
      <c r="W1100">
        <f t="shared" si="74"/>
        <v>0</v>
      </c>
    </row>
    <row r="1101" spans="1:23" hidden="1" x14ac:dyDescent="0.25">
      <c r="A1101" s="1" t="s">
        <v>779</v>
      </c>
      <c r="B1101" s="1" t="s">
        <v>2033</v>
      </c>
      <c r="C1101" s="1" t="str">
        <f t="shared" si="75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76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77"/>
        <v>7208031010008B20004</v>
      </c>
      <c r="W1101">
        <f t="shared" si="74"/>
        <v>0</v>
      </c>
    </row>
    <row r="1102" spans="1:23" hidden="1" x14ac:dyDescent="0.25">
      <c r="A1102" s="1" t="s">
        <v>779</v>
      </c>
      <c r="B1102" s="1" t="s">
        <v>2033</v>
      </c>
      <c r="C1102" s="1" t="str">
        <f t="shared" si="75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76"/>
        <v>2</v>
      </c>
      <c r="L1102" s="1" t="s">
        <v>55</v>
      </c>
      <c r="M1102" s="4"/>
      <c r="N1102" s="4"/>
      <c r="O1102" s="3"/>
      <c r="P1102" s="3"/>
      <c r="Q1102" s="3"/>
      <c r="R1102" s="3"/>
      <c r="S1102" s="3"/>
      <c r="T1102" s="1"/>
      <c r="U1102" t="str">
        <f t="shared" si="77"/>
        <v>7208040010009B25002</v>
      </c>
      <c r="W1102">
        <f t="shared" si="74"/>
        <v>0</v>
      </c>
    </row>
    <row r="1103" spans="1:23" hidden="1" x14ac:dyDescent="0.25">
      <c r="A1103" s="1" t="s">
        <v>779</v>
      </c>
      <c r="B1103" s="1" t="s">
        <v>2033</v>
      </c>
      <c r="C1103" s="1" t="str">
        <f t="shared" si="75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76"/>
        <v>2</v>
      </c>
      <c r="L1103" s="1" t="s">
        <v>92</v>
      </c>
      <c r="M1103" s="4"/>
      <c r="N1103" s="4"/>
      <c r="O1103" s="3"/>
      <c r="P1103" s="3"/>
      <c r="Q1103" s="3"/>
      <c r="R1103" s="3"/>
      <c r="S1103" s="3"/>
      <c r="T1103" s="1"/>
      <c r="U1103" t="str">
        <f t="shared" si="77"/>
        <v>7208050014003B20005</v>
      </c>
      <c r="W1103">
        <f t="shared" si="74"/>
        <v>0</v>
      </c>
    </row>
    <row r="1104" spans="1:23" hidden="1" x14ac:dyDescent="0.25">
      <c r="A1104" s="1" t="s">
        <v>779</v>
      </c>
      <c r="B1104" s="1" t="s">
        <v>2033</v>
      </c>
      <c r="C1104" s="1" t="str">
        <f t="shared" si="75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76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77"/>
        <v>7208051006002B10007</v>
      </c>
      <c r="W1104">
        <f t="shared" si="74"/>
        <v>0</v>
      </c>
    </row>
    <row r="1105" spans="1:23" hidden="1" x14ac:dyDescent="0.25">
      <c r="A1105" s="1" t="s">
        <v>779</v>
      </c>
      <c r="B1105" s="1" t="s">
        <v>2033</v>
      </c>
      <c r="C1105" s="1" t="str">
        <f t="shared" si="75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76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77"/>
        <v>7208051004007B20006</v>
      </c>
      <c r="W1105">
        <f t="shared" si="74"/>
        <v>0</v>
      </c>
    </row>
    <row r="1106" spans="1:23" hidden="1" x14ac:dyDescent="0.25">
      <c r="A1106" s="1" t="s">
        <v>779</v>
      </c>
      <c r="B1106" s="1" t="s">
        <v>2033</v>
      </c>
      <c r="C1106" s="1" t="str">
        <f t="shared" si="75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76"/>
        <v>2</v>
      </c>
      <c r="L1106" s="1" t="s">
        <v>61</v>
      </c>
      <c r="M1106" s="4"/>
      <c r="N1106" s="4"/>
      <c r="O1106" s="3"/>
      <c r="P1106" s="3"/>
      <c r="Q1106" s="3"/>
      <c r="R1106" s="3"/>
      <c r="S1106" s="3"/>
      <c r="T1106" s="1"/>
      <c r="U1106" t="str">
        <f t="shared" si="77"/>
        <v>7208052004004B20008</v>
      </c>
      <c r="W1106">
        <f t="shared" si="74"/>
        <v>0</v>
      </c>
    </row>
    <row r="1107" spans="1:23" hidden="1" x14ac:dyDescent="0.25">
      <c r="A1107" s="1" t="s">
        <v>779</v>
      </c>
      <c r="B1107" s="1" t="s">
        <v>2033</v>
      </c>
      <c r="C1107" s="1" t="str">
        <f t="shared" si="75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76"/>
        <v>2</v>
      </c>
      <c r="L1107" s="1" t="s">
        <v>66</v>
      </c>
      <c r="M1107" s="4"/>
      <c r="N1107" s="4"/>
      <c r="O1107" s="3"/>
      <c r="P1107" s="3"/>
      <c r="Q1107" s="3"/>
      <c r="R1107" s="3"/>
      <c r="S1107" s="3"/>
      <c r="T1107" s="1"/>
      <c r="U1107" t="str">
        <f t="shared" si="77"/>
        <v>7208052009014B20009</v>
      </c>
      <c r="W1107">
        <f t="shared" si="74"/>
        <v>0</v>
      </c>
    </row>
    <row r="1108" spans="1:23" hidden="1" x14ac:dyDescent="0.25">
      <c r="A1108" s="1" t="s">
        <v>779</v>
      </c>
      <c r="B1108" s="1" t="s">
        <v>2033</v>
      </c>
      <c r="C1108" s="1" t="str">
        <f t="shared" si="75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76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77"/>
        <v>7208060026002B20010</v>
      </c>
      <c r="W1108">
        <f t="shared" si="74"/>
        <v>0</v>
      </c>
    </row>
    <row r="1109" spans="1:23" hidden="1" x14ac:dyDescent="0.25">
      <c r="A1109" s="1" t="s">
        <v>779</v>
      </c>
      <c r="B1109" s="1" t="s">
        <v>2033</v>
      </c>
      <c r="C1109" s="1" t="str">
        <f t="shared" si="75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76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77"/>
        <v>7208062006003B20011</v>
      </c>
      <c r="W1109">
        <f t="shared" si="74"/>
        <v>0</v>
      </c>
    </row>
    <row r="1110" spans="1:23" hidden="1" x14ac:dyDescent="0.25">
      <c r="A1110" s="1" t="s">
        <v>779</v>
      </c>
      <c r="B1110" s="1" t="s">
        <v>2033</v>
      </c>
      <c r="C1110" s="1" t="str">
        <f t="shared" si="75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76"/>
        <v>2</v>
      </c>
      <c r="L1110" s="1" t="s">
        <v>2079</v>
      </c>
      <c r="M1110" s="4"/>
      <c r="N1110" s="4"/>
      <c r="O1110" s="3"/>
      <c r="P1110" s="3"/>
      <c r="Q1110" s="3"/>
      <c r="R1110" s="3"/>
      <c r="S1110" s="3"/>
      <c r="T1110" s="1"/>
      <c r="U1110" t="str">
        <f t="shared" si="77"/>
        <v>7208063012002B20012</v>
      </c>
      <c r="W1110">
        <f t="shared" si="74"/>
        <v>0</v>
      </c>
    </row>
    <row r="1111" spans="1:23" hidden="1" x14ac:dyDescent="0.25">
      <c r="A1111" s="1" t="s">
        <v>779</v>
      </c>
      <c r="B1111" s="1" t="s">
        <v>2033</v>
      </c>
      <c r="C1111" s="1" t="str">
        <f t="shared" si="75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76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77"/>
        <v>7271010005010B25000</v>
      </c>
      <c r="W1111">
        <f t="shared" si="74"/>
        <v>0</v>
      </c>
    </row>
    <row r="1112" spans="1:23" hidden="1" x14ac:dyDescent="0.25">
      <c r="A1112" s="1" t="s">
        <v>779</v>
      </c>
      <c r="B1112" s="1" t="s">
        <v>2033</v>
      </c>
      <c r="C1112" s="1" t="str">
        <f t="shared" si="75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76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77"/>
        <v>7271011003024B25001</v>
      </c>
      <c r="W1112">
        <f t="shared" si="74"/>
        <v>0</v>
      </c>
    </row>
    <row r="1113" spans="1:23" hidden="1" x14ac:dyDescent="0.25">
      <c r="A1113" s="1" t="s">
        <v>779</v>
      </c>
      <c r="B1113" s="1" t="s">
        <v>2033</v>
      </c>
      <c r="C1113" s="1" t="str">
        <f t="shared" si="75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76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77"/>
        <v>7271011005011B25002</v>
      </c>
      <c r="W1113">
        <f t="shared" si="74"/>
        <v>0</v>
      </c>
    </row>
    <row r="1114" spans="1:23" hidden="1" x14ac:dyDescent="0.25">
      <c r="A1114" s="1" t="s">
        <v>779</v>
      </c>
      <c r="B1114" s="1" t="s">
        <v>2033</v>
      </c>
      <c r="C1114" s="1" t="str">
        <f t="shared" si="75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76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77"/>
        <v>7271020008035B25003</v>
      </c>
      <c r="W1114">
        <f t="shared" si="74"/>
        <v>0</v>
      </c>
    </row>
    <row r="1115" spans="1:23" hidden="1" x14ac:dyDescent="0.25">
      <c r="A1115" s="1" t="s">
        <v>779</v>
      </c>
      <c r="B1115" s="1" t="s">
        <v>2033</v>
      </c>
      <c r="C1115" s="1" t="str">
        <f t="shared" si="75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76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77"/>
        <v>7271020008045B25004</v>
      </c>
      <c r="W1115">
        <f t="shared" si="74"/>
        <v>0</v>
      </c>
    </row>
    <row r="1116" spans="1:23" hidden="1" x14ac:dyDescent="0.25">
      <c r="A1116" s="1" t="s">
        <v>779</v>
      </c>
      <c r="B1116" s="1" t="s">
        <v>2033</v>
      </c>
      <c r="C1116" s="1" t="str">
        <f t="shared" si="75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76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77"/>
        <v>7271020009015B25005</v>
      </c>
      <c r="W1116">
        <f t="shared" si="74"/>
        <v>0</v>
      </c>
    </row>
    <row r="1117" spans="1:23" hidden="1" x14ac:dyDescent="0.25">
      <c r="A1117" s="1" t="s">
        <v>779</v>
      </c>
      <c r="B1117" s="1" t="s">
        <v>2033</v>
      </c>
      <c r="C1117" s="1" t="str">
        <f t="shared" si="75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76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77"/>
        <v>7271030002015B25006</v>
      </c>
      <c r="W1117">
        <f t="shared" si="74"/>
        <v>0</v>
      </c>
    </row>
    <row r="1118" spans="1:23" hidden="1" x14ac:dyDescent="0.25">
      <c r="A1118" s="1" t="s">
        <v>779</v>
      </c>
      <c r="B1118" s="1" t="s">
        <v>2033</v>
      </c>
      <c r="C1118" s="1" t="str">
        <f t="shared" si="75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76"/>
        <v>2</v>
      </c>
      <c r="L1118" s="1" t="s">
        <v>173</v>
      </c>
      <c r="M1118" s="4"/>
      <c r="N1118" s="4"/>
      <c r="O1118" s="3"/>
      <c r="P1118" s="3"/>
      <c r="Q1118" s="3"/>
      <c r="R1118" s="3"/>
      <c r="S1118" s="3"/>
      <c r="T1118" s="1"/>
      <c r="U1118" t="str">
        <f t="shared" si="77"/>
        <v>7271031002021B25007</v>
      </c>
      <c r="W1118">
        <f t="shared" si="74"/>
        <v>0</v>
      </c>
    </row>
    <row r="1119" spans="1:23" hidden="1" x14ac:dyDescent="0.25">
      <c r="A1119" s="1" t="s">
        <v>779</v>
      </c>
      <c r="B1119" s="1" t="s">
        <v>2033</v>
      </c>
      <c r="C1119" s="1" t="str">
        <f t="shared" si="75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76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77"/>
        <v>7271031006014B25008</v>
      </c>
      <c r="W1119">
        <f t="shared" si="74"/>
        <v>0</v>
      </c>
    </row>
    <row r="1120" spans="1:23" hidden="1" x14ac:dyDescent="0.25">
      <c r="A1120" s="1" t="s">
        <v>779</v>
      </c>
      <c r="B1120" s="1" t="s">
        <v>2033</v>
      </c>
      <c r="C1120" s="1" t="str">
        <f t="shared" si="75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76"/>
        <v>2</v>
      </c>
      <c r="L1120" s="1" t="s">
        <v>10</v>
      </c>
      <c r="M1120" s="4"/>
      <c r="N1120" s="4"/>
      <c r="O1120" s="3"/>
      <c r="P1120" s="3"/>
      <c r="Q1120" s="3"/>
      <c r="R1120" s="3"/>
      <c r="S1120" s="3"/>
      <c r="T1120" s="1"/>
      <c r="U1120" t="str">
        <f t="shared" si="77"/>
        <v>7271041002008B20001</v>
      </c>
      <c r="W1120">
        <f t="shared" si="74"/>
        <v>0</v>
      </c>
    </row>
    <row r="1121" spans="1:23" hidden="1" x14ac:dyDescent="0.25">
      <c r="A1121" s="1" t="s">
        <v>779</v>
      </c>
      <c r="B1121" s="1" t="s">
        <v>2033</v>
      </c>
      <c r="C1121" s="1" t="str">
        <f t="shared" si="75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76"/>
        <v>2</v>
      </c>
      <c r="L1121" s="1" t="s">
        <v>18</v>
      </c>
      <c r="M1121" s="4"/>
      <c r="N1121" s="4"/>
      <c r="O1121" s="3"/>
      <c r="P1121" s="3"/>
      <c r="Q1121" s="3"/>
      <c r="R1121" s="3"/>
      <c r="S1121" s="3"/>
      <c r="T1121" s="1"/>
      <c r="U1121" t="str">
        <f t="shared" si="77"/>
        <v>7271041005016B20002</v>
      </c>
      <c r="W1121">
        <f t="shared" si="74"/>
        <v>0</v>
      </c>
    </row>
    <row r="1122" spans="1:23" hidden="1" x14ac:dyDescent="0.25">
      <c r="A1122" s="1" t="s">
        <v>837</v>
      </c>
      <c r="B1122" s="1" t="s">
        <v>2097</v>
      </c>
      <c r="C1122" s="1" t="str">
        <f t="shared" si="75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76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77"/>
        <v>7304020005001B10001</v>
      </c>
      <c r="W1122">
        <f t="shared" si="74"/>
        <v>0</v>
      </c>
    </row>
    <row r="1123" spans="1:23" hidden="1" x14ac:dyDescent="0.25">
      <c r="A1123" s="1" t="s">
        <v>837</v>
      </c>
      <c r="B1123" s="1" t="s">
        <v>2097</v>
      </c>
      <c r="C1123" s="1" t="str">
        <f t="shared" si="75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76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77"/>
        <v>7304020013009B10002</v>
      </c>
      <c r="W1123">
        <f t="shared" si="74"/>
        <v>0</v>
      </c>
    </row>
    <row r="1124" spans="1:23" hidden="1" x14ac:dyDescent="0.25">
      <c r="A1124" s="1" t="s">
        <v>837</v>
      </c>
      <c r="B1124" s="1" t="s">
        <v>2097</v>
      </c>
      <c r="C1124" s="1" t="str">
        <f t="shared" si="75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76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77"/>
        <v>7304020015002B20003</v>
      </c>
      <c r="W1124">
        <f t="shared" si="74"/>
        <v>0</v>
      </c>
    </row>
    <row r="1125" spans="1:23" hidden="1" x14ac:dyDescent="0.25">
      <c r="A1125" s="1" t="s">
        <v>837</v>
      </c>
      <c r="B1125" s="1" t="s">
        <v>2097</v>
      </c>
      <c r="C1125" s="1" t="str">
        <f t="shared" si="75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76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77"/>
        <v>7304030008001B25000</v>
      </c>
      <c r="W1125">
        <f t="shared" si="74"/>
        <v>0</v>
      </c>
    </row>
    <row r="1126" spans="1:23" hidden="1" x14ac:dyDescent="0.25">
      <c r="A1126" s="1" t="s">
        <v>837</v>
      </c>
      <c r="B1126" s="1" t="s">
        <v>2097</v>
      </c>
      <c r="C1126" s="1" t="str">
        <f t="shared" si="75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76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77"/>
        <v>7304030009006B25001</v>
      </c>
      <c r="W1126">
        <f t="shared" si="74"/>
        <v>0</v>
      </c>
    </row>
    <row r="1127" spans="1:23" hidden="1" x14ac:dyDescent="0.25">
      <c r="A1127" s="1" t="s">
        <v>837</v>
      </c>
      <c r="B1127" s="1" t="s">
        <v>2097</v>
      </c>
      <c r="C1127" s="1" t="str">
        <f t="shared" si="75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76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77"/>
        <v>7304031007012B20004</v>
      </c>
      <c r="W1127">
        <f t="shared" si="74"/>
        <v>0</v>
      </c>
    </row>
    <row r="1128" spans="1:23" hidden="1" x14ac:dyDescent="0.25">
      <c r="A1128" s="1" t="s">
        <v>837</v>
      </c>
      <c r="B1128" s="1" t="s">
        <v>2097</v>
      </c>
      <c r="C1128" s="1" t="str">
        <f t="shared" si="75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76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77"/>
        <v>7304040010004B20005</v>
      </c>
      <c r="W1128">
        <f t="shared" si="74"/>
        <v>0</v>
      </c>
    </row>
    <row r="1129" spans="1:23" hidden="1" x14ac:dyDescent="0.25">
      <c r="A1129" s="1" t="s">
        <v>837</v>
      </c>
      <c r="B1129" s="1" t="s">
        <v>2097</v>
      </c>
      <c r="C1129" s="1" t="str">
        <f t="shared" si="75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76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77"/>
        <v>7304050010007B20006</v>
      </c>
      <c r="W1129">
        <f t="shared" si="74"/>
        <v>0</v>
      </c>
    </row>
    <row r="1130" spans="1:23" hidden="1" x14ac:dyDescent="0.25">
      <c r="A1130" s="1" t="s">
        <v>837</v>
      </c>
      <c r="B1130" s="1" t="s">
        <v>2097</v>
      </c>
      <c r="C1130" s="1" t="str">
        <f t="shared" si="75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76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77"/>
        <v>7306010018003B20001</v>
      </c>
      <c r="W1130">
        <f t="shared" si="74"/>
        <v>0</v>
      </c>
    </row>
    <row r="1131" spans="1:23" hidden="1" x14ac:dyDescent="0.25">
      <c r="A1131" s="1" t="s">
        <v>837</v>
      </c>
      <c r="B1131" s="1" t="s">
        <v>2097</v>
      </c>
      <c r="C1131" s="1" t="str">
        <f t="shared" si="75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76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77"/>
        <v>7306021009007B20002</v>
      </c>
      <c r="W1131">
        <f t="shared" si="74"/>
        <v>0</v>
      </c>
    </row>
    <row r="1132" spans="1:23" hidden="1" x14ac:dyDescent="0.25">
      <c r="A1132" s="1" t="s">
        <v>837</v>
      </c>
      <c r="B1132" s="1" t="s">
        <v>2097</v>
      </c>
      <c r="C1132" s="1" t="str">
        <f t="shared" si="75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76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77"/>
        <v>7306030011008B10004</v>
      </c>
      <c r="W1132">
        <f t="shared" si="74"/>
        <v>0</v>
      </c>
    </row>
    <row r="1133" spans="1:23" hidden="1" x14ac:dyDescent="0.25">
      <c r="A1133" s="1" t="s">
        <v>837</v>
      </c>
      <c r="B1133" s="1" t="s">
        <v>2097</v>
      </c>
      <c r="C1133" s="1" t="str">
        <f t="shared" si="75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76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77"/>
        <v>7306030013005B10005</v>
      </c>
      <c r="W1133">
        <f t="shared" si="74"/>
        <v>0</v>
      </c>
    </row>
    <row r="1134" spans="1:23" hidden="1" x14ac:dyDescent="0.25">
      <c r="A1134" s="1" t="s">
        <v>837</v>
      </c>
      <c r="B1134" s="1" t="s">
        <v>2097</v>
      </c>
      <c r="C1134" s="1" t="str">
        <f t="shared" si="75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76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77"/>
        <v>7306030008004B20003</v>
      </c>
      <c r="W1134">
        <f t="shared" si="74"/>
        <v>0</v>
      </c>
    </row>
    <row r="1135" spans="1:23" hidden="1" x14ac:dyDescent="0.25">
      <c r="A1135" s="1" t="s">
        <v>837</v>
      </c>
      <c r="B1135" s="1" t="s">
        <v>2097</v>
      </c>
      <c r="C1135" s="1" t="str">
        <f t="shared" si="75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76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77"/>
        <v>7306030019010B25000</v>
      </c>
      <c r="W1135">
        <f t="shared" si="74"/>
        <v>0</v>
      </c>
    </row>
    <row r="1136" spans="1:23" hidden="1" x14ac:dyDescent="0.25">
      <c r="A1136" s="1" t="s">
        <v>837</v>
      </c>
      <c r="B1136" s="1" t="s">
        <v>2097</v>
      </c>
      <c r="C1136" s="1" t="str">
        <f t="shared" si="75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76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77"/>
        <v>7306031005010B10006</v>
      </c>
      <c r="W1136">
        <f t="shared" si="74"/>
        <v>0</v>
      </c>
    </row>
    <row r="1137" spans="1:23" hidden="1" x14ac:dyDescent="0.25">
      <c r="A1137" s="1" t="s">
        <v>837</v>
      </c>
      <c r="B1137" s="1" t="s">
        <v>2097</v>
      </c>
      <c r="C1137" s="1" t="str">
        <f t="shared" si="75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76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77"/>
        <v>7306040002003B25001</v>
      </c>
      <c r="W1137">
        <f t="shared" si="74"/>
        <v>0</v>
      </c>
    </row>
    <row r="1138" spans="1:23" hidden="1" x14ac:dyDescent="0.25">
      <c r="A1138" s="1" t="s">
        <v>837</v>
      </c>
      <c r="B1138" s="1" t="s">
        <v>2097</v>
      </c>
      <c r="C1138" s="1" t="str">
        <f t="shared" si="75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76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77"/>
        <v>7306040004025B25002</v>
      </c>
      <c r="W1138">
        <f t="shared" si="74"/>
        <v>0</v>
      </c>
    </row>
    <row r="1139" spans="1:23" hidden="1" x14ac:dyDescent="0.25">
      <c r="A1139" s="1" t="s">
        <v>837</v>
      </c>
      <c r="B1139" s="1" t="s">
        <v>2097</v>
      </c>
      <c r="C1139" s="1" t="str">
        <f t="shared" si="75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76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77"/>
        <v>7306040012017B25003</v>
      </c>
      <c r="W1139">
        <f t="shared" si="74"/>
        <v>0</v>
      </c>
    </row>
    <row r="1140" spans="1:23" hidden="1" x14ac:dyDescent="0.25">
      <c r="A1140" s="1" t="s">
        <v>837</v>
      </c>
      <c r="B1140" s="1" t="s">
        <v>2097</v>
      </c>
      <c r="C1140" s="1" t="str">
        <f t="shared" si="75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76"/>
        <v>2</v>
      </c>
      <c r="L1140" s="1" t="s">
        <v>50</v>
      </c>
      <c r="M1140" s="1"/>
      <c r="N1140" s="1"/>
      <c r="O1140" s="2"/>
      <c r="P1140" s="2"/>
      <c r="Q1140" s="2"/>
      <c r="R1140" s="110"/>
      <c r="S1140" s="2"/>
      <c r="T1140" s="111"/>
      <c r="U1140" t="str">
        <f t="shared" si="77"/>
        <v>7306072004004B20007</v>
      </c>
      <c r="W1140">
        <f t="shared" si="74"/>
        <v>0</v>
      </c>
    </row>
    <row r="1141" spans="1:23" hidden="1" x14ac:dyDescent="0.25">
      <c r="A1141" s="1" t="s">
        <v>837</v>
      </c>
      <c r="B1141" s="1" t="s">
        <v>2097</v>
      </c>
      <c r="C1141" s="1" t="str">
        <f t="shared" si="75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76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77"/>
        <v>7306081009002B20008</v>
      </c>
      <c r="W1141">
        <f t="shared" si="74"/>
        <v>0</v>
      </c>
    </row>
    <row r="1142" spans="1:23" hidden="1" x14ac:dyDescent="0.25">
      <c r="A1142" s="1" t="s">
        <v>837</v>
      </c>
      <c r="B1142" s="1" t="s">
        <v>2097</v>
      </c>
      <c r="C1142" s="1" t="str">
        <f t="shared" si="75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76"/>
        <v>2</v>
      </c>
      <c r="L1142" s="1" t="s">
        <v>10</v>
      </c>
      <c r="M1142" s="1"/>
      <c r="N1142" s="1"/>
      <c r="O1142" s="2"/>
      <c r="P1142" s="2"/>
      <c r="Q1142" s="2"/>
      <c r="R1142" s="110"/>
      <c r="S1142" s="2"/>
      <c r="T1142" s="111"/>
      <c r="U1142" t="str">
        <f t="shared" si="77"/>
        <v>7307010004001B20001</v>
      </c>
      <c r="W1142">
        <f t="shared" si="74"/>
        <v>0</v>
      </c>
    </row>
    <row r="1143" spans="1:23" hidden="1" x14ac:dyDescent="0.25">
      <c r="A1143" s="1" t="s">
        <v>837</v>
      </c>
      <c r="B1143" s="1" t="s">
        <v>2097</v>
      </c>
      <c r="C1143" s="1" t="str">
        <f t="shared" si="75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76"/>
        <v>1</v>
      </c>
      <c r="L1143" s="1" t="s">
        <v>24</v>
      </c>
      <c r="M1143" s="1"/>
      <c r="N1143" s="1"/>
      <c r="O1143" s="2"/>
      <c r="P1143" s="2"/>
      <c r="Q1143" s="2"/>
      <c r="R1143" s="110"/>
      <c r="S1143" s="2"/>
      <c r="T1143" s="111"/>
      <c r="U1143" t="str">
        <f t="shared" si="77"/>
        <v>7307030010008B10003</v>
      </c>
      <c r="W1143">
        <f t="shared" si="74"/>
        <v>0</v>
      </c>
    </row>
    <row r="1144" spans="1:23" hidden="1" x14ac:dyDescent="0.25">
      <c r="A1144" s="1" t="s">
        <v>837</v>
      </c>
      <c r="B1144" s="1" t="s">
        <v>2097</v>
      </c>
      <c r="C1144" s="1" t="str">
        <f t="shared" si="75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76"/>
        <v>2</v>
      </c>
      <c r="L1144" s="1" t="s">
        <v>18</v>
      </c>
      <c r="M1144" s="1"/>
      <c r="N1144" s="1"/>
      <c r="O1144" s="2"/>
      <c r="P1144" s="2"/>
      <c r="Q1144" s="2"/>
      <c r="R1144" s="110"/>
      <c r="S1144" s="2"/>
      <c r="T1144" s="111"/>
      <c r="U1144" t="str">
        <f t="shared" si="77"/>
        <v>7307030001003B20002</v>
      </c>
      <c r="W1144">
        <f t="shared" si="74"/>
        <v>0</v>
      </c>
    </row>
    <row r="1145" spans="1:23" hidden="1" x14ac:dyDescent="0.25">
      <c r="A1145" s="1" t="s">
        <v>837</v>
      </c>
      <c r="B1145" s="1" t="s">
        <v>2097</v>
      </c>
      <c r="C1145" s="1" t="str">
        <f t="shared" si="75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76"/>
        <v>1</v>
      </c>
      <c r="L1145" s="1" t="s">
        <v>209</v>
      </c>
      <c r="M1145" s="1"/>
      <c r="N1145" s="1"/>
      <c r="O1145" s="2"/>
      <c r="P1145" s="2"/>
      <c r="Q1145" s="2"/>
      <c r="R1145" s="110"/>
      <c r="S1145" s="2"/>
      <c r="T1145" s="111"/>
      <c r="U1145" t="str">
        <f t="shared" si="77"/>
        <v>7307040006008B10004</v>
      </c>
      <c r="W1145">
        <f t="shared" si="74"/>
        <v>0</v>
      </c>
    </row>
    <row r="1146" spans="1:23" hidden="1" x14ac:dyDescent="0.25">
      <c r="A1146" s="1" t="s">
        <v>837</v>
      </c>
      <c r="B1146" s="1" t="s">
        <v>2097</v>
      </c>
      <c r="C1146" s="1" t="str">
        <f t="shared" si="75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76"/>
        <v>2</v>
      </c>
      <c r="L1146" s="1" t="s">
        <v>92</v>
      </c>
      <c r="M1146" s="1"/>
      <c r="N1146" s="1"/>
      <c r="O1146" s="2"/>
      <c r="P1146" s="2"/>
      <c r="Q1146" s="2"/>
      <c r="R1146" s="110"/>
      <c r="S1146" s="2"/>
      <c r="T1146" s="111"/>
      <c r="U1146" t="str">
        <f t="shared" si="77"/>
        <v>7307060011003B20005</v>
      </c>
      <c r="W1146">
        <f t="shared" si="74"/>
        <v>0</v>
      </c>
    </row>
    <row r="1147" spans="1:23" hidden="1" x14ac:dyDescent="0.25">
      <c r="A1147" s="1" t="s">
        <v>837</v>
      </c>
      <c r="B1147" s="1" t="s">
        <v>2097</v>
      </c>
      <c r="C1147" s="1" t="str">
        <f t="shared" si="75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76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77"/>
        <v>7307070002006B25000</v>
      </c>
      <c r="W1147">
        <f t="shared" si="74"/>
        <v>0</v>
      </c>
    </row>
    <row r="1148" spans="1:23" hidden="1" x14ac:dyDescent="0.25">
      <c r="A1148" s="1" t="s">
        <v>837</v>
      </c>
      <c r="B1148" s="1" t="s">
        <v>2097</v>
      </c>
      <c r="C1148" s="1" t="str">
        <f t="shared" si="75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76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77"/>
        <v>7307070002015B25001</v>
      </c>
      <c r="W1148">
        <f t="shared" si="74"/>
        <v>0</v>
      </c>
    </row>
    <row r="1149" spans="1:23" hidden="1" x14ac:dyDescent="0.25">
      <c r="A1149" s="1" t="s">
        <v>837</v>
      </c>
      <c r="B1149" s="1" t="s">
        <v>2097</v>
      </c>
      <c r="C1149" s="1" t="str">
        <f t="shared" si="75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76"/>
        <v>2</v>
      </c>
      <c r="L1149" s="1" t="s">
        <v>10</v>
      </c>
      <c r="M1149" s="1"/>
      <c r="N1149" s="1"/>
      <c r="O1149" s="2"/>
      <c r="P1149" s="2"/>
      <c r="Q1149" s="2"/>
      <c r="R1149" s="110"/>
      <c r="S1149" s="2"/>
      <c r="T1149" s="111"/>
      <c r="U1149" t="str">
        <f t="shared" si="77"/>
        <v>7311010004002B20001</v>
      </c>
      <c r="W1149">
        <f t="shared" si="74"/>
        <v>0</v>
      </c>
    </row>
    <row r="1150" spans="1:23" hidden="1" x14ac:dyDescent="0.25">
      <c r="A1150" s="1" t="s">
        <v>837</v>
      </c>
      <c r="B1150" s="1" t="s">
        <v>2097</v>
      </c>
      <c r="C1150" s="1" t="str">
        <f t="shared" si="75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76"/>
        <v>2</v>
      </c>
      <c r="L1150" s="1" t="s">
        <v>18</v>
      </c>
      <c r="M1150" s="1"/>
      <c r="N1150" s="1"/>
      <c r="O1150" s="2"/>
      <c r="P1150" s="2"/>
      <c r="Q1150" s="2"/>
      <c r="R1150" s="110"/>
      <c r="S1150" s="2"/>
      <c r="T1150" s="111"/>
      <c r="U1150" t="str">
        <f t="shared" si="77"/>
        <v>7311030010009B20002</v>
      </c>
      <c r="W1150">
        <f t="shared" si="74"/>
        <v>0</v>
      </c>
    </row>
    <row r="1151" spans="1:23" hidden="1" x14ac:dyDescent="0.25">
      <c r="A1151" s="1" t="s">
        <v>837</v>
      </c>
      <c r="B1151" s="1" t="s">
        <v>2097</v>
      </c>
      <c r="C1151" s="1" t="str">
        <f t="shared" si="75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76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77"/>
        <v>7311040007001B20003</v>
      </c>
      <c r="W1151">
        <f t="shared" si="74"/>
        <v>0</v>
      </c>
    </row>
    <row r="1152" spans="1:23" hidden="1" x14ac:dyDescent="0.25">
      <c r="A1152" s="1" t="s">
        <v>837</v>
      </c>
      <c r="B1152" s="1" t="s">
        <v>2097</v>
      </c>
      <c r="C1152" s="1" t="str">
        <f t="shared" si="75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76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77"/>
        <v>7311060008001B10004</v>
      </c>
      <c r="W1152">
        <f t="shared" si="74"/>
        <v>0</v>
      </c>
    </row>
    <row r="1153" spans="1:23" hidden="1" x14ac:dyDescent="0.25">
      <c r="A1153" s="1" t="s">
        <v>837</v>
      </c>
      <c r="B1153" s="1" t="s">
        <v>2097</v>
      </c>
      <c r="C1153" s="1" t="str">
        <f t="shared" si="75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76"/>
        <v>2</v>
      </c>
      <c r="L1153" s="1" t="s">
        <v>92</v>
      </c>
      <c r="M1153" s="1"/>
      <c r="N1153" s="1"/>
      <c r="O1153" s="2"/>
      <c r="P1153" s="2"/>
      <c r="Q1153" s="2"/>
      <c r="R1153" s="110"/>
      <c r="S1153" s="2"/>
      <c r="T1153" s="111"/>
      <c r="U1153" t="str">
        <f t="shared" si="77"/>
        <v>7311080005004B20005</v>
      </c>
      <c r="W1153">
        <f t="shared" si="74"/>
        <v>0</v>
      </c>
    </row>
    <row r="1154" spans="1:23" hidden="1" x14ac:dyDescent="0.25">
      <c r="A1154" s="1" t="s">
        <v>837</v>
      </c>
      <c r="B1154" s="1" t="s">
        <v>2097</v>
      </c>
      <c r="C1154" s="1" t="str">
        <f t="shared" si="75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76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77"/>
        <v>7311160003005B10006</v>
      </c>
      <c r="W1154">
        <f t="shared" si="74"/>
        <v>0</v>
      </c>
    </row>
    <row r="1155" spans="1:23" hidden="1" x14ac:dyDescent="0.25">
      <c r="A1155" s="1" t="s">
        <v>837</v>
      </c>
      <c r="B1155" s="1" t="s">
        <v>2097</v>
      </c>
      <c r="C1155" s="1" t="str">
        <f t="shared" si="75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76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77"/>
        <v>7311170009003B10007</v>
      </c>
      <c r="W1155">
        <f t="shared" si="74"/>
        <v>0</v>
      </c>
    </row>
    <row r="1156" spans="1:23" hidden="1" x14ac:dyDescent="0.25">
      <c r="A1156" s="1" t="s">
        <v>837</v>
      </c>
      <c r="B1156" s="1" t="s">
        <v>2097</v>
      </c>
      <c r="C1156" s="1" t="str">
        <f t="shared" si="75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76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77"/>
        <v>7311210012002B20008</v>
      </c>
      <c r="W1156">
        <f t="shared" ref="W1156:W1212" si="78">IF(T1156&gt;0,1,0)</f>
        <v>0</v>
      </c>
    </row>
    <row r="1157" spans="1:23" hidden="1" x14ac:dyDescent="0.25">
      <c r="A1157" s="1" t="s">
        <v>837</v>
      </c>
      <c r="B1157" s="1" t="s">
        <v>2097</v>
      </c>
      <c r="C1157" s="1" t="str">
        <f t="shared" ref="C1157:C1212" si="79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80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77"/>
        <v>7311220013003B20009</v>
      </c>
      <c r="W1157">
        <f t="shared" si="78"/>
        <v>0</v>
      </c>
    </row>
    <row r="1158" spans="1:23" hidden="1" x14ac:dyDescent="0.25">
      <c r="A1158" s="1" t="s">
        <v>837</v>
      </c>
      <c r="B1158" s="1" t="s">
        <v>2097</v>
      </c>
      <c r="C1158" s="1" t="str">
        <f t="shared" si="79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80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81">CONCATENATE(C1158,F1158,H1158,J1158,L1158)</f>
        <v>7311720001009B25000</v>
      </c>
      <c r="W1158">
        <f t="shared" si="78"/>
        <v>0</v>
      </c>
    </row>
    <row r="1159" spans="1:23" hidden="1" x14ac:dyDescent="0.25">
      <c r="A1159" s="1" t="s">
        <v>837</v>
      </c>
      <c r="B1159" s="1" t="s">
        <v>2097</v>
      </c>
      <c r="C1159" s="1" t="str">
        <f t="shared" si="79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80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81"/>
        <v>7311720003003B25001</v>
      </c>
      <c r="W1159">
        <f t="shared" si="78"/>
        <v>0</v>
      </c>
    </row>
    <row r="1160" spans="1:23" hidden="1" x14ac:dyDescent="0.25">
      <c r="A1160" s="1" t="s">
        <v>837</v>
      </c>
      <c r="B1160" s="1" t="s">
        <v>2097</v>
      </c>
      <c r="C1160" s="1" t="str">
        <f t="shared" si="79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80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81"/>
        <v>7311730004008B25002</v>
      </c>
      <c r="W1160">
        <f t="shared" si="78"/>
        <v>0</v>
      </c>
    </row>
    <row r="1161" spans="1:23" hidden="1" x14ac:dyDescent="0.25">
      <c r="A1161" s="1" t="s">
        <v>837</v>
      </c>
      <c r="B1161" s="1" t="s">
        <v>2097</v>
      </c>
      <c r="C1161" s="1" t="str">
        <f t="shared" si="79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80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81"/>
        <v>7315010010001B20001</v>
      </c>
      <c r="W1161">
        <f t="shared" si="78"/>
        <v>0</v>
      </c>
    </row>
    <row r="1162" spans="1:23" hidden="1" x14ac:dyDescent="0.25">
      <c r="A1162" s="1" t="s">
        <v>837</v>
      </c>
      <c r="B1162" s="1" t="s">
        <v>2097</v>
      </c>
      <c r="C1162" s="1" t="str">
        <f t="shared" si="79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80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81"/>
        <v>7315020010014B20002</v>
      </c>
      <c r="W1162">
        <f t="shared" si="78"/>
        <v>0</v>
      </c>
    </row>
    <row r="1163" spans="1:23" hidden="1" x14ac:dyDescent="0.25">
      <c r="A1163" s="1" t="s">
        <v>837</v>
      </c>
      <c r="B1163" s="1" t="s">
        <v>2097</v>
      </c>
      <c r="C1163" s="1" t="str">
        <f t="shared" si="79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80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81"/>
        <v>7315030003007B20003</v>
      </c>
      <c r="W1163">
        <f t="shared" si="78"/>
        <v>0</v>
      </c>
    </row>
    <row r="1164" spans="1:23" hidden="1" x14ac:dyDescent="0.25">
      <c r="A1164" s="1" t="s">
        <v>837</v>
      </c>
      <c r="B1164" s="1" t="s">
        <v>2097</v>
      </c>
      <c r="C1164" s="1" t="str">
        <f t="shared" si="79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80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81"/>
        <v>7315040005012B25000</v>
      </c>
      <c r="W1164">
        <f t="shared" si="78"/>
        <v>0</v>
      </c>
    </row>
    <row r="1165" spans="1:23" hidden="1" x14ac:dyDescent="0.25">
      <c r="A1165" s="1" t="s">
        <v>837</v>
      </c>
      <c r="B1165" s="1" t="s">
        <v>2097</v>
      </c>
      <c r="C1165" s="1" t="str">
        <f t="shared" si="79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80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81"/>
        <v>7315041005008B25001</v>
      </c>
      <c r="W1165">
        <f t="shared" si="78"/>
        <v>0</v>
      </c>
    </row>
    <row r="1166" spans="1:23" hidden="1" x14ac:dyDescent="0.25">
      <c r="A1166" s="1" t="s">
        <v>837</v>
      </c>
      <c r="B1166" s="1" t="s">
        <v>2097</v>
      </c>
      <c r="C1166" s="1" t="str">
        <f t="shared" si="79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80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81"/>
        <v>7315050005008B10004</v>
      </c>
      <c r="W1166">
        <f t="shared" si="78"/>
        <v>0</v>
      </c>
    </row>
    <row r="1167" spans="1:23" hidden="1" x14ac:dyDescent="0.25">
      <c r="A1167" s="1" t="s">
        <v>837</v>
      </c>
      <c r="B1167" s="1" t="s">
        <v>2097</v>
      </c>
      <c r="C1167" s="1" t="str">
        <f t="shared" si="79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80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81"/>
        <v>7315070001002B20005</v>
      </c>
      <c r="W1167">
        <f t="shared" si="78"/>
        <v>0</v>
      </c>
    </row>
    <row r="1168" spans="1:23" hidden="1" x14ac:dyDescent="0.25">
      <c r="A1168" s="1" t="s">
        <v>837</v>
      </c>
      <c r="B1168" s="1" t="s">
        <v>2097</v>
      </c>
      <c r="C1168" s="1" t="str">
        <f t="shared" si="79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80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81"/>
        <v>7315070006005B20006</v>
      </c>
      <c r="W1168">
        <f t="shared" si="78"/>
        <v>0</v>
      </c>
    </row>
    <row r="1169" spans="1:23" hidden="1" x14ac:dyDescent="0.25">
      <c r="A1169" s="1" t="s">
        <v>837</v>
      </c>
      <c r="B1169" s="1" t="s">
        <v>2097</v>
      </c>
      <c r="C1169" s="1" t="str">
        <f t="shared" si="79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80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81"/>
        <v>7315071001007B10007</v>
      </c>
      <c r="W1169">
        <f t="shared" si="78"/>
        <v>0</v>
      </c>
    </row>
    <row r="1170" spans="1:23" hidden="1" x14ac:dyDescent="0.25">
      <c r="A1170" s="1" t="s">
        <v>837</v>
      </c>
      <c r="B1170" s="1" t="s">
        <v>2097</v>
      </c>
      <c r="C1170" s="1" t="str">
        <f t="shared" si="79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80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81"/>
        <v>7371010005008B25000</v>
      </c>
      <c r="W1170">
        <f t="shared" si="78"/>
        <v>0</v>
      </c>
    </row>
    <row r="1171" spans="1:23" hidden="1" x14ac:dyDescent="0.25">
      <c r="A1171" s="1" t="s">
        <v>837</v>
      </c>
      <c r="B1171" s="1" t="s">
        <v>2097</v>
      </c>
      <c r="C1171" s="1" t="str">
        <f t="shared" si="79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80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81"/>
        <v>7371020002016B25001</v>
      </c>
      <c r="W1171">
        <f t="shared" si="78"/>
        <v>0</v>
      </c>
    </row>
    <row r="1172" spans="1:23" hidden="1" x14ac:dyDescent="0.25">
      <c r="A1172" s="1" t="s">
        <v>837</v>
      </c>
      <c r="B1172" s="1" t="s">
        <v>2097</v>
      </c>
      <c r="C1172" s="1" t="str">
        <f t="shared" si="79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80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81"/>
        <v>7371031008001B25002</v>
      </c>
      <c r="W1172">
        <f t="shared" si="78"/>
        <v>0</v>
      </c>
    </row>
    <row r="1173" spans="1:23" hidden="1" x14ac:dyDescent="0.25">
      <c r="A1173" s="1" t="s">
        <v>837</v>
      </c>
      <c r="B1173" s="1" t="s">
        <v>2097</v>
      </c>
      <c r="C1173" s="1" t="str">
        <f t="shared" si="79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80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81"/>
        <v>7371040003006B25003</v>
      </c>
      <c r="W1173">
        <f t="shared" si="78"/>
        <v>0</v>
      </c>
    </row>
    <row r="1174" spans="1:23" hidden="1" x14ac:dyDescent="0.25">
      <c r="A1174" s="1" t="s">
        <v>837</v>
      </c>
      <c r="B1174" s="1" t="s">
        <v>2097</v>
      </c>
      <c r="C1174" s="1" t="str">
        <f t="shared" si="79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80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81"/>
        <v>7371070008007B25004</v>
      </c>
      <c r="W1174">
        <f t="shared" si="78"/>
        <v>0</v>
      </c>
    </row>
    <row r="1175" spans="1:23" hidden="1" x14ac:dyDescent="0.25">
      <c r="A1175" s="1" t="s">
        <v>837</v>
      </c>
      <c r="B1175" s="1" t="s">
        <v>2097</v>
      </c>
      <c r="C1175" s="1" t="str">
        <f t="shared" si="79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80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81"/>
        <v>7371080002008B20001</v>
      </c>
      <c r="W1175">
        <f t="shared" si="78"/>
        <v>0</v>
      </c>
    </row>
    <row r="1176" spans="1:23" hidden="1" x14ac:dyDescent="0.25">
      <c r="A1176" s="1" t="s">
        <v>837</v>
      </c>
      <c r="B1176" s="1" t="s">
        <v>2097</v>
      </c>
      <c r="C1176" s="1" t="str">
        <f t="shared" si="79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80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81"/>
        <v>7371080012007B25005</v>
      </c>
      <c r="W1176">
        <f t="shared" si="78"/>
        <v>0</v>
      </c>
    </row>
    <row r="1177" spans="1:23" hidden="1" x14ac:dyDescent="0.25">
      <c r="A1177" s="1" t="s">
        <v>837</v>
      </c>
      <c r="B1177" s="1" t="s">
        <v>2097</v>
      </c>
      <c r="C1177" s="1" t="str">
        <f t="shared" si="79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80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81"/>
        <v>7371090011006B25006</v>
      </c>
      <c r="W1177">
        <f t="shared" si="78"/>
        <v>0</v>
      </c>
    </row>
    <row r="1178" spans="1:23" hidden="1" x14ac:dyDescent="0.25">
      <c r="A1178" s="1" t="s">
        <v>837</v>
      </c>
      <c r="B1178" s="1" t="s">
        <v>2097</v>
      </c>
      <c r="C1178" s="1" t="str">
        <f t="shared" si="79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80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81"/>
        <v>7371090011027B25007</v>
      </c>
      <c r="W1178">
        <f t="shared" si="78"/>
        <v>0</v>
      </c>
    </row>
    <row r="1179" spans="1:23" hidden="1" x14ac:dyDescent="0.25">
      <c r="A1179" s="1" t="s">
        <v>837</v>
      </c>
      <c r="B1179" s="1" t="s">
        <v>2097</v>
      </c>
      <c r="C1179" s="1" t="str">
        <f t="shared" si="79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80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81"/>
        <v>7371110010030B25008</v>
      </c>
      <c r="W1179">
        <f t="shared" si="78"/>
        <v>0</v>
      </c>
    </row>
    <row r="1180" spans="1:23" hidden="1" x14ac:dyDescent="0.25">
      <c r="A1180" s="1" t="s">
        <v>837</v>
      </c>
      <c r="B1180" s="1" t="s">
        <v>2097</v>
      </c>
      <c r="C1180" s="1" t="str">
        <f t="shared" si="79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80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81"/>
        <v>7371110011041B25009</v>
      </c>
      <c r="W1180">
        <f t="shared" si="78"/>
        <v>0</v>
      </c>
    </row>
    <row r="1181" spans="1:23" hidden="1" x14ac:dyDescent="0.25">
      <c r="A1181" s="1" t="s">
        <v>837</v>
      </c>
      <c r="B1181" s="1" t="s">
        <v>2097</v>
      </c>
      <c r="C1181" s="1" t="str">
        <f t="shared" si="79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80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81"/>
        <v>7371111002009B25010</v>
      </c>
      <c r="W1181">
        <f t="shared" si="78"/>
        <v>0</v>
      </c>
    </row>
    <row r="1182" spans="1:23" hidden="1" x14ac:dyDescent="0.25">
      <c r="A1182" s="1" t="s">
        <v>2201</v>
      </c>
      <c r="B1182" s="1" t="s">
        <v>2202</v>
      </c>
      <c r="C1182" s="1" t="str">
        <f t="shared" si="79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80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81"/>
        <v>8103051003006B25000</v>
      </c>
      <c r="W1182">
        <f t="shared" si="78"/>
        <v>0</v>
      </c>
    </row>
    <row r="1183" spans="1:23" hidden="1" x14ac:dyDescent="0.25">
      <c r="A1183" s="1" t="s">
        <v>2201</v>
      </c>
      <c r="B1183" s="1" t="s">
        <v>2202</v>
      </c>
      <c r="C1183" s="1" t="str">
        <f t="shared" si="79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80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81"/>
        <v>8103051004001B25001</v>
      </c>
      <c r="W1183">
        <f t="shared" si="78"/>
        <v>0</v>
      </c>
    </row>
    <row r="1184" spans="1:23" hidden="1" x14ac:dyDescent="0.25">
      <c r="A1184" s="1" t="s">
        <v>2201</v>
      </c>
      <c r="B1184" s="1" t="s">
        <v>2202</v>
      </c>
      <c r="C1184" s="1" t="str">
        <f t="shared" si="79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80"/>
        <v>2</v>
      </c>
      <c r="L1184" s="1" t="s">
        <v>10</v>
      </c>
      <c r="M1184" s="4"/>
      <c r="N1184" s="4"/>
      <c r="O1184" s="104"/>
      <c r="P1184" s="104"/>
      <c r="Q1184" s="104"/>
      <c r="R1184" s="104"/>
      <c r="S1184" s="119"/>
      <c r="T1184" s="113"/>
      <c r="U1184" t="str">
        <f t="shared" si="81"/>
        <v>8103052006002B20001</v>
      </c>
      <c r="W1184">
        <f t="shared" si="78"/>
        <v>0</v>
      </c>
    </row>
    <row r="1185" spans="1:23" hidden="1" x14ac:dyDescent="0.25">
      <c r="A1185" s="1" t="s">
        <v>2201</v>
      </c>
      <c r="B1185" s="1" t="s">
        <v>2202</v>
      </c>
      <c r="C1185" s="1" t="str">
        <f t="shared" si="79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80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81"/>
        <v>8103060002001B20002</v>
      </c>
      <c r="W1185">
        <f t="shared" si="78"/>
        <v>0</v>
      </c>
    </row>
    <row r="1186" spans="1:23" hidden="1" x14ac:dyDescent="0.25">
      <c r="A1186" s="1" t="s">
        <v>2201</v>
      </c>
      <c r="B1186" s="1" t="s">
        <v>2202</v>
      </c>
      <c r="C1186" s="1" t="str">
        <f t="shared" si="79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80"/>
        <v>2</v>
      </c>
      <c r="L1186" s="1" t="s">
        <v>124</v>
      </c>
      <c r="M1186" s="4"/>
      <c r="N1186" s="4"/>
      <c r="O1186" s="104"/>
      <c r="P1186" s="104"/>
      <c r="Q1186" s="104"/>
      <c r="R1186" s="104"/>
      <c r="S1186" s="119"/>
      <c r="T1186" s="113"/>
      <c r="U1186" t="str">
        <f t="shared" si="81"/>
        <v>8103080017001B20003</v>
      </c>
      <c r="W1186">
        <f t="shared" si="78"/>
        <v>0</v>
      </c>
    </row>
    <row r="1187" spans="1:23" hidden="1" x14ac:dyDescent="0.25">
      <c r="A1187" s="1" t="s">
        <v>2201</v>
      </c>
      <c r="B1187" s="1" t="s">
        <v>2202</v>
      </c>
      <c r="C1187" s="1" t="str">
        <f t="shared" si="79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80"/>
        <v>2</v>
      </c>
      <c r="L1187" s="1" t="s">
        <v>55</v>
      </c>
      <c r="M1187" s="4"/>
      <c r="N1187" s="4"/>
      <c r="O1187" s="104"/>
      <c r="P1187" s="104"/>
      <c r="Q1187" s="104"/>
      <c r="R1187" s="104"/>
      <c r="S1187" s="119"/>
      <c r="T1187" s="113"/>
      <c r="U1187" t="str">
        <f t="shared" si="81"/>
        <v>8103080013002B25002</v>
      </c>
      <c r="W1187">
        <f t="shared" si="78"/>
        <v>0</v>
      </c>
    </row>
    <row r="1188" spans="1:23" hidden="1" x14ac:dyDescent="0.25">
      <c r="A1188" s="1" t="s">
        <v>2201</v>
      </c>
      <c r="B1188" s="1" t="s">
        <v>2202</v>
      </c>
      <c r="C1188" s="1" t="str">
        <f t="shared" si="79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80"/>
        <v>2</v>
      </c>
      <c r="L1188" s="1" t="s">
        <v>38</v>
      </c>
      <c r="M1188" s="4"/>
      <c r="N1188" s="4"/>
      <c r="O1188" s="104"/>
      <c r="P1188" s="104"/>
      <c r="Q1188" s="104"/>
      <c r="R1188" s="104"/>
      <c r="S1188" s="119"/>
      <c r="T1188" s="113"/>
      <c r="U1188" t="str">
        <f t="shared" si="81"/>
        <v>8103082001002B20004</v>
      </c>
      <c r="W1188">
        <f t="shared" si="78"/>
        <v>0</v>
      </c>
    </row>
    <row r="1189" spans="1:23" hidden="1" x14ac:dyDescent="0.25">
      <c r="A1189" s="1" t="s">
        <v>2201</v>
      </c>
      <c r="B1189" s="1" t="s">
        <v>2202</v>
      </c>
      <c r="C1189" s="1" t="str">
        <f t="shared" si="79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80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81"/>
        <v>8103100001015B20005</v>
      </c>
      <c r="W1189">
        <f t="shared" si="78"/>
        <v>0</v>
      </c>
    </row>
    <row r="1190" spans="1:23" hidden="1" x14ac:dyDescent="0.25">
      <c r="A1190" s="1" t="s">
        <v>2201</v>
      </c>
      <c r="B1190" s="1" t="s">
        <v>2202</v>
      </c>
      <c r="C1190" s="1" t="str">
        <f t="shared" si="79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80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81"/>
        <v>8103100001021B20006</v>
      </c>
      <c r="W1190">
        <f t="shared" si="78"/>
        <v>0</v>
      </c>
    </row>
    <row r="1191" spans="1:23" hidden="1" x14ac:dyDescent="0.25">
      <c r="A1191" s="1" t="s">
        <v>2201</v>
      </c>
      <c r="B1191" s="1" t="s">
        <v>2202</v>
      </c>
      <c r="C1191" s="1" t="str">
        <f t="shared" si="79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80"/>
        <v>2</v>
      </c>
      <c r="L1191" s="1" t="s">
        <v>162</v>
      </c>
      <c r="M1191" s="4"/>
      <c r="N1191" s="4"/>
      <c r="O1191" s="104"/>
      <c r="P1191" s="104"/>
      <c r="Q1191" s="104"/>
      <c r="R1191" s="104"/>
      <c r="S1191" s="119"/>
      <c r="T1191" s="113"/>
      <c r="U1191" t="str">
        <f t="shared" si="81"/>
        <v>8103111001002B25003</v>
      </c>
      <c r="W1191">
        <f t="shared" si="78"/>
        <v>0</v>
      </c>
    </row>
    <row r="1192" spans="1:23" hidden="1" x14ac:dyDescent="0.25">
      <c r="A1192" s="1" t="s">
        <v>2201</v>
      </c>
      <c r="B1192" s="1" t="s">
        <v>2202</v>
      </c>
      <c r="C1192" s="1" t="str">
        <f t="shared" si="79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80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81"/>
        <v>8103141005005B20007</v>
      </c>
      <c r="W1192">
        <f t="shared" si="78"/>
        <v>0</v>
      </c>
    </row>
    <row r="1193" spans="1:23" hidden="1" x14ac:dyDescent="0.25">
      <c r="A1193" s="1" t="s">
        <v>2201</v>
      </c>
      <c r="B1193" s="1" t="s">
        <v>2202</v>
      </c>
      <c r="C1193" s="1" t="str">
        <f t="shared" si="79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80"/>
        <v>1</v>
      </c>
      <c r="L1193" s="1" t="s">
        <v>573</v>
      </c>
      <c r="M1193" s="4"/>
      <c r="N1193" s="4"/>
      <c r="O1193" s="104"/>
      <c r="P1193" s="104"/>
      <c r="Q1193" s="104"/>
      <c r="R1193" s="104"/>
      <c r="S1193" s="119"/>
      <c r="T1193" s="113"/>
      <c r="U1193" t="str">
        <f t="shared" si="81"/>
        <v>8103143002007B10008</v>
      </c>
      <c r="W1193">
        <f t="shared" si="78"/>
        <v>0</v>
      </c>
    </row>
    <row r="1194" spans="1:23" hidden="1" x14ac:dyDescent="0.25">
      <c r="A1194" s="1" t="s">
        <v>2201</v>
      </c>
      <c r="B1194" s="1" t="s">
        <v>2202</v>
      </c>
      <c r="C1194" s="1" t="str">
        <f t="shared" ref="C1194" si="82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83">MID(L1194,1,1)</f>
        <v>1</v>
      </c>
      <c r="L1194" s="1" t="s">
        <v>658</v>
      </c>
      <c r="M1194" s="1"/>
      <c r="N1194" s="1"/>
      <c r="O1194" s="104"/>
      <c r="P1194" s="104"/>
      <c r="Q1194" s="104"/>
      <c r="R1194" s="104"/>
      <c r="S1194" s="119"/>
      <c r="T1194" s="113"/>
      <c r="U1194" t="str">
        <f t="shared" ref="U1194" si="84">CONCATENATE(C1194,F1194,H1194,J1194,L1194)</f>
        <v>8103143003006B10009</v>
      </c>
      <c r="W1194">
        <f t="shared" si="78"/>
        <v>0</v>
      </c>
    </row>
    <row r="1195" spans="1:23" hidden="1" x14ac:dyDescent="0.25">
      <c r="A1195" s="1" t="s">
        <v>2201</v>
      </c>
      <c r="B1195" s="1" t="s">
        <v>2202</v>
      </c>
      <c r="C1195" s="1" t="str">
        <f t="shared" si="79"/>
        <v>8103</v>
      </c>
      <c r="D1195" s="1" t="s">
        <v>531</v>
      </c>
      <c r="E1195" s="1" t="s">
        <v>2203</v>
      </c>
      <c r="F1195" s="1" t="s">
        <v>2222</v>
      </c>
      <c r="G1195" s="1" t="s">
        <v>2466</v>
      </c>
      <c r="H1195" s="1">
        <v>11</v>
      </c>
      <c r="I1195" s="1" t="s">
        <v>2467</v>
      </c>
      <c r="J1195" s="1" t="s">
        <v>152</v>
      </c>
      <c r="K1195" s="88" t="str">
        <f t="shared" si="80"/>
        <v>2</v>
      </c>
      <c r="L1195" s="1">
        <v>20010</v>
      </c>
      <c r="M1195" s="1"/>
      <c r="N1195" s="1"/>
      <c r="O1195" s="104"/>
      <c r="P1195" s="104"/>
      <c r="Q1195" s="104"/>
      <c r="R1195" s="104"/>
      <c r="S1195" s="119"/>
      <c r="T1195" s="113"/>
      <c r="U1195" t="str">
        <f t="shared" si="81"/>
        <v>810314311007B20010</v>
      </c>
      <c r="W1195">
        <f t="shared" si="78"/>
        <v>0</v>
      </c>
    </row>
    <row r="1196" spans="1:23" hidden="1" x14ac:dyDescent="0.25">
      <c r="A1196" s="1" t="s">
        <v>2201</v>
      </c>
      <c r="B1196" s="1" t="s">
        <v>2202</v>
      </c>
      <c r="C1196" s="1" t="str">
        <f t="shared" si="79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80"/>
        <v>2</v>
      </c>
      <c r="L1196" s="1" t="s">
        <v>30</v>
      </c>
      <c r="M1196" s="1"/>
      <c r="N1196" s="1"/>
      <c r="O1196" s="2"/>
      <c r="P1196" s="2"/>
      <c r="Q1196" s="2"/>
      <c r="R1196" s="110"/>
      <c r="S1196" s="2"/>
      <c r="T1196" s="111"/>
      <c r="U1196" t="str">
        <f t="shared" si="81"/>
        <v>8171010001009B25000</v>
      </c>
      <c r="W1196">
        <f t="shared" si="78"/>
        <v>0</v>
      </c>
    </row>
    <row r="1197" spans="1:23" hidden="1" x14ac:dyDescent="0.25">
      <c r="A1197" s="1" t="s">
        <v>2201</v>
      </c>
      <c r="B1197" s="1" t="s">
        <v>2202</v>
      </c>
      <c r="C1197" s="1" t="str">
        <f t="shared" si="79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80"/>
        <v>2</v>
      </c>
      <c r="L1197" s="1" t="s">
        <v>43</v>
      </c>
      <c r="M1197" s="1"/>
      <c r="N1197" s="1"/>
      <c r="O1197" s="2"/>
      <c r="P1197" s="2"/>
      <c r="Q1197" s="2"/>
      <c r="R1197" s="110"/>
      <c r="S1197" s="2"/>
      <c r="T1197" s="111"/>
      <c r="U1197" t="str">
        <f t="shared" si="81"/>
        <v>8171010005014B25001</v>
      </c>
      <c r="W1197">
        <f t="shared" si="78"/>
        <v>0</v>
      </c>
    </row>
    <row r="1198" spans="1:23" hidden="1" x14ac:dyDescent="0.25">
      <c r="A1198" s="1" t="s">
        <v>2201</v>
      </c>
      <c r="B1198" s="1" t="s">
        <v>2202</v>
      </c>
      <c r="C1198" s="1" t="str">
        <f t="shared" si="79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80"/>
        <v>2</v>
      </c>
      <c r="L1198" s="1" t="s">
        <v>55</v>
      </c>
      <c r="M1198" s="1"/>
      <c r="N1198" s="1"/>
      <c r="O1198" s="2"/>
      <c r="P1198" s="2"/>
      <c r="Q1198" s="2"/>
      <c r="R1198" s="110"/>
      <c r="S1198" s="2"/>
      <c r="T1198" s="111"/>
      <c r="U1198" t="str">
        <f t="shared" si="81"/>
        <v>8171010012006B25002</v>
      </c>
      <c r="W1198">
        <f t="shared" si="78"/>
        <v>0</v>
      </c>
    </row>
    <row r="1199" spans="1:23" hidden="1" x14ac:dyDescent="0.25">
      <c r="A1199" s="1" t="s">
        <v>2201</v>
      </c>
      <c r="B1199" s="1" t="s">
        <v>2202</v>
      </c>
      <c r="C1199" s="1" t="str">
        <f t="shared" si="79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80"/>
        <v>2</v>
      </c>
      <c r="L1199" s="1" t="s">
        <v>162</v>
      </c>
      <c r="M1199" s="1"/>
      <c r="N1199" s="113"/>
      <c r="O1199" s="2"/>
      <c r="P1199" s="2"/>
      <c r="Q1199" s="2"/>
      <c r="R1199" s="2"/>
      <c r="S1199" s="2"/>
      <c r="T1199" s="113"/>
      <c r="U1199" t="str">
        <f t="shared" si="81"/>
        <v>8171020006010B25003</v>
      </c>
      <c r="W1199">
        <f t="shared" si="78"/>
        <v>0</v>
      </c>
    </row>
    <row r="1200" spans="1:23" hidden="1" x14ac:dyDescent="0.25">
      <c r="A1200" s="1" t="s">
        <v>2201</v>
      </c>
      <c r="B1200" s="1" t="s">
        <v>2202</v>
      </c>
      <c r="C1200" s="1" t="str">
        <f t="shared" si="79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80"/>
        <v>2</v>
      </c>
      <c r="L1200" s="1" t="s">
        <v>101</v>
      </c>
      <c r="M1200" s="1"/>
      <c r="N1200" s="113"/>
      <c r="O1200" s="2"/>
      <c r="P1200" s="2"/>
      <c r="Q1200" s="2"/>
      <c r="R1200" s="2"/>
      <c r="S1200" s="2"/>
      <c r="T1200" s="113"/>
      <c r="U1200" t="str">
        <f t="shared" si="81"/>
        <v>8171020013002B25004</v>
      </c>
      <c r="W1200">
        <f t="shared" si="78"/>
        <v>0</v>
      </c>
    </row>
    <row r="1201" spans="1:23" hidden="1" x14ac:dyDescent="0.25">
      <c r="A1201" s="1" t="s">
        <v>2201</v>
      </c>
      <c r="B1201" s="1" t="s">
        <v>2202</v>
      </c>
      <c r="C1201" s="1" t="str">
        <f t="shared" si="79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80"/>
        <v>2</v>
      </c>
      <c r="L1201" s="1" t="s">
        <v>169</v>
      </c>
      <c r="M1201" s="1"/>
      <c r="N1201" s="1"/>
      <c r="O1201" s="2"/>
      <c r="P1201" s="2"/>
      <c r="Q1201" s="2"/>
      <c r="R1201" s="110"/>
      <c r="S1201" s="2"/>
      <c r="T1201" s="111"/>
      <c r="U1201" t="str">
        <f t="shared" si="81"/>
        <v>8171020015008B25005</v>
      </c>
      <c r="W1201">
        <f t="shared" si="78"/>
        <v>0</v>
      </c>
    </row>
    <row r="1202" spans="1:23" hidden="1" x14ac:dyDescent="0.25">
      <c r="A1202" s="1" t="s">
        <v>2201</v>
      </c>
      <c r="B1202" s="1" t="s">
        <v>2202</v>
      </c>
      <c r="C1202" s="1" t="str">
        <f t="shared" si="79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80"/>
        <v>2</v>
      </c>
      <c r="L1202" s="1" t="s">
        <v>171</v>
      </c>
      <c r="M1202" s="1"/>
      <c r="N1202" s="113"/>
      <c r="O1202" s="2"/>
      <c r="P1202" s="2"/>
      <c r="Q1202" s="2"/>
      <c r="R1202" s="2"/>
      <c r="S1202" s="2"/>
      <c r="T1202" s="113"/>
      <c r="U1202" t="str">
        <f t="shared" si="81"/>
        <v>8171020016012B25006</v>
      </c>
      <c r="W1202">
        <f t="shared" si="78"/>
        <v>0</v>
      </c>
    </row>
    <row r="1203" spans="1:23" hidden="1" x14ac:dyDescent="0.25">
      <c r="A1203" s="1" t="s">
        <v>2201</v>
      </c>
      <c r="B1203" s="1" t="s">
        <v>2202</v>
      </c>
      <c r="C1203" s="1" t="str">
        <f t="shared" si="79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80"/>
        <v>2</v>
      </c>
      <c r="L1203" s="1" t="s">
        <v>10</v>
      </c>
      <c r="M1203" s="1"/>
      <c r="N1203" s="1"/>
      <c r="O1203" s="110"/>
      <c r="P1203" s="2"/>
      <c r="Q1203" s="2"/>
      <c r="R1203" s="110"/>
      <c r="S1203" s="2"/>
      <c r="T1203" s="111"/>
      <c r="U1203" t="str">
        <f t="shared" si="81"/>
        <v>8171021006006B20001</v>
      </c>
      <c r="W1203">
        <f t="shared" si="78"/>
        <v>0</v>
      </c>
    </row>
    <row r="1204" spans="1:23" hidden="1" x14ac:dyDescent="0.25">
      <c r="A1204" s="1" t="s">
        <v>2201</v>
      </c>
      <c r="B1204" s="1" t="s">
        <v>2202</v>
      </c>
      <c r="C1204" s="1" t="str">
        <f t="shared" si="79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80"/>
        <v>2</v>
      </c>
      <c r="L1204" s="1" t="s">
        <v>18</v>
      </c>
      <c r="M1204" s="1"/>
      <c r="N1204" s="1"/>
      <c r="O1204" s="110"/>
      <c r="P1204" s="2"/>
      <c r="Q1204" s="2"/>
      <c r="R1204" s="110"/>
      <c r="S1204" s="2"/>
      <c r="T1204" s="111"/>
      <c r="U1204" t="str">
        <f t="shared" si="81"/>
        <v>8171031003006B20002</v>
      </c>
      <c r="W1204">
        <f t="shared" si="78"/>
        <v>0</v>
      </c>
    </row>
    <row r="1205" spans="1:23" hidden="1" x14ac:dyDescent="0.25">
      <c r="A1205" s="1" t="s">
        <v>2201</v>
      </c>
      <c r="B1205" s="1" t="s">
        <v>2202</v>
      </c>
      <c r="C1205" s="1" t="str">
        <f t="shared" si="79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80"/>
        <v>2</v>
      </c>
      <c r="L1205" s="1" t="s">
        <v>173</v>
      </c>
      <c r="M1205" s="1"/>
      <c r="N1205" s="1"/>
      <c r="O1205" s="2"/>
      <c r="P1205" s="2"/>
      <c r="Q1205" s="2"/>
      <c r="R1205" s="110"/>
      <c r="S1205" s="2"/>
      <c r="T1205" s="111"/>
      <c r="U1205" t="str">
        <f t="shared" si="81"/>
        <v>8171031005021B25007</v>
      </c>
      <c r="W1205">
        <f t="shared" si="78"/>
        <v>0</v>
      </c>
    </row>
    <row r="1206" spans="1:23" hidden="1" x14ac:dyDescent="0.25">
      <c r="A1206" s="1" t="s">
        <v>2201</v>
      </c>
      <c r="B1206" s="1" t="s">
        <v>2202</v>
      </c>
      <c r="C1206" s="1" t="str">
        <f t="shared" si="79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80"/>
        <v>2</v>
      </c>
      <c r="L1206" s="1" t="s">
        <v>330</v>
      </c>
      <c r="M1206" s="1"/>
      <c r="N1206" s="113"/>
      <c r="O1206" s="2"/>
      <c r="P1206" s="2"/>
      <c r="Q1206" s="2"/>
      <c r="R1206" s="2"/>
      <c r="S1206" s="2"/>
      <c r="T1206" s="113"/>
      <c r="U1206" t="str">
        <f t="shared" si="81"/>
        <v>8171031007006B25008</v>
      </c>
      <c r="W1206">
        <f t="shared" si="78"/>
        <v>0</v>
      </c>
    </row>
    <row r="1207" spans="1:23" hidden="1" x14ac:dyDescent="0.25">
      <c r="A1207" s="1" t="s">
        <v>2201</v>
      </c>
      <c r="B1207" s="1" t="s">
        <v>2202</v>
      </c>
      <c r="C1207" s="1" t="str">
        <f t="shared" si="79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80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81"/>
        <v>8172020001001B20001</v>
      </c>
      <c r="W1207">
        <f t="shared" si="78"/>
        <v>0</v>
      </c>
    </row>
    <row r="1208" spans="1:23" hidden="1" x14ac:dyDescent="0.25">
      <c r="A1208" s="1" t="s">
        <v>2201</v>
      </c>
      <c r="B1208" s="1" t="s">
        <v>2202</v>
      </c>
      <c r="C1208" s="1" t="str">
        <f t="shared" si="79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80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81"/>
        <v>8172020003001B20002</v>
      </c>
      <c r="W1208">
        <f t="shared" si="78"/>
        <v>0</v>
      </c>
    </row>
    <row r="1209" spans="1:23" hidden="1" x14ac:dyDescent="0.25">
      <c r="A1209" s="1" t="s">
        <v>2201</v>
      </c>
      <c r="B1209" s="1" t="s">
        <v>2246</v>
      </c>
      <c r="C1209" s="1" t="str">
        <f t="shared" si="79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80"/>
        <v>2</v>
      </c>
      <c r="L1209" s="1" t="s">
        <v>124</v>
      </c>
      <c r="M1209" s="1"/>
      <c r="N1209" s="1"/>
      <c r="O1209" s="2"/>
      <c r="P1209" s="2"/>
      <c r="Q1209" s="2"/>
      <c r="R1209" s="2"/>
      <c r="S1209" s="2"/>
      <c r="T1209" s="1"/>
      <c r="U1209" t="str">
        <f t="shared" si="81"/>
        <v>8172030002003B20003</v>
      </c>
      <c r="W1209">
        <f t="shared" si="78"/>
        <v>0</v>
      </c>
    </row>
    <row r="1210" spans="1:23" hidden="1" x14ac:dyDescent="0.25">
      <c r="A1210" s="1" t="s">
        <v>2201</v>
      </c>
      <c r="B1210" s="1" t="s">
        <v>2246</v>
      </c>
      <c r="C1210" s="1" t="str">
        <f t="shared" si="79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80"/>
        <v>2</v>
      </c>
      <c r="L1210" s="1" t="s">
        <v>38</v>
      </c>
      <c r="M1210" s="1"/>
      <c r="N1210" s="1"/>
      <c r="O1210" s="2"/>
      <c r="P1210" s="2"/>
      <c r="Q1210" s="2"/>
      <c r="R1210" s="2"/>
      <c r="S1210" s="2"/>
      <c r="T1210" s="1"/>
      <c r="U1210" t="str">
        <f t="shared" si="81"/>
        <v>8172030002004B20004</v>
      </c>
      <c r="W1210">
        <f t="shared" si="78"/>
        <v>0</v>
      </c>
    </row>
    <row r="1211" spans="1:23" hidden="1" x14ac:dyDescent="0.25">
      <c r="A1211" s="1" t="s">
        <v>2201</v>
      </c>
      <c r="B1211" s="1" t="s">
        <v>2202</v>
      </c>
      <c r="C1211" s="1" t="str">
        <f t="shared" si="79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80"/>
        <v>2</v>
      </c>
      <c r="L1211" s="1" t="s">
        <v>30</v>
      </c>
      <c r="M1211" s="1"/>
      <c r="N1211" s="1"/>
      <c r="O1211" s="2"/>
      <c r="P1211" s="2"/>
      <c r="Q1211" s="2"/>
      <c r="R1211" s="2"/>
      <c r="S1211" s="2"/>
      <c r="T1211" s="1"/>
      <c r="U1211" t="str">
        <f t="shared" si="81"/>
        <v>8172040005001B25000</v>
      </c>
      <c r="W1211">
        <f t="shared" si="78"/>
        <v>0</v>
      </c>
    </row>
    <row r="1212" spans="1:23" s="36" customFormat="1" hidden="1" x14ac:dyDescent="0.25">
      <c r="A1212" s="1" t="s">
        <v>2201</v>
      </c>
      <c r="B1212" s="1" t="s">
        <v>2202</v>
      </c>
      <c r="C1212" s="1" t="str">
        <f t="shared" si="79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80"/>
        <v>2</v>
      </c>
      <c r="L1212" s="1" t="s">
        <v>43</v>
      </c>
      <c r="M1212" s="1"/>
      <c r="N1212" s="4"/>
      <c r="O1212" s="2"/>
      <c r="P1212" s="2"/>
      <c r="Q1212" s="2"/>
      <c r="R1212" s="2"/>
      <c r="S1212" s="2"/>
      <c r="T1212" s="1"/>
      <c r="U1212" t="str">
        <f t="shared" si="81"/>
        <v>8172040005005B25001</v>
      </c>
      <c r="W1212">
        <f t="shared" si="78"/>
        <v>0</v>
      </c>
    </row>
  </sheetData>
  <autoFilter ref="A2:W1212">
    <filterColumn colId="1">
      <filters>
        <filter val="ACEH"/>
      </filters>
    </filterColumn>
    <filterColumn colId="2" showButton="0"/>
    <filterColumn colId="4">
      <filters>
        <filter val="ACEH UTARA"/>
      </filters>
    </filterColumn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26" zoomScale="90" zoomScaleNormal="90" workbookViewId="0">
      <selection activeCell="H119" sqref="H119:H121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39" t="s">
        <v>2257</v>
      </c>
      <c r="D4" s="139" t="s">
        <v>2258</v>
      </c>
      <c r="E4" s="140" t="s">
        <v>2464</v>
      </c>
      <c r="F4" s="141"/>
      <c r="G4" s="141"/>
      <c r="H4" s="142"/>
      <c r="I4" s="139" t="s">
        <v>2426</v>
      </c>
      <c r="J4" s="139"/>
      <c r="K4" s="139" t="s">
        <v>2400</v>
      </c>
      <c r="L4" s="139"/>
      <c r="M4" s="139" t="s">
        <v>2461</v>
      </c>
      <c r="N4" s="139"/>
    </row>
    <row r="5" spans="3:14" ht="15.75" customHeight="1" thickBot="1" x14ac:dyDescent="0.3">
      <c r="C5" s="139"/>
      <c r="D5" s="139"/>
      <c r="E5" s="79" t="s">
        <v>2458</v>
      </c>
      <c r="F5" s="79" t="s">
        <v>2459</v>
      </c>
      <c r="G5" s="79" t="s">
        <v>2458</v>
      </c>
      <c r="H5" s="79" t="s">
        <v>2459</v>
      </c>
      <c r="I5" s="139"/>
      <c r="J5" s="139"/>
      <c r="K5" s="79" t="s">
        <v>2458</v>
      </c>
      <c r="L5" s="79" t="s">
        <v>2459</v>
      </c>
      <c r="M5" s="79" t="s">
        <v>2458</v>
      </c>
      <c r="N5" s="79" t="s">
        <v>2459</v>
      </c>
    </row>
    <row r="6" spans="3:14" ht="15.75" thickBot="1" x14ac:dyDescent="0.3">
      <c r="C6" s="139"/>
      <c r="D6" s="139"/>
      <c r="E6" s="79" t="s">
        <v>2460</v>
      </c>
      <c r="F6" s="79" t="s">
        <v>2460</v>
      </c>
      <c r="G6" s="79" t="s">
        <v>2460</v>
      </c>
      <c r="H6" s="79" t="s">
        <v>2460</v>
      </c>
      <c r="I6" s="139"/>
      <c r="J6" s="139"/>
      <c r="K6" s="79" t="s">
        <v>2460</v>
      </c>
      <c r="L6" s="79" t="s">
        <v>2460</v>
      </c>
      <c r="M6" s="79" t="s">
        <v>2460</v>
      </c>
      <c r="N6" s="79" t="s">
        <v>2460</v>
      </c>
    </row>
    <row r="7" spans="3:14" s="109" customFormat="1" ht="15.75" thickBot="1" x14ac:dyDescent="0.3">
      <c r="C7" s="73" t="s">
        <v>2409</v>
      </c>
      <c r="D7" s="73" t="s">
        <v>2410</v>
      </c>
      <c r="E7" s="73"/>
      <c r="F7" s="73"/>
      <c r="G7" s="73"/>
      <c r="H7" s="73"/>
      <c r="I7" s="73" t="s">
        <v>2411</v>
      </c>
      <c r="J7" s="73" t="s">
        <v>2412</v>
      </c>
      <c r="K7" s="108" t="s">
        <v>2413</v>
      </c>
      <c r="L7" s="108" t="s">
        <v>2417</v>
      </c>
      <c r="M7" s="108" t="s">
        <v>2418</v>
      </c>
      <c r="N7" s="108" t="s">
        <v>2414</v>
      </c>
    </row>
    <row r="8" spans="3:14" ht="15.75" thickBot="1" x14ac:dyDescent="0.3">
      <c r="C8" s="101">
        <v>1</v>
      </c>
      <c r="D8" s="101" t="s">
        <v>2427</v>
      </c>
      <c r="E8" s="143">
        <f>SUM(K8:K11)</f>
        <v>0</v>
      </c>
      <c r="F8" s="143">
        <f t="shared" ref="F8:H8" si="0">SUM(L8:L11)</f>
        <v>0</v>
      </c>
      <c r="G8" s="143">
        <f t="shared" si="0"/>
        <v>0</v>
      </c>
      <c r="H8" s="143">
        <f t="shared" si="0"/>
        <v>17</v>
      </c>
      <c r="I8" s="101">
        <v>1109</v>
      </c>
      <c r="J8" s="74" t="s">
        <v>2288</v>
      </c>
      <c r="K8" s="97"/>
      <c r="L8" s="97">
        <f>SUMIFS(Baching!$Q$3:$Q$1212,Baching!$C$3:$C$1212,I8,Baching!$K$3:$K$1212,"1")</f>
        <v>0</v>
      </c>
      <c r="M8" s="97"/>
      <c r="N8" s="97">
        <f>SUMIFS(Baching!$Q$3:$Q$1212,Baching!$C$3:$C$1212,I8,Baching!$K$3:$K$1212,"2")</f>
        <v>0</v>
      </c>
    </row>
    <row r="9" spans="3:14" ht="15.75" thickBot="1" x14ac:dyDescent="0.3">
      <c r="C9" s="101">
        <v>2</v>
      </c>
      <c r="D9" s="101" t="s">
        <v>2427</v>
      </c>
      <c r="E9" s="144"/>
      <c r="F9" s="144"/>
      <c r="G9" s="144"/>
      <c r="H9" s="144"/>
      <c r="I9" s="101">
        <v>1110</v>
      </c>
      <c r="J9" s="74" t="s">
        <v>2289</v>
      </c>
      <c r="K9" s="97"/>
      <c r="L9" s="97">
        <f>SUMIFS(Baching!$Q$3:$Q$1212,Baching!$C$3:$C$1212,I9,Baching!$K$3:$K$1212,"1")</f>
        <v>0</v>
      </c>
      <c r="M9" s="97"/>
      <c r="N9" s="97">
        <f>SUMIFS(Baching!$Q$3:$Q$1212,Baching!$C$3:$C$1212,I9,Baching!$K$3:$K$1212,"2")</f>
        <v>0</v>
      </c>
    </row>
    <row r="10" spans="3:14" ht="15.75" thickBot="1" x14ac:dyDescent="0.3">
      <c r="C10" s="101">
        <v>3</v>
      </c>
      <c r="D10" s="101" t="s">
        <v>2427</v>
      </c>
      <c r="E10" s="144"/>
      <c r="F10" s="144"/>
      <c r="G10" s="144"/>
      <c r="H10" s="144"/>
      <c r="I10" s="101">
        <v>1111</v>
      </c>
      <c r="J10" s="74" t="s">
        <v>2290</v>
      </c>
      <c r="K10" s="97"/>
      <c r="L10" s="97">
        <f>SUMIFS(Baching!$Q$3:$Q$1212,Baching!$C$3:$C$1212,I10,Baching!$K$3:$K$1212,"1")</f>
        <v>0</v>
      </c>
      <c r="M10" s="97"/>
      <c r="N10" s="97">
        <f>SUMIFS(Baching!$Q$3:$Q$1212,Baching!$C$3:$C$1212,I10,Baching!$K$3:$K$1212,"2")</f>
        <v>17</v>
      </c>
    </row>
    <row r="11" spans="3:14" ht="15.75" thickBot="1" x14ac:dyDescent="0.3">
      <c r="C11" s="101">
        <v>4</v>
      </c>
      <c r="D11" s="101" t="s">
        <v>2427</v>
      </c>
      <c r="E11" s="145"/>
      <c r="F11" s="145"/>
      <c r="G11" s="145"/>
      <c r="H11" s="145"/>
      <c r="I11" s="101">
        <v>1171</v>
      </c>
      <c r="J11" s="74" t="s">
        <v>2291</v>
      </c>
      <c r="K11" s="97"/>
      <c r="L11" s="97">
        <f>SUMIFS(Baching!$Q$3:$Q$1212,Baching!$C$3:$C$1212,I11,Baching!$K$3:$K$1212,"1")</f>
        <v>0</v>
      </c>
      <c r="M11" s="97"/>
      <c r="N11" s="97">
        <f>SUMIFS(Baching!$Q$3:$Q$1212,Baching!$C$3:$C$1212,I11,Baching!$K$3:$K$1212,"2")</f>
        <v>0</v>
      </c>
    </row>
    <row r="12" spans="3:14" ht="15.75" thickBot="1" x14ac:dyDescent="0.3">
      <c r="C12" s="101">
        <v>5</v>
      </c>
      <c r="D12" s="101" t="s">
        <v>2428</v>
      </c>
      <c r="E12" s="143">
        <f>SUM(K12:K18)</f>
        <v>0</v>
      </c>
      <c r="F12" s="143">
        <f t="shared" ref="F12:H12" si="1">SUM(L12:L18)</f>
        <v>0</v>
      </c>
      <c r="G12" s="143">
        <f t="shared" si="1"/>
        <v>0</v>
      </c>
      <c r="H12" s="143">
        <f t="shared" si="1"/>
        <v>0</v>
      </c>
      <c r="I12" s="101">
        <v>1202</v>
      </c>
      <c r="J12" s="74" t="s">
        <v>2292</v>
      </c>
      <c r="K12" s="97"/>
      <c r="L12" s="97">
        <f>SUMIFS(Baching!$Q$3:$Q$1212,Baching!$C$3:$C$1212,I12,Baching!$K$3:$K$1212,"1")</f>
        <v>0</v>
      </c>
      <c r="M12" s="97"/>
      <c r="N12" s="97">
        <f>SUMIFS(Baching!$Q$3:$Q$1212,Baching!$C$3:$C$1212,I12,Baching!$K$3:$K$1212,"2")</f>
        <v>0</v>
      </c>
    </row>
    <row r="13" spans="3:14" ht="15.75" thickBot="1" x14ac:dyDescent="0.3">
      <c r="C13" s="101">
        <v>6</v>
      </c>
      <c r="D13" s="101" t="s">
        <v>2428</v>
      </c>
      <c r="E13" s="144"/>
      <c r="F13" s="144"/>
      <c r="G13" s="144"/>
      <c r="H13" s="144"/>
      <c r="I13" s="101">
        <v>1204</v>
      </c>
      <c r="J13" s="74" t="s">
        <v>2293</v>
      </c>
      <c r="K13" s="97"/>
      <c r="L13" s="97">
        <f>SUMIFS(Baching!$Q$3:$Q$1212,Baching!$C$3:$C$1212,I13,Baching!$K$3:$K$1212,"1")</f>
        <v>0</v>
      </c>
      <c r="M13" s="97"/>
      <c r="N13" s="97">
        <f>SUMIFS(Baching!$Q$3:$Q$1212,Baching!$C$3:$C$1212,I13,Baching!$K$3:$K$1212,"2")</f>
        <v>0</v>
      </c>
    </row>
    <row r="14" spans="3:14" ht="15.75" thickBot="1" x14ac:dyDescent="0.3">
      <c r="C14" s="101">
        <v>7</v>
      </c>
      <c r="D14" s="101" t="s">
        <v>2428</v>
      </c>
      <c r="E14" s="144"/>
      <c r="F14" s="144"/>
      <c r="G14" s="144"/>
      <c r="H14" s="144"/>
      <c r="I14" s="101">
        <v>1209</v>
      </c>
      <c r="J14" s="74" t="s">
        <v>2294</v>
      </c>
      <c r="K14" s="97"/>
      <c r="L14" s="97">
        <f>SUMIFS(Baching!$Q$3:$Q$1212,Baching!$C$3:$C$1212,I14,Baching!$K$3:$K$1212,"1")</f>
        <v>0</v>
      </c>
      <c r="M14" s="97"/>
      <c r="N14" s="97">
        <f>SUMIFS(Baching!$Q$3:$Q$1212,Baching!$C$3:$C$1212,I14,Baching!$K$3:$K$1212,"2")</f>
        <v>0</v>
      </c>
    </row>
    <row r="15" spans="3:14" ht="15.75" thickBot="1" x14ac:dyDescent="0.3">
      <c r="C15" s="101">
        <v>8</v>
      </c>
      <c r="D15" s="101" t="s">
        <v>2428</v>
      </c>
      <c r="E15" s="144"/>
      <c r="F15" s="144"/>
      <c r="G15" s="144"/>
      <c r="H15" s="144"/>
      <c r="I15" s="101">
        <v>1212</v>
      </c>
      <c r="J15" s="74" t="s">
        <v>2295</v>
      </c>
      <c r="K15" s="97"/>
      <c r="L15" s="97">
        <f>SUMIFS(Baching!$Q$3:$Q$1212,Baching!$C$3:$C$1212,I15,Baching!$K$3:$K$1212,"1")</f>
        <v>0</v>
      </c>
      <c r="M15" s="97"/>
      <c r="N15" s="97">
        <f>SUMIFS(Baching!$Q$3:$Q$1212,Baching!$C$3:$C$1212,I15,Baching!$K$3:$K$1212,"2")</f>
        <v>0</v>
      </c>
    </row>
    <row r="16" spans="3:14" ht="15.75" thickBot="1" x14ac:dyDescent="0.3">
      <c r="C16" s="101">
        <v>9</v>
      </c>
      <c r="D16" s="101" t="s">
        <v>2428</v>
      </c>
      <c r="E16" s="144"/>
      <c r="F16" s="144"/>
      <c r="G16" s="144"/>
      <c r="H16" s="144"/>
      <c r="I16" s="101">
        <v>1213</v>
      </c>
      <c r="J16" s="74" t="s">
        <v>2296</v>
      </c>
      <c r="K16" s="97"/>
      <c r="L16" s="97">
        <f>SUMIFS(Baching!$Q$3:$Q$1212,Baching!$C$3:$C$1212,I16,Baching!$K$3:$K$1212,"1")</f>
        <v>0</v>
      </c>
      <c r="M16" s="97"/>
      <c r="N16" s="97">
        <f>SUMIFS(Baching!$Q$3:$Q$1212,Baching!$C$3:$C$1212,I16,Baching!$K$3:$K$1212,"2")</f>
        <v>0</v>
      </c>
    </row>
    <row r="17" spans="3:14" ht="15.75" thickBot="1" x14ac:dyDescent="0.3">
      <c r="C17" s="101">
        <v>10</v>
      </c>
      <c r="D17" s="101" t="s">
        <v>2428</v>
      </c>
      <c r="E17" s="144"/>
      <c r="F17" s="144"/>
      <c r="G17" s="144"/>
      <c r="H17" s="144"/>
      <c r="I17" s="101">
        <v>1218</v>
      </c>
      <c r="J17" s="74" t="s">
        <v>2297</v>
      </c>
      <c r="K17" s="97"/>
      <c r="L17" s="97">
        <f>SUMIFS(Baching!$Q$3:$Q$1212,Baching!$C$3:$C$1212,I17,Baching!$K$3:$K$1212,"1")</f>
        <v>0</v>
      </c>
      <c r="M17" s="97"/>
      <c r="N17" s="97">
        <f>SUMIFS(Baching!$Q$3:$Q$1212,Baching!$C$3:$C$1212,I17,Baching!$K$3:$K$1212,"2")</f>
        <v>0</v>
      </c>
    </row>
    <row r="18" spans="3:14" ht="15.75" thickBot="1" x14ac:dyDescent="0.3">
      <c r="C18" s="101">
        <v>11</v>
      </c>
      <c r="D18" s="101" t="s">
        <v>2428</v>
      </c>
      <c r="E18" s="145"/>
      <c r="F18" s="145"/>
      <c r="G18" s="145"/>
      <c r="H18" s="145"/>
      <c r="I18" s="101">
        <v>1275</v>
      </c>
      <c r="J18" s="74" t="s">
        <v>2298</v>
      </c>
      <c r="K18" s="97"/>
      <c r="L18" s="97">
        <f>SUMIFS(Baching!$Q$3:$Q$1212,Baching!$C$3:$C$1212,I18,Baching!$K$3:$K$1212,"1")</f>
        <v>0</v>
      </c>
      <c r="M18" s="97"/>
      <c r="N18" s="97">
        <f>SUMIFS(Baching!$Q$3:$Q$1212,Baching!$C$3:$C$1212,I18,Baching!$K$3:$K$1212,"2")</f>
        <v>0</v>
      </c>
    </row>
    <row r="19" spans="3:14" ht="15.75" thickBot="1" x14ac:dyDescent="0.3">
      <c r="C19" s="101">
        <v>12</v>
      </c>
      <c r="D19" s="101" t="s">
        <v>2429</v>
      </c>
      <c r="E19" s="143">
        <f>SUM(K19:K22)</f>
        <v>0</v>
      </c>
      <c r="F19" s="143">
        <f t="shared" ref="F19:H19" si="2">SUM(L19:L22)</f>
        <v>0</v>
      </c>
      <c r="G19" s="143">
        <f t="shared" si="2"/>
        <v>0</v>
      </c>
      <c r="H19" s="143">
        <f t="shared" si="2"/>
        <v>0</v>
      </c>
      <c r="I19" s="101">
        <v>1306</v>
      </c>
      <c r="J19" s="74" t="s">
        <v>2299</v>
      </c>
      <c r="K19" s="97"/>
      <c r="L19" s="97">
        <f>SUMIFS(Baching!$Q$3:$Q$1212,Baching!$C$3:$C$1212,I19,Baching!$K$3:$K$1212,"1")</f>
        <v>0</v>
      </c>
      <c r="M19" s="97"/>
      <c r="N19" s="97">
        <f>SUMIFS(Baching!$Q$3:$Q$1212,Baching!$C$3:$C$1212,I19,Baching!$K$3:$K$1212,"2")</f>
        <v>0</v>
      </c>
    </row>
    <row r="20" spans="3:14" ht="15.75" thickBot="1" x14ac:dyDescent="0.3">
      <c r="C20" s="101">
        <v>13</v>
      </c>
      <c r="D20" s="101" t="s">
        <v>2429</v>
      </c>
      <c r="E20" s="144"/>
      <c r="F20" s="144"/>
      <c r="G20" s="144"/>
      <c r="H20" s="144"/>
      <c r="I20" s="101">
        <v>1307</v>
      </c>
      <c r="J20" s="74" t="s">
        <v>2300</v>
      </c>
      <c r="K20" s="97"/>
      <c r="L20" s="97">
        <f>SUMIFS(Baching!$Q$3:$Q$1212,Baching!$C$3:$C$1212,I20,Baching!$K$3:$K$1212,"1")</f>
        <v>0</v>
      </c>
      <c r="M20" s="97"/>
      <c r="N20" s="97">
        <f>SUMIFS(Baching!$Q$3:$Q$1212,Baching!$C$3:$C$1212,I20,Baching!$K$3:$K$1212,"2")</f>
        <v>0</v>
      </c>
    </row>
    <row r="21" spans="3:14" ht="15.75" thickBot="1" x14ac:dyDescent="0.3">
      <c r="C21" s="101">
        <v>14</v>
      </c>
      <c r="D21" s="101" t="s">
        <v>2429</v>
      </c>
      <c r="E21" s="144"/>
      <c r="F21" s="144"/>
      <c r="G21" s="144"/>
      <c r="H21" s="144"/>
      <c r="I21" s="101">
        <v>1308</v>
      </c>
      <c r="J21" s="74" t="s">
        <v>2301</v>
      </c>
      <c r="K21" s="97"/>
      <c r="L21" s="97">
        <f>SUMIFS(Baching!$Q$3:$Q$1212,Baching!$C$3:$C$1212,I21,Baching!$K$3:$K$1212,"1")</f>
        <v>0</v>
      </c>
      <c r="M21" s="97"/>
      <c r="N21" s="97">
        <f>SUMIFS(Baching!$Q$3:$Q$1212,Baching!$C$3:$C$1212,I21,Baching!$K$3:$K$1212,"2")</f>
        <v>0</v>
      </c>
    </row>
    <row r="22" spans="3:14" ht="15.75" thickBot="1" x14ac:dyDescent="0.3">
      <c r="C22" s="101">
        <v>15</v>
      </c>
      <c r="D22" s="101" t="s">
        <v>2429</v>
      </c>
      <c r="E22" s="145"/>
      <c r="F22" s="145"/>
      <c r="G22" s="145"/>
      <c r="H22" s="145"/>
      <c r="I22" s="101">
        <v>1371</v>
      </c>
      <c r="J22" s="74" t="s">
        <v>2302</v>
      </c>
      <c r="K22" s="97"/>
      <c r="L22" s="97">
        <f>SUMIFS(Baching!$Q$3:$Q$1212,Baching!$C$3:$C$1212,I22,Baching!$K$3:$K$1212,"1")</f>
        <v>0</v>
      </c>
      <c r="M22" s="97"/>
      <c r="N22" s="97">
        <f>SUMIFS(Baching!$Q$3:$Q$1212,Baching!$C$3:$C$1212,I22,Baching!$K$3:$K$1212,"2")</f>
        <v>0</v>
      </c>
    </row>
    <row r="23" spans="3:14" ht="15.75" thickBot="1" x14ac:dyDescent="0.3">
      <c r="C23" s="101">
        <v>16</v>
      </c>
      <c r="D23" s="101" t="s">
        <v>2306</v>
      </c>
      <c r="E23" s="143">
        <f>SUM(K23:K26)</f>
        <v>0</v>
      </c>
      <c r="F23" s="143">
        <f t="shared" ref="F23:H23" si="3">SUM(L23:L26)</f>
        <v>0</v>
      </c>
      <c r="G23" s="143">
        <f t="shared" si="3"/>
        <v>0</v>
      </c>
      <c r="H23" s="143">
        <f t="shared" si="3"/>
        <v>0</v>
      </c>
      <c r="I23" s="101">
        <v>1501</v>
      </c>
      <c r="J23" s="78" t="s">
        <v>2303</v>
      </c>
      <c r="K23" s="97"/>
      <c r="L23" s="97">
        <f>SUMIFS(Baching!$Q$3:$Q$1212,Baching!$C$3:$C$1212,I23,Baching!$K$3:$K$1212,"1")</f>
        <v>0</v>
      </c>
      <c r="M23" s="97"/>
      <c r="N23" s="97">
        <f>SUMIFS(Baching!$Q$3:$Q$1212,Baching!$C$3:$C$1212,I23,Baching!$K$3:$K$1212,"2")</f>
        <v>0</v>
      </c>
    </row>
    <row r="24" spans="3:14" ht="15.75" thickBot="1" x14ac:dyDescent="0.3">
      <c r="C24" s="101">
        <v>17</v>
      </c>
      <c r="D24" s="101" t="s">
        <v>2306</v>
      </c>
      <c r="E24" s="144"/>
      <c r="F24" s="144"/>
      <c r="G24" s="144"/>
      <c r="H24" s="144"/>
      <c r="I24" s="101">
        <v>1506</v>
      </c>
      <c r="J24" s="74" t="s">
        <v>2304</v>
      </c>
      <c r="K24" s="97"/>
      <c r="L24" s="97">
        <f>SUMIFS(Baching!$Q$3:$Q$1212,Baching!$C$3:$C$1212,I24,Baching!$K$3:$K$1212,"1")</f>
        <v>0</v>
      </c>
      <c r="M24" s="97"/>
      <c r="N24" s="97">
        <f>SUMIFS(Baching!$Q$3:$Q$1212,Baching!$C$3:$C$1212,I24,Baching!$K$3:$K$1212,"2")</f>
        <v>0</v>
      </c>
    </row>
    <row r="25" spans="3:14" ht="15.75" thickBot="1" x14ac:dyDescent="0.3">
      <c r="C25" s="101">
        <v>18</v>
      </c>
      <c r="D25" s="101" t="s">
        <v>2306</v>
      </c>
      <c r="E25" s="144"/>
      <c r="F25" s="144"/>
      <c r="G25" s="144"/>
      <c r="H25" s="144"/>
      <c r="I25" s="101">
        <v>1507</v>
      </c>
      <c r="J25" s="74" t="s">
        <v>2305</v>
      </c>
      <c r="K25" s="97"/>
      <c r="L25" s="97">
        <f>SUMIFS(Baching!$Q$3:$Q$1212,Baching!$C$3:$C$1212,I25,Baching!$K$3:$K$1212,"1")</f>
        <v>0</v>
      </c>
      <c r="M25" s="97"/>
      <c r="N25" s="97">
        <f>SUMIFS(Baching!$Q$3:$Q$1212,Baching!$C$3:$C$1212,I25,Baching!$K$3:$K$1212,"2")</f>
        <v>0</v>
      </c>
    </row>
    <row r="26" spans="3:14" ht="15.75" thickBot="1" x14ac:dyDescent="0.3">
      <c r="C26" s="101">
        <v>19</v>
      </c>
      <c r="D26" s="101" t="s">
        <v>2306</v>
      </c>
      <c r="E26" s="145"/>
      <c r="F26" s="145"/>
      <c r="G26" s="145"/>
      <c r="H26" s="145"/>
      <c r="I26" s="101">
        <v>1571</v>
      </c>
      <c r="J26" s="74" t="s">
        <v>2306</v>
      </c>
      <c r="K26" s="97"/>
      <c r="L26" s="97">
        <f>SUMIFS(Baching!$Q$3:$Q$1212,Baching!$C$3:$C$1212,I26,Baching!$K$3:$K$1212,"1")</f>
        <v>0</v>
      </c>
      <c r="M26" s="97"/>
      <c r="N26" s="97">
        <f>SUMIFS(Baching!$Q$3:$Q$1212,Baching!$C$3:$C$1212,I26,Baching!$K$3:$K$1212,"2")</f>
        <v>0</v>
      </c>
    </row>
    <row r="27" spans="3:14" ht="15.75" thickBot="1" x14ac:dyDescent="0.3">
      <c r="C27" s="101">
        <v>20</v>
      </c>
      <c r="D27" s="101" t="s">
        <v>2430</v>
      </c>
      <c r="E27" s="143">
        <f>SUM(K27:K31)</f>
        <v>0</v>
      </c>
      <c r="F27" s="143">
        <f t="shared" ref="F27:H27" si="4">SUM(L27:L31)</f>
        <v>0</v>
      </c>
      <c r="G27" s="143">
        <f t="shared" si="4"/>
        <v>0</v>
      </c>
      <c r="H27" s="143">
        <f t="shared" si="4"/>
        <v>0</v>
      </c>
      <c r="I27" s="101">
        <v>1602</v>
      </c>
      <c r="J27" s="74" t="s">
        <v>2307</v>
      </c>
      <c r="K27" s="97"/>
      <c r="L27" s="97">
        <f>SUMIFS(Baching!$Q$3:$Q$1212,Baching!$C$3:$C$1212,I27,Baching!$K$3:$K$1212,"1")</f>
        <v>0</v>
      </c>
      <c r="M27" s="97"/>
      <c r="N27" s="97">
        <f>SUMIFS(Baching!$Q$3:$Q$1212,Baching!$C$3:$C$1212,I27,Baching!$K$3:$K$1212,"2")</f>
        <v>0</v>
      </c>
    </row>
    <row r="28" spans="3:14" ht="15.75" thickBot="1" x14ac:dyDescent="0.3">
      <c r="C28" s="101">
        <v>21</v>
      </c>
      <c r="D28" s="75" t="s">
        <v>2430</v>
      </c>
      <c r="E28" s="144"/>
      <c r="F28" s="144"/>
      <c r="G28" s="144"/>
      <c r="H28" s="144"/>
      <c r="I28" s="75">
        <v>1603</v>
      </c>
      <c r="J28" s="74" t="s">
        <v>2308</v>
      </c>
      <c r="K28" s="97"/>
      <c r="L28" s="97">
        <f>SUMIFS(Baching!$Q$3:$Q$1212,Baching!$C$3:$C$1212,I28,Baching!$K$3:$K$1212,"1")</f>
        <v>0</v>
      </c>
      <c r="M28" s="97"/>
      <c r="N28" s="97">
        <f>SUMIFS(Baching!$Q$3:$Q$1212,Baching!$C$3:$C$1212,I28,Baching!$K$3:$K$1212,"2")</f>
        <v>0</v>
      </c>
    </row>
    <row r="29" spans="3:14" ht="15.75" thickBot="1" x14ac:dyDescent="0.3">
      <c r="C29" s="101">
        <v>22</v>
      </c>
      <c r="D29" s="75" t="s">
        <v>2430</v>
      </c>
      <c r="E29" s="144"/>
      <c r="F29" s="144"/>
      <c r="G29" s="144"/>
      <c r="H29" s="144"/>
      <c r="I29" s="75">
        <v>1607</v>
      </c>
      <c r="J29" s="74" t="s">
        <v>2309</v>
      </c>
      <c r="K29" s="97"/>
      <c r="L29" s="97">
        <f>SUMIFS(Baching!$Q$3:$Q$1212,Baching!$C$3:$C$1212,I29,Baching!$K$3:$K$1212,"1")</f>
        <v>0</v>
      </c>
      <c r="M29" s="97"/>
      <c r="N29" s="97">
        <f>SUMIFS(Baching!$Q$3:$Q$1212,Baching!$C$3:$C$1212,I29,Baching!$K$3:$K$1212,"2")</f>
        <v>0</v>
      </c>
    </row>
    <row r="30" spans="3:14" ht="15.75" thickBot="1" x14ac:dyDescent="0.3">
      <c r="C30" s="101">
        <v>23</v>
      </c>
      <c r="D30" s="75" t="s">
        <v>2430</v>
      </c>
      <c r="E30" s="144"/>
      <c r="F30" s="144"/>
      <c r="G30" s="144"/>
      <c r="H30" s="144"/>
      <c r="I30" s="75">
        <v>1610</v>
      </c>
      <c r="J30" s="74" t="s">
        <v>2310</v>
      </c>
      <c r="K30" s="97"/>
      <c r="L30" s="97">
        <f>SUMIFS(Baching!$Q$3:$Q$1212,Baching!$C$3:$C$1212,I30,Baching!$K$3:$K$1212,"1")</f>
        <v>0</v>
      </c>
      <c r="M30" s="97"/>
      <c r="N30" s="97">
        <f>SUMIFS(Baching!$Q$3:$Q$1212,Baching!$C$3:$C$1212,I30,Baching!$K$3:$K$1212,"2")</f>
        <v>0</v>
      </c>
    </row>
    <row r="31" spans="3:14" ht="15.75" thickBot="1" x14ac:dyDescent="0.3">
      <c r="C31" s="101">
        <v>24</v>
      </c>
      <c r="D31" s="75" t="s">
        <v>2430</v>
      </c>
      <c r="E31" s="145"/>
      <c r="F31" s="145"/>
      <c r="G31" s="145"/>
      <c r="H31" s="145"/>
      <c r="I31" s="75">
        <v>1671</v>
      </c>
      <c r="J31" s="74" t="s">
        <v>2311</v>
      </c>
      <c r="K31" s="97"/>
      <c r="L31" s="97">
        <f>SUMIFS(Baching!$Q$3:$Q$1212,Baching!$C$3:$C$1212,I31,Baching!$K$3:$K$1212,"1")</f>
        <v>0</v>
      </c>
      <c r="M31" s="97"/>
      <c r="N31" s="97">
        <f>SUMIFS(Baching!$Q$3:$Q$1212,Baching!$C$3:$C$1212,I31,Baching!$K$3:$K$1212,"2")</f>
        <v>0</v>
      </c>
    </row>
    <row r="32" spans="3:14" ht="15.75" thickBot="1" x14ac:dyDescent="0.3">
      <c r="C32" s="101">
        <v>25</v>
      </c>
      <c r="D32" s="75" t="s">
        <v>2431</v>
      </c>
      <c r="E32" s="146">
        <f>SUM(K32:K36)</f>
        <v>0</v>
      </c>
      <c r="F32" s="146">
        <f t="shared" ref="F32:H32" si="5">SUM(L32:L36)</f>
        <v>0</v>
      </c>
      <c r="G32" s="146">
        <f t="shared" si="5"/>
        <v>0</v>
      </c>
      <c r="H32" s="146">
        <f t="shared" si="5"/>
        <v>0</v>
      </c>
      <c r="I32" s="75">
        <v>1803</v>
      </c>
      <c r="J32" s="74" t="s">
        <v>2312</v>
      </c>
      <c r="K32" s="97"/>
      <c r="L32" s="97">
        <f>SUMIFS(Baching!$Q$3:$Q$1212,Baching!$C$3:$C$1212,I32,Baching!$K$3:$K$1212,"1")</f>
        <v>0</v>
      </c>
      <c r="M32" s="97"/>
      <c r="N32" s="97">
        <f>SUMIFS(Baching!$Q$3:$Q$1212,Baching!$C$3:$C$1212,I32,Baching!$K$3:$K$1212,"2")</f>
        <v>0</v>
      </c>
    </row>
    <row r="33" spans="3:14" ht="15.75" thickBot="1" x14ac:dyDescent="0.3">
      <c r="C33" s="101">
        <v>26</v>
      </c>
      <c r="D33" s="75" t="s">
        <v>2431</v>
      </c>
      <c r="E33" s="147"/>
      <c r="F33" s="147"/>
      <c r="G33" s="147"/>
      <c r="H33" s="147"/>
      <c r="I33" s="75">
        <v>1804</v>
      </c>
      <c r="J33" s="74" t="s">
        <v>2313</v>
      </c>
      <c r="K33" s="97"/>
      <c r="L33" s="97">
        <f>SUMIFS(Baching!$Q$3:$Q$1212,Baching!$C$3:$C$1212,I33,Baching!$K$3:$K$1212,"1")</f>
        <v>0</v>
      </c>
      <c r="M33" s="97"/>
      <c r="N33" s="97">
        <f>SUMIFS(Baching!$Q$3:$Q$1212,Baching!$C$3:$C$1212,I33,Baching!$K$3:$K$1212,"2")</f>
        <v>0</v>
      </c>
    </row>
    <row r="34" spans="3:14" ht="15.75" thickBot="1" x14ac:dyDescent="0.3">
      <c r="C34" s="101">
        <v>27</v>
      </c>
      <c r="D34" s="75" t="s">
        <v>2431</v>
      </c>
      <c r="E34" s="147"/>
      <c r="F34" s="147"/>
      <c r="G34" s="147"/>
      <c r="H34" s="147"/>
      <c r="I34" s="75">
        <v>1805</v>
      </c>
      <c r="J34" s="74" t="s">
        <v>2314</v>
      </c>
      <c r="K34" s="97"/>
      <c r="L34" s="97">
        <f>SUMIFS(Baching!$Q$3:$Q$1212,Baching!$C$3:$C$1212,I34,Baching!$K$3:$K$1212,"1")</f>
        <v>0</v>
      </c>
      <c r="M34" s="97"/>
      <c r="N34" s="97">
        <f>SUMIFS(Baching!$Q$3:$Q$1212,Baching!$C$3:$C$1212,I34,Baching!$K$3:$K$1212,"2")</f>
        <v>0</v>
      </c>
    </row>
    <row r="35" spans="3:14" ht="15.75" thickBot="1" x14ac:dyDescent="0.3">
      <c r="C35" s="101">
        <v>28</v>
      </c>
      <c r="D35" s="75" t="s">
        <v>2431</v>
      </c>
      <c r="E35" s="147"/>
      <c r="F35" s="147"/>
      <c r="G35" s="147"/>
      <c r="H35" s="147"/>
      <c r="I35" s="75">
        <v>1810</v>
      </c>
      <c r="J35" s="74" t="s">
        <v>2315</v>
      </c>
      <c r="K35" s="97"/>
      <c r="L35" s="97">
        <f>SUMIFS(Baching!$Q$3:$Q$1212,Baching!$C$3:$C$1212,I35,Baching!$K$3:$K$1212,"1")</f>
        <v>0</v>
      </c>
      <c r="M35" s="97"/>
      <c r="N35" s="97">
        <f>SUMIFS(Baching!$Q$3:$Q$1212,Baching!$C$3:$C$1212,I35,Baching!$K$3:$K$1212,"2")</f>
        <v>0</v>
      </c>
    </row>
    <row r="36" spans="3:14" ht="15.75" thickBot="1" x14ac:dyDescent="0.3">
      <c r="C36" s="101">
        <v>29</v>
      </c>
      <c r="D36" s="75" t="s">
        <v>2431</v>
      </c>
      <c r="E36" s="148"/>
      <c r="F36" s="148"/>
      <c r="G36" s="148"/>
      <c r="H36" s="148"/>
      <c r="I36" s="75">
        <v>1871</v>
      </c>
      <c r="J36" s="74" t="s">
        <v>2316</v>
      </c>
      <c r="K36" s="97"/>
      <c r="L36" s="97">
        <f>SUMIFS(Baching!$Q$3:$Q$1212,Baching!$C$3:$C$1212,I36,Baching!$K$3:$K$1212,"1")</f>
        <v>0</v>
      </c>
      <c r="M36" s="97"/>
      <c r="N36" s="97">
        <f>SUMIFS(Baching!$Q$3:$Q$1212,Baching!$C$3:$C$1212,I36,Baching!$K$3:$K$1212,"2")</f>
        <v>0</v>
      </c>
    </row>
    <row r="37" spans="3:14" ht="15.75" thickBot="1" x14ac:dyDescent="0.3">
      <c r="C37" s="101">
        <v>30</v>
      </c>
      <c r="D37" s="75" t="s">
        <v>736</v>
      </c>
      <c r="E37" s="146">
        <f>SUM(K37:K40)</f>
        <v>0</v>
      </c>
      <c r="F37" s="146">
        <f t="shared" ref="F37:H37" si="6">SUM(L37:L40)</f>
        <v>0</v>
      </c>
      <c r="G37" s="146">
        <f t="shared" si="6"/>
        <v>0</v>
      </c>
      <c r="H37" s="146">
        <f t="shared" si="6"/>
        <v>0</v>
      </c>
      <c r="I37" s="75">
        <v>2101</v>
      </c>
      <c r="J37" s="74" t="s">
        <v>737</v>
      </c>
      <c r="K37" s="97"/>
      <c r="L37" s="97">
        <f>SUMIFS(Baching!$Q$3:$Q$1212,Baching!$C$3:$C$1212,I37,Baching!$K$3:$K$1212,"1")</f>
        <v>0</v>
      </c>
      <c r="M37" s="97"/>
      <c r="N37" s="97">
        <f>SUMIFS(Baching!$Q$3:$Q$1212,Baching!$C$3:$C$1212,I37,Baching!$K$3:$K$1212,"2")</f>
        <v>0</v>
      </c>
    </row>
    <row r="38" spans="3:14" ht="15.75" thickBot="1" x14ac:dyDescent="0.3">
      <c r="C38" s="101">
        <v>31</v>
      </c>
      <c r="D38" s="75" t="s">
        <v>736</v>
      </c>
      <c r="E38" s="147"/>
      <c r="F38" s="147"/>
      <c r="G38" s="147"/>
      <c r="H38" s="147"/>
      <c r="I38" s="75">
        <v>2103</v>
      </c>
      <c r="J38" s="74" t="s">
        <v>748</v>
      </c>
      <c r="K38" s="97"/>
      <c r="L38" s="97">
        <f>SUMIFS(Baching!$Q$3:$Q$1212,Baching!$C$3:$C$1212,I38,Baching!$K$3:$K$1212,"1")</f>
        <v>0</v>
      </c>
      <c r="M38" s="97"/>
      <c r="N38" s="97">
        <f>SUMIFS(Baching!$Q$3:$Q$1212,Baching!$C$3:$C$1212,I38,Baching!$K$3:$K$1212,"2")</f>
        <v>0</v>
      </c>
    </row>
    <row r="39" spans="3:14" ht="15.75" thickBot="1" x14ac:dyDescent="0.3">
      <c r="C39" s="101">
        <v>32</v>
      </c>
      <c r="D39" s="75" t="s">
        <v>736</v>
      </c>
      <c r="E39" s="147"/>
      <c r="F39" s="147"/>
      <c r="G39" s="147"/>
      <c r="H39" s="147"/>
      <c r="I39" s="75">
        <v>2171</v>
      </c>
      <c r="J39" s="74" t="s">
        <v>2317</v>
      </c>
      <c r="K39" s="97"/>
      <c r="L39" s="97">
        <f>SUMIFS(Baching!$Q$3:$Q$1212,Baching!$C$3:$C$1212,I39,Baching!$K$3:$K$1212,"1")</f>
        <v>0</v>
      </c>
      <c r="M39" s="97"/>
      <c r="N39" s="97">
        <f>SUMIFS(Baching!$Q$3:$Q$1212,Baching!$C$3:$C$1212,I39,Baching!$K$3:$K$1212,"2")</f>
        <v>0</v>
      </c>
    </row>
    <row r="40" spans="3:14" ht="15.75" thickBot="1" x14ac:dyDescent="0.3">
      <c r="C40" s="101">
        <v>33</v>
      </c>
      <c r="D40" s="75" t="s">
        <v>736</v>
      </c>
      <c r="E40" s="148"/>
      <c r="F40" s="148"/>
      <c r="G40" s="148"/>
      <c r="H40" s="148"/>
      <c r="I40" s="75">
        <v>2172</v>
      </c>
      <c r="J40" s="74" t="s">
        <v>2318</v>
      </c>
      <c r="K40" s="97"/>
      <c r="L40" s="97">
        <f>SUMIFS(Baching!$Q$3:$Q$1212,Baching!$C$3:$C$1212,I40,Baching!$K$3:$K$1212,"1")</f>
        <v>0</v>
      </c>
      <c r="M40" s="97"/>
      <c r="N40" s="97">
        <f>SUMIFS(Baching!$Q$3:$Q$1212,Baching!$C$3:$C$1212,I40,Baching!$K$3:$K$1212,"2")</f>
        <v>0</v>
      </c>
    </row>
    <row r="41" spans="3:14" ht="15.75" thickBot="1" x14ac:dyDescent="0.3">
      <c r="C41" s="101">
        <v>34</v>
      </c>
      <c r="D41" s="75" t="s">
        <v>2432</v>
      </c>
      <c r="E41" s="146">
        <f>SUM(K41:K45)</f>
        <v>0</v>
      </c>
      <c r="F41" s="146">
        <f t="shared" ref="F41:H41" si="7">SUM(L41:L45)</f>
        <v>0</v>
      </c>
      <c r="G41" s="146">
        <f t="shared" si="7"/>
        <v>0</v>
      </c>
      <c r="H41" s="146">
        <f t="shared" si="7"/>
        <v>0</v>
      </c>
      <c r="I41" s="75">
        <v>3171</v>
      </c>
      <c r="J41" s="74" t="s">
        <v>2319</v>
      </c>
      <c r="K41" s="97"/>
      <c r="L41" s="97">
        <f>SUMIFS(Baching!$Q$3:$Q$1212,Baching!$C$3:$C$1212,I41,Baching!$K$3:$K$1212,"1")</f>
        <v>0</v>
      </c>
      <c r="M41" s="97"/>
      <c r="N41" s="97">
        <f>SUMIFS(Baching!$Q$3:$Q$1212,Baching!$C$3:$C$1212,I41,Baching!$K$3:$K$1212,"2")</f>
        <v>0</v>
      </c>
    </row>
    <row r="42" spans="3:14" ht="15.75" thickBot="1" x14ac:dyDescent="0.3">
      <c r="C42" s="101">
        <v>35</v>
      </c>
      <c r="D42" s="75" t="s">
        <v>2432</v>
      </c>
      <c r="E42" s="147"/>
      <c r="F42" s="147"/>
      <c r="G42" s="147"/>
      <c r="H42" s="147"/>
      <c r="I42" s="75">
        <v>3172</v>
      </c>
      <c r="J42" s="74" t="s">
        <v>2320</v>
      </c>
      <c r="K42" s="97"/>
      <c r="L42" s="97">
        <f>SUMIFS(Baching!$Q$3:$Q$1212,Baching!$C$3:$C$1212,I42,Baching!$K$3:$K$1212,"1")</f>
        <v>0</v>
      </c>
      <c r="M42" s="97"/>
      <c r="N42" s="97">
        <f>SUMIFS(Baching!$Q$3:$Q$1212,Baching!$C$3:$C$1212,I42,Baching!$K$3:$K$1212,"2")</f>
        <v>0</v>
      </c>
    </row>
    <row r="43" spans="3:14" ht="15.75" thickBot="1" x14ac:dyDescent="0.3">
      <c r="C43" s="101">
        <v>36</v>
      </c>
      <c r="D43" s="75" t="s">
        <v>2432</v>
      </c>
      <c r="E43" s="147"/>
      <c r="F43" s="147"/>
      <c r="G43" s="147"/>
      <c r="H43" s="147"/>
      <c r="I43" s="75">
        <v>3173</v>
      </c>
      <c r="J43" s="74" t="s">
        <v>2321</v>
      </c>
      <c r="K43" s="97"/>
      <c r="L43" s="97">
        <f>SUMIFS(Baching!$Q$3:$Q$1212,Baching!$C$3:$C$1212,I43,Baching!$K$3:$K$1212,"1")</f>
        <v>0</v>
      </c>
      <c r="M43" s="97"/>
      <c r="N43" s="97">
        <f>SUMIFS(Baching!$Q$3:$Q$1212,Baching!$C$3:$C$1212,I43,Baching!$K$3:$K$1212,"2")</f>
        <v>0</v>
      </c>
    </row>
    <row r="44" spans="3:14" ht="15.75" thickBot="1" x14ac:dyDescent="0.3">
      <c r="C44" s="101">
        <v>37</v>
      </c>
      <c r="D44" s="75" t="s">
        <v>2432</v>
      </c>
      <c r="E44" s="147"/>
      <c r="F44" s="147"/>
      <c r="G44" s="147"/>
      <c r="H44" s="147"/>
      <c r="I44" s="75">
        <v>3174</v>
      </c>
      <c r="J44" s="74" t="s">
        <v>2322</v>
      </c>
      <c r="K44" s="97"/>
      <c r="L44" s="97">
        <f>SUMIFS(Baching!$Q$3:$Q$1212,Baching!$C$3:$C$1212,I44,Baching!$K$3:$K$1212,"1")</f>
        <v>0</v>
      </c>
      <c r="M44" s="97"/>
      <c r="N44" s="97">
        <f>SUMIFS(Baching!$Q$3:$Q$1212,Baching!$C$3:$C$1212,I44,Baching!$K$3:$K$1212,"2")</f>
        <v>0</v>
      </c>
    </row>
    <row r="45" spans="3:14" ht="15.75" thickBot="1" x14ac:dyDescent="0.3">
      <c r="C45" s="101">
        <v>38</v>
      </c>
      <c r="D45" s="75" t="s">
        <v>2432</v>
      </c>
      <c r="E45" s="148"/>
      <c r="F45" s="148"/>
      <c r="G45" s="148"/>
      <c r="H45" s="148"/>
      <c r="I45" s="75">
        <v>3175</v>
      </c>
      <c r="J45" s="74" t="s">
        <v>2323</v>
      </c>
      <c r="K45" s="97"/>
      <c r="L45" s="97">
        <f>SUMIFS(Baching!$Q$3:$Q$1212,Baching!$C$3:$C$1212,I45,Baching!$K$3:$K$1212,"1")</f>
        <v>0</v>
      </c>
      <c r="M45" s="97"/>
      <c r="N45" s="97">
        <f>SUMIFS(Baching!$Q$3:$Q$1212,Baching!$C$3:$C$1212,I45,Baching!$K$3:$K$1212,"2")</f>
        <v>0</v>
      </c>
    </row>
    <row r="46" spans="3:14" ht="15.75" thickBot="1" x14ac:dyDescent="0.3">
      <c r="C46" s="101">
        <v>39</v>
      </c>
      <c r="D46" s="75" t="s">
        <v>2433</v>
      </c>
      <c r="E46" s="146">
        <f>SUM(K46:K56)</f>
        <v>0</v>
      </c>
      <c r="F46" s="146">
        <f>SUM(L46:L56)</f>
        <v>20</v>
      </c>
      <c r="G46" s="146">
        <f>SUM(M46:M56)</f>
        <v>0</v>
      </c>
      <c r="H46" s="146">
        <f>SUM(N46:N56)</f>
        <v>48</v>
      </c>
      <c r="I46" s="75">
        <v>3201</v>
      </c>
      <c r="J46" s="74" t="s">
        <v>2324</v>
      </c>
      <c r="K46" s="97"/>
      <c r="L46" s="97">
        <f>SUMIFS(Baching!$Q$3:$Q$1212,Baching!$C$3:$C$1212,I46,Baching!$K$3:$K$1212,"1")</f>
        <v>0</v>
      </c>
      <c r="M46" s="97"/>
      <c r="N46" s="97">
        <f>SUMIFS(Baching!$Q$3:$Q$1212,Baching!$C$3:$C$1212,I46,Baching!$K$3:$K$1212,"2")</f>
        <v>0</v>
      </c>
    </row>
    <row r="47" spans="3:14" ht="15.75" thickBot="1" x14ac:dyDescent="0.3">
      <c r="C47" s="101">
        <v>40</v>
      </c>
      <c r="D47" s="75" t="s">
        <v>2433</v>
      </c>
      <c r="E47" s="147"/>
      <c r="F47" s="147"/>
      <c r="G47" s="147"/>
      <c r="H47" s="147"/>
      <c r="I47" s="75">
        <v>3202</v>
      </c>
      <c r="J47" s="74" t="s">
        <v>2325</v>
      </c>
      <c r="K47" s="97"/>
      <c r="L47" s="97">
        <f>SUMIFS(Baching!$Q$3:$Q$1212,Baching!$C$3:$C$1212,I47,Baching!$K$3:$K$1212,"1")</f>
        <v>20</v>
      </c>
      <c r="M47" s="97"/>
      <c r="N47" s="97">
        <f>SUMIFS(Baching!$Q$3:$Q$1212,Baching!$C$3:$C$1212,I47,Baching!$K$3:$K$1212,"2")</f>
        <v>18</v>
      </c>
    </row>
    <row r="48" spans="3:14" ht="15.75" thickBot="1" x14ac:dyDescent="0.3">
      <c r="C48" s="101">
        <v>41</v>
      </c>
      <c r="D48" s="75" t="s">
        <v>2433</v>
      </c>
      <c r="E48" s="147"/>
      <c r="F48" s="147"/>
      <c r="G48" s="147"/>
      <c r="H48" s="147"/>
      <c r="I48" s="75">
        <v>3203</v>
      </c>
      <c r="J48" s="74" t="s">
        <v>2326</v>
      </c>
      <c r="K48" s="97"/>
      <c r="L48" s="97">
        <f>SUMIFS(Baching!$Q$3:$Q$1212,Baching!$C$3:$C$1212,I48,Baching!$K$3:$K$1212,"1")</f>
        <v>0</v>
      </c>
      <c r="M48" s="97"/>
      <c r="N48" s="97">
        <f>SUMIFS(Baching!$Q$3:$Q$1212,Baching!$C$3:$C$1212,I48,Baching!$K$3:$K$1212,"2")</f>
        <v>0</v>
      </c>
    </row>
    <row r="49" spans="3:14" ht="15.75" thickBot="1" x14ac:dyDescent="0.3">
      <c r="C49" s="101">
        <v>42</v>
      </c>
      <c r="D49" s="75" t="s">
        <v>2433</v>
      </c>
      <c r="E49" s="147"/>
      <c r="F49" s="147"/>
      <c r="G49" s="147"/>
      <c r="H49" s="147"/>
      <c r="I49" s="75">
        <v>3204</v>
      </c>
      <c r="J49" s="74" t="s">
        <v>2327</v>
      </c>
      <c r="K49" s="97"/>
      <c r="L49" s="97">
        <f>SUMIFS(Baching!$Q$3:$Q$1212,Baching!$C$3:$C$1212,I49,Baching!$K$3:$K$1212,"1")</f>
        <v>0</v>
      </c>
      <c r="M49" s="97"/>
      <c r="N49" s="97">
        <f>SUMIFS(Baching!$Q$3:$Q$1212,Baching!$C$3:$C$1212,I49,Baching!$K$3:$K$1212,"2")</f>
        <v>0</v>
      </c>
    </row>
    <row r="50" spans="3:14" ht="15.75" thickBot="1" x14ac:dyDescent="0.3">
      <c r="C50" s="101">
        <v>43</v>
      </c>
      <c r="D50" s="75" t="s">
        <v>2433</v>
      </c>
      <c r="E50" s="147"/>
      <c r="F50" s="147"/>
      <c r="G50" s="147"/>
      <c r="H50" s="147"/>
      <c r="I50" s="75">
        <v>3205</v>
      </c>
      <c r="J50" s="74" t="s">
        <v>2328</v>
      </c>
      <c r="K50" s="97"/>
      <c r="L50" s="97">
        <f>SUMIFS(Baching!$Q$3:$Q$1212,Baching!$C$3:$C$1212,I50,Baching!$K$3:$K$1212,"1")</f>
        <v>0</v>
      </c>
      <c r="M50" s="97"/>
      <c r="N50" s="97">
        <f>SUMIFS(Baching!$Q$3:$Q$1212,Baching!$C$3:$C$1212,I50,Baching!$K$3:$K$1212,"2")</f>
        <v>10</v>
      </c>
    </row>
    <row r="51" spans="3:14" ht="15.75" thickBot="1" x14ac:dyDescent="0.3">
      <c r="C51" s="101">
        <v>44</v>
      </c>
      <c r="D51" s="75" t="s">
        <v>2433</v>
      </c>
      <c r="E51" s="147"/>
      <c r="F51" s="147"/>
      <c r="G51" s="147"/>
      <c r="H51" s="147"/>
      <c r="I51" s="75">
        <v>3212</v>
      </c>
      <c r="J51" s="74" t="s">
        <v>2329</v>
      </c>
      <c r="K51" s="97"/>
      <c r="L51" s="97">
        <f>SUMIFS(Baching!$Q$3:$Q$1212,Baching!$C$3:$C$1212,I51,Baching!$K$3:$K$1212,"1")</f>
        <v>0</v>
      </c>
      <c r="M51" s="97"/>
      <c r="N51" s="97">
        <f>SUMIFS(Baching!$Q$3:$Q$1212,Baching!$C$3:$C$1212,I51,Baching!$K$3:$K$1212,"2")</f>
        <v>0</v>
      </c>
    </row>
    <row r="52" spans="3:14" ht="15.75" thickBot="1" x14ac:dyDescent="0.3">
      <c r="C52" s="101">
        <v>45</v>
      </c>
      <c r="D52" s="75" t="s">
        <v>2433</v>
      </c>
      <c r="E52" s="147"/>
      <c r="F52" s="147"/>
      <c r="G52" s="147"/>
      <c r="H52" s="147"/>
      <c r="I52" s="75">
        <v>3213</v>
      </c>
      <c r="J52" s="74" t="s">
        <v>2330</v>
      </c>
      <c r="K52" s="97"/>
      <c r="L52" s="97">
        <f>SUMIFS(Baching!$Q$3:$Q$1212,Baching!$C$3:$C$1212,I52,Baching!$K$3:$K$1212,"1")</f>
        <v>0</v>
      </c>
      <c r="M52" s="97"/>
      <c r="N52" s="97">
        <f>SUMIFS(Baching!$Q$3:$Q$1212,Baching!$C$3:$C$1212,I52,Baching!$K$3:$K$1212,"2")</f>
        <v>0</v>
      </c>
    </row>
    <row r="53" spans="3:14" ht="15.75" thickBot="1" x14ac:dyDescent="0.3">
      <c r="C53" s="101">
        <v>46</v>
      </c>
      <c r="D53" s="75" t="s">
        <v>2433</v>
      </c>
      <c r="E53" s="147"/>
      <c r="F53" s="147"/>
      <c r="G53" s="147"/>
      <c r="H53" s="147"/>
      <c r="I53" s="75">
        <v>3215</v>
      </c>
      <c r="J53" s="74" t="s">
        <v>2331</v>
      </c>
      <c r="K53" s="97"/>
      <c r="L53" s="97">
        <f>SUMIFS(Baching!$Q$3:$Q$1212,Baching!$C$3:$C$1212,I53,Baching!$K$3:$K$1212,"1")</f>
        <v>0</v>
      </c>
      <c r="M53" s="97"/>
      <c r="N53" s="97">
        <f>SUMIFS(Baching!$Q$3:$Q$1212,Baching!$C$3:$C$1212,I53,Baching!$K$3:$K$1212,"2")</f>
        <v>0</v>
      </c>
    </row>
    <row r="54" spans="3:14" ht="15.75" thickBot="1" x14ac:dyDescent="0.3">
      <c r="C54" s="101">
        <v>47</v>
      </c>
      <c r="D54" s="75" t="s">
        <v>2433</v>
      </c>
      <c r="E54" s="147"/>
      <c r="F54" s="147"/>
      <c r="G54" s="147"/>
      <c r="H54" s="147"/>
      <c r="I54" s="75">
        <v>3273</v>
      </c>
      <c r="J54" s="74" t="s">
        <v>2327</v>
      </c>
      <c r="K54" s="97"/>
      <c r="L54" s="97">
        <f>SUMIFS(Baching!$Q$3:$Q$1212,Baching!$C$3:$C$1212,I54,Baching!$K$3:$K$1212,"1")</f>
        <v>0</v>
      </c>
      <c r="M54" s="97"/>
      <c r="N54" s="97">
        <f>SUMIFS(Baching!$Q$3:$Q$1212,Baching!$C$3:$C$1212,I54,Baching!$K$3:$K$1212,"2")</f>
        <v>0</v>
      </c>
    </row>
    <row r="55" spans="3:14" ht="15.75" thickBot="1" x14ac:dyDescent="0.3">
      <c r="C55" s="101">
        <v>48</v>
      </c>
      <c r="D55" s="75" t="s">
        <v>2433</v>
      </c>
      <c r="E55" s="147"/>
      <c r="F55" s="147"/>
      <c r="G55" s="147"/>
      <c r="H55" s="147"/>
      <c r="I55" s="75">
        <v>3275</v>
      </c>
      <c r="J55" s="74" t="s">
        <v>2332</v>
      </c>
      <c r="K55" s="97"/>
      <c r="L55" s="97">
        <f>SUMIFS(Baching!$Q$3:$Q$1212,Baching!$C$3:$C$1212,I55,Baching!$K$3:$K$1212,"1")</f>
        <v>0</v>
      </c>
      <c r="M55" s="97"/>
      <c r="N55" s="97">
        <f>SUMIFS(Baching!$Q$3:$Q$1212,Baching!$C$3:$C$1212,I55,Baching!$K$3:$K$1212,"2")</f>
        <v>0</v>
      </c>
    </row>
    <row r="56" spans="3:14" ht="15.75" thickBot="1" x14ac:dyDescent="0.3">
      <c r="C56" s="101">
        <v>49</v>
      </c>
      <c r="D56" s="75" t="s">
        <v>2433</v>
      </c>
      <c r="E56" s="148"/>
      <c r="F56" s="148"/>
      <c r="G56" s="148"/>
      <c r="H56" s="148"/>
      <c r="I56" s="75">
        <v>3276</v>
      </c>
      <c r="J56" s="74" t="s">
        <v>2333</v>
      </c>
      <c r="K56" s="97"/>
      <c r="L56" s="97">
        <f>SUMIFS(Baching!$Q$3:$Q$1212,Baching!$C$3:$C$1212,I56,Baching!$K$3:$K$1212,"1")</f>
        <v>0</v>
      </c>
      <c r="M56" s="97"/>
      <c r="N56" s="97">
        <f>SUMIFS(Baching!$Q$3:$Q$1212,Baching!$C$3:$C$1212,I56,Baching!$K$3:$K$1212,"2")</f>
        <v>20</v>
      </c>
    </row>
    <row r="57" spans="3:14" ht="15.75" thickBot="1" x14ac:dyDescent="0.3">
      <c r="C57" s="101">
        <v>50</v>
      </c>
      <c r="D57" s="75" t="s">
        <v>2434</v>
      </c>
      <c r="E57" s="146">
        <f>SUM(K57:K68)</f>
        <v>0</v>
      </c>
      <c r="F57" s="146">
        <f t="shared" ref="F57:H57" si="8">SUM(L57:L68)</f>
        <v>0</v>
      </c>
      <c r="G57" s="146">
        <f t="shared" si="8"/>
        <v>0</v>
      </c>
      <c r="H57" s="146">
        <f t="shared" si="8"/>
        <v>0</v>
      </c>
      <c r="I57" s="75">
        <v>3301</v>
      </c>
      <c r="J57" s="74" t="s">
        <v>2334</v>
      </c>
      <c r="K57" s="97"/>
      <c r="L57" s="97">
        <f>SUMIFS(Baching!$Q$3:$Q$1212,Baching!$C$3:$C$1212,I57,Baching!$K$3:$K$1212,"1")</f>
        <v>0</v>
      </c>
      <c r="M57" s="97"/>
      <c r="N57" s="97">
        <f>SUMIFS(Baching!$Q$3:$Q$1212,Baching!$C$3:$C$1212,I57,Baching!$K$3:$K$1212,"2")</f>
        <v>0</v>
      </c>
    </row>
    <row r="58" spans="3:14" ht="15.75" thickBot="1" x14ac:dyDescent="0.3">
      <c r="C58" s="101">
        <v>51</v>
      </c>
      <c r="D58" s="75" t="s">
        <v>2434</v>
      </c>
      <c r="E58" s="147"/>
      <c r="F58" s="147"/>
      <c r="G58" s="147"/>
      <c r="H58" s="147"/>
      <c r="I58" s="75">
        <v>3302</v>
      </c>
      <c r="J58" s="74" t="s">
        <v>2335</v>
      </c>
      <c r="K58" s="97"/>
      <c r="L58" s="97">
        <f>SUMIFS(Baching!$Q$3:$Q$1212,Baching!$C$3:$C$1212,I58,Baching!$K$3:$K$1212,"1")</f>
        <v>0</v>
      </c>
      <c r="M58" s="97"/>
      <c r="N58" s="97">
        <f>SUMIFS(Baching!$Q$3:$Q$1212,Baching!$C$3:$C$1212,I58,Baching!$K$3:$K$1212,"2")</f>
        <v>0</v>
      </c>
    </row>
    <row r="59" spans="3:14" ht="15.75" thickBot="1" x14ac:dyDescent="0.3">
      <c r="C59" s="101">
        <v>52</v>
      </c>
      <c r="D59" s="75" t="s">
        <v>2434</v>
      </c>
      <c r="E59" s="147"/>
      <c r="F59" s="147"/>
      <c r="G59" s="147"/>
      <c r="H59" s="147"/>
      <c r="I59" s="75">
        <v>3305</v>
      </c>
      <c r="J59" s="74" t="s">
        <v>2336</v>
      </c>
      <c r="K59" s="97"/>
      <c r="L59" s="97">
        <f>SUMIFS(Baching!$Q$3:$Q$1212,Baching!$C$3:$C$1212,I59,Baching!$K$3:$K$1212,"1")</f>
        <v>0</v>
      </c>
      <c r="M59" s="97"/>
      <c r="N59" s="97">
        <f>SUMIFS(Baching!$Q$3:$Q$1212,Baching!$C$3:$C$1212,I59,Baching!$K$3:$K$1212,"2")</f>
        <v>0</v>
      </c>
    </row>
    <row r="60" spans="3:14" ht="15.75" thickBot="1" x14ac:dyDescent="0.3">
      <c r="C60" s="101">
        <v>53</v>
      </c>
      <c r="D60" s="75" t="s">
        <v>2434</v>
      </c>
      <c r="E60" s="147"/>
      <c r="F60" s="147"/>
      <c r="G60" s="147"/>
      <c r="H60" s="147"/>
      <c r="I60" s="75">
        <v>3310</v>
      </c>
      <c r="J60" s="74" t="s">
        <v>2337</v>
      </c>
      <c r="K60" s="97"/>
      <c r="L60" s="97">
        <f>SUMIFS(Baching!$Q$3:$Q$1212,Baching!$C$3:$C$1212,I60,Baching!$K$3:$K$1212,"1")</f>
        <v>0</v>
      </c>
      <c r="M60" s="97"/>
      <c r="N60" s="97">
        <f>SUMIFS(Baching!$Q$3:$Q$1212,Baching!$C$3:$C$1212,I60,Baching!$K$3:$K$1212,"2")</f>
        <v>0</v>
      </c>
    </row>
    <row r="61" spans="3:14" ht="15.75" thickBot="1" x14ac:dyDescent="0.3">
      <c r="C61" s="101">
        <v>54</v>
      </c>
      <c r="D61" s="75" t="s">
        <v>2434</v>
      </c>
      <c r="E61" s="147"/>
      <c r="F61" s="147"/>
      <c r="G61" s="147"/>
      <c r="H61" s="147"/>
      <c r="I61" s="75">
        <v>3312</v>
      </c>
      <c r="J61" s="74" t="s">
        <v>2338</v>
      </c>
      <c r="K61" s="97"/>
      <c r="L61" s="97">
        <f>SUMIFS(Baching!$Q$3:$Q$1212,Baching!$C$3:$C$1212,I61,Baching!$K$3:$K$1212,"1")</f>
        <v>0</v>
      </c>
      <c r="M61" s="97"/>
      <c r="N61" s="97">
        <f>SUMIFS(Baching!$Q$3:$Q$1212,Baching!$C$3:$C$1212,I61,Baching!$K$3:$K$1212,"2")</f>
        <v>0</v>
      </c>
    </row>
    <row r="62" spans="3:14" ht="15.75" thickBot="1" x14ac:dyDescent="0.3">
      <c r="C62" s="101">
        <v>55</v>
      </c>
      <c r="D62" s="75" t="s">
        <v>2434</v>
      </c>
      <c r="E62" s="147"/>
      <c r="F62" s="147"/>
      <c r="G62" s="147"/>
      <c r="H62" s="147"/>
      <c r="I62" s="75">
        <v>3315</v>
      </c>
      <c r="J62" s="74" t="s">
        <v>2339</v>
      </c>
      <c r="K62" s="97"/>
      <c r="L62" s="97">
        <f>SUMIFS(Baching!$Q$3:$Q$1212,Baching!$C$3:$C$1212,I62,Baching!$K$3:$K$1212,"1")</f>
        <v>0</v>
      </c>
      <c r="M62" s="97"/>
      <c r="N62" s="97">
        <f>SUMIFS(Baching!$Q$3:$Q$1212,Baching!$C$3:$C$1212,I62,Baching!$K$3:$K$1212,"2")</f>
        <v>0</v>
      </c>
    </row>
    <row r="63" spans="3:14" ht="15.75" thickBot="1" x14ac:dyDescent="0.3">
      <c r="C63" s="101">
        <v>56</v>
      </c>
      <c r="D63" s="75" t="s">
        <v>2434</v>
      </c>
      <c r="E63" s="147"/>
      <c r="F63" s="147"/>
      <c r="G63" s="147"/>
      <c r="H63" s="147"/>
      <c r="I63" s="75">
        <v>3318</v>
      </c>
      <c r="J63" s="74" t="s">
        <v>2340</v>
      </c>
      <c r="K63" s="97"/>
      <c r="L63" s="97">
        <f>SUMIFS(Baching!$Q$3:$Q$1212,Baching!$C$3:$C$1212,I63,Baching!$K$3:$K$1212,"1")</f>
        <v>0</v>
      </c>
      <c r="M63" s="97"/>
      <c r="N63" s="97">
        <f>SUMIFS(Baching!$Q$3:$Q$1212,Baching!$C$3:$C$1212,I63,Baching!$K$3:$K$1212,"2")</f>
        <v>0</v>
      </c>
    </row>
    <row r="64" spans="3:14" ht="15.75" thickBot="1" x14ac:dyDescent="0.3">
      <c r="C64" s="101">
        <v>57</v>
      </c>
      <c r="D64" s="75" t="s">
        <v>2434</v>
      </c>
      <c r="E64" s="147"/>
      <c r="F64" s="147"/>
      <c r="G64" s="147"/>
      <c r="H64" s="147"/>
      <c r="I64" s="75">
        <v>3325</v>
      </c>
      <c r="J64" s="74" t="s">
        <v>2341</v>
      </c>
      <c r="K64" s="97"/>
      <c r="L64" s="97">
        <f>SUMIFS(Baching!$Q$3:$Q$1212,Baching!$C$3:$C$1212,I64,Baching!$K$3:$K$1212,"1")</f>
        <v>0</v>
      </c>
      <c r="M64" s="97"/>
      <c r="N64" s="97">
        <f>SUMIFS(Baching!$Q$3:$Q$1212,Baching!$C$3:$C$1212,I64,Baching!$K$3:$K$1212,"2")</f>
        <v>0</v>
      </c>
    </row>
    <row r="65" spans="3:14" ht="15.75" thickBot="1" x14ac:dyDescent="0.3">
      <c r="C65" s="101">
        <v>58</v>
      </c>
      <c r="D65" s="75" t="s">
        <v>2434</v>
      </c>
      <c r="E65" s="147"/>
      <c r="F65" s="147"/>
      <c r="G65" s="147"/>
      <c r="H65" s="147"/>
      <c r="I65" s="75">
        <v>3328</v>
      </c>
      <c r="J65" s="74" t="s">
        <v>2342</v>
      </c>
      <c r="K65" s="97"/>
      <c r="L65" s="97">
        <f>SUMIFS(Baching!$Q$3:$Q$1212,Baching!$C$3:$C$1212,I65,Baching!$K$3:$K$1212,"1")</f>
        <v>0</v>
      </c>
      <c r="M65" s="97"/>
      <c r="N65" s="97">
        <f>SUMIFS(Baching!$Q$3:$Q$1212,Baching!$C$3:$C$1212,I65,Baching!$K$3:$K$1212,"2")</f>
        <v>0</v>
      </c>
    </row>
    <row r="66" spans="3:14" ht="15.75" thickBot="1" x14ac:dyDescent="0.3">
      <c r="C66" s="101">
        <v>59</v>
      </c>
      <c r="D66" s="75" t="s">
        <v>2434</v>
      </c>
      <c r="E66" s="147"/>
      <c r="F66" s="147"/>
      <c r="G66" s="147"/>
      <c r="H66" s="147"/>
      <c r="I66" s="75">
        <v>3329</v>
      </c>
      <c r="J66" s="74" t="s">
        <v>2343</v>
      </c>
      <c r="K66" s="97"/>
      <c r="L66" s="97">
        <f>SUMIFS(Baching!$Q$3:$Q$1212,Baching!$C$3:$C$1212,I66,Baching!$K$3:$K$1212,"1")</f>
        <v>0</v>
      </c>
      <c r="M66" s="97"/>
      <c r="N66" s="97">
        <f>SUMIFS(Baching!$Q$3:$Q$1212,Baching!$C$3:$C$1212,I66,Baching!$K$3:$K$1212,"2")</f>
        <v>0</v>
      </c>
    </row>
    <row r="67" spans="3:14" ht="15.75" thickBot="1" x14ac:dyDescent="0.3">
      <c r="C67" s="101">
        <v>60</v>
      </c>
      <c r="D67" s="75" t="s">
        <v>2434</v>
      </c>
      <c r="E67" s="147"/>
      <c r="F67" s="147"/>
      <c r="G67" s="147"/>
      <c r="H67" s="147"/>
      <c r="I67" s="75">
        <v>3372</v>
      </c>
      <c r="J67" s="74" t="s">
        <v>2344</v>
      </c>
      <c r="K67" s="97"/>
      <c r="L67" s="97">
        <f>SUMIFS(Baching!$Q$3:$Q$1212,Baching!$C$3:$C$1212,I67,Baching!$K$3:$K$1212,"1")</f>
        <v>0</v>
      </c>
      <c r="M67" s="97"/>
      <c r="N67" s="97">
        <f>SUMIFS(Baching!$Q$3:$Q$1212,Baching!$C$3:$C$1212,I67,Baching!$K$3:$K$1212,"2")</f>
        <v>0</v>
      </c>
    </row>
    <row r="68" spans="3:14" ht="15.75" thickBot="1" x14ac:dyDescent="0.3">
      <c r="C68" s="101">
        <v>61</v>
      </c>
      <c r="D68" s="75" t="s">
        <v>2434</v>
      </c>
      <c r="E68" s="148"/>
      <c r="F68" s="148"/>
      <c r="G68" s="148"/>
      <c r="H68" s="148"/>
      <c r="I68" s="75">
        <v>3374</v>
      </c>
      <c r="J68" s="74" t="s">
        <v>2345</v>
      </c>
      <c r="K68" s="97"/>
      <c r="L68" s="97">
        <f>SUMIFS(Baching!$Q$3:$Q$1212,Baching!$C$3:$C$1212,I68,Baching!$K$3:$K$1212,"1")</f>
        <v>0</v>
      </c>
      <c r="M68" s="97"/>
      <c r="N68" s="97">
        <f>SUMIFS(Baching!$Q$3:$Q$1212,Baching!$C$3:$C$1212,I68,Baching!$K$3:$K$1212,"2")</f>
        <v>0</v>
      </c>
    </row>
    <row r="69" spans="3:14" ht="15.75" thickBot="1" x14ac:dyDescent="0.3">
      <c r="C69" s="101">
        <v>62</v>
      </c>
      <c r="D69" s="75" t="s">
        <v>2435</v>
      </c>
      <c r="E69" s="146">
        <f>SUM(K69:K72)</f>
        <v>0</v>
      </c>
      <c r="F69" s="146">
        <f t="shared" ref="F69:H69" si="9">SUM(L69:L72)</f>
        <v>0</v>
      </c>
      <c r="G69" s="146">
        <f t="shared" si="9"/>
        <v>0</v>
      </c>
      <c r="H69" s="146">
        <f t="shared" si="9"/>
        <v>0</v>
      </c>
      <c r="I69" s="75">
        <v>3402</v>
      </c>
      <c r="J69" s="74" t="s">
        <v>2346</v>
      </c>
      <c r="K69" s="97"/>
      <c r="L69" s="97">
        <f>SUMIFS(Baching!$Q$3:$Q$1212,Baching!$C$3:$C$1212,I69,Baching!$K$3:$K$1212,"1")</f>
        <v>0</v>
      </c>
      <c r="M69" s="97"/>
      <c r="N69" s="97">
        <f>SUMIFS(Baching!$Q$3:$Q$1212,Baching!$C$3:$C$1212,I69,Baching!$K$3:$K$1212,"2")</f>
        <v>0</v>
      </c>
    </row>
    <row r="70" spans="3:14" ht="15.75" thickBot="1" x14ac:dyDescent="0.3">
      <c r="C70" s="101">
        <v>63</v>
      </c>
      <c r="D70" s="75" t="s">
        <v>2435</v>
      </c>
      <c r="E70" s="147"/>
      <c r="F70" s="147"/>
      <c r="G70" s="147"/>
      <c r="H70" s="147"/>
      <c r="I70" s="75">
        <v>3403</v>
      </c>
      <c r="J70" s="74" t="s">
        <v>2347</v>
      </c>
      <c r="K70" s="97"/>
      <c r="L70" s="97">
        <f>SUMIFS(Baching!$Q$3:$Q$1212,Baching!$C$3:$C$1212,I70,Baching!$K$3:$K$1212,"1")</f>
        <v>0</v>
      </c>
      <c r="M70" s="97"/>
      <c r="N70" s="97">
        <f>SUMIFS(Baching!$Q$3:$Q$1212,Baching!$C$3:$C$1212,I70,Baching!$K$3:$K$1212,"2")</f>
        <v>0</v>
      </c>
    </row>
    <row r="71" spans="3:14" ht="15.75" thickBot="1" x14ac:dyDescent="0.3">
      <c r="C71" s="101">
        <v>64</v>
      </c>
      <c r="D71" s="75" t="s">
        <v>2435</v>
      </c>
      <c r="E71" s="147"/>
      <c r="F71" s="147"/>
      <c r="G71" s="147"/>
      <c r="H71" s="147"/>
      <c r="I71" s="75">
        <v>3404</v>
      </c>
      <c r="J71" s="74" t="s">
        <v>2348</v>
      </c>
      <c r="K71" s="97"/>
      <c r="L71" s="97">
        <f>SUMIFS(Baching!$Q$3:$Q$1212,Baching!$C$3:$C$1212,I71,Baching!$K$3:$K$1212,"1")</f>
        <v>0</v>
      </c>
      <c r="M71" s="97"/>
      <c r="N71" s="97">
        <f>SUMIFS(Baching!$Q$3:$Q$1212,Baching!$C$3:$C$1212,I71,Baching!$K$3:$K$1212,"2")</f>
        <v>0</v>
      </c>
    </row>
    <row r="72" spans="3:14" ht="15.75" thickBot="1" x14ac:dyDescent="0.3">
      <c r="C72" s="101">
        <v>65</v>
      </c>
      <c r="D72" s="75" t="s">
        <v>2435</v>
      </c>
      <c r="E72" s="148"/>
      <c r="F72" s="148"/>
      <c r="G72" s="148"/>
      <c r="H72" s="148"/>
      <c r="I72" s="75">
        <v>3471</v>
      </c>
      <c r="J72" s="74" t="s">
        <v>2349</v>
      </c>
      <c r="K72" s="97"/>
      <c r="L72" s="97">
        <f>SUMIFS(Baching!$Q$3:$Q$1212,Baching!$C$3:$C$1212,I72,Baching!$K$3:$K$1212,"1")</f>
        <v>0</v>
      </c>
      <c r="M72" s="97"/>
      <c r="N72" s="97">
        <f>SUMIFS(Baching!$Q$3:$Q$1212,Baching!$C$3:$C$1212,I72,Baching!$K$3:$K$1212,"2")</f>
        <v>0</v>
      </c>
    </row>
    <row r="73" spans="3:14" ht="15.75" thickBot="1" x14ac:dyDescent="0.3">
      <c r="C73" s="101">
        <v>66</v>
      </c>
      <c r="D73" s="75" t="s">
        <v>2436</v>
      </c>
      <c r="E73" s="146">
        <f>SUM(K73:K84)</f>
        <v>0</v>
      </c>
      <c r="F73" s="146">
        <f>SUM(L73:L85)</f>
        <v>0</v>
      </c>
      <c r="G73" s="146">
        <f t="shared" ref="G73" si="10">SUM(M73:M84)</f>
        <v>0</v>
      </c>
      <c r="H73" s="146">
        <f>SUM(N73:N85)</f>
        <v>0</v>
      </c>
      <c r="I73" s="75">
        <v>3505</v>
      </c>
      <c r="J73" s="74" t="s">
        <v>2350</v>
      </c>
      <c r="K73" s="97"/>
      <c r="L73" s="97">
        <f>SUMIFS(Baching!$Q$3:$Q$1212,Baching!$C$3:$C$1212,I73,Baching!$K$3:$K$1212,"1")</f>
        <v>0</v>
      </c>
      <c r="M73" s="97"/>
      <c r="N73" s="97">
        <f>SUMIFS(Baching!$Q$3:$Q$1212,Baching!$C$3:$C$1212,I73,Baching!$K$3:$K$1212,"2")</f>
        <v>0</v>
      </c>
    </row>
    <row r="74" spans="3:14" ht="15.75" thickBot="1" x14ac:dyDescent="0.3">
      <c r="C74" s="101">
        <v>67</v>
      </c>
      <c r="D74" s="75" t="s">
        <v>2436</v>
      </c>
      <c r="E74" s="147"/>
      <c r="F74" s="147"/>
      <c r="G74" s="147"/>
      <c r="H74" s="147"/>
      <c r="I74" s="75">
        <v>3507</v>
      </c>
      <c r="J74" s="74" t="s">
        <v>2351</v>
      </c>
      <c r="K74" s="97"/>
      <c r="L74" s="97">
        <f>SUMIFS(Baching!$Q$3:$Q$1212,Baching!$C$3:$C$1212,I74,Baching!$K$3:$K$1212,"1")</f>
        <v>0</v>
      </c>
      <c r="M74" s="97"/>
      <c r="N74" s="97">
        <f>SUMIFS(Baching!$Q$3:$Q$1212,Baching!$C$3:$C$1212,I74,Baching!$K$3:$K$1212,"2")</f>
        <v>0</v>
      </c>
    </row>
    <row r="75" spans="3:14" ht="15.75" thickBot="1" x14ac:dyDescent="0.3">
      <c r="C75" s="101">
        <v>68</v>
      </c>
      <c r="D75" s="75" t="s">
        <v>2436</v>
      </c>
      <c r="E75" s="147"/>
      <c r="F75" s="147"/>
      <c r="G75" s="147"/>
      <c r="H75" s="147"/>
      <c r="I75" s="75">
        <v>3509</v>
      </c>
      <c r="J75" s="74" t="s">
        <v>2352</v>
      </c>
      <c r="K75" s="97"/>
      <c r="L75" s="97">
        <f>SUMIFS(Baching!$Q$3:$Q$1212,Baching!$C$3:$C$1212,I75,Baching!$K$3:$K$1212,"1")</f>
        <v>0</v>
      </c>
      <c r="M75" s="97"/>
      <c r="N75" s="97">
        <f>SUMIFS(Baching!$Q$3:$Q$1212,Baching!$C$3:$C$1212,I75,Baching!$K$3:$K$1212,"2")</f>
        <v>0</v>
      </c>
    </row>
    <row r="76" spans="3:14" ht="15.75" thickBot="1" x14ac:dyDescent="0.3">
      <c r="C76" s="101">
        <v>69</v>
      </c>
      <c r="D76" s="75" t="s">
        <v>2436</v>
      </c>
      <c r="E76" s="147"/>
      <c r="F76" s="147"/>
      <c r="G76" s="147"/>
      <c r="H76" s="147"/>
      <c r="I76" s="75">
        <v>3510</v>
      </c>
      <c r="J76" s="74" t="s">
        <v>2353</v>
      </c>
      <c r="K76" s="97"/>
      <c r="L76" s="97">
        <f>SUMIFS(Baching!$Q$3:$Q$1212,Baching!$C$3:$C$1212,I76,Baching!$K$3:$K$1212,"1")</f>
        <v>0</v>
      </c>
      <c r="M76" s="97"/>
      <c r="N76" s="97">
        <f>SUMIFS(Baching!$Q$3:$Q$1212,Baching!$C$3:$C$1212,I76,Baching!$K$3:$K$1212,"2")</f>
        <v>0</v>
      </c>
    </row>
    <row r="77" spans="3:14" ht="15.75" thickBot="1" x14ac:dyDescent="0.3">
      <c r="C77" s="101">
        <v>70</v>
      </c>
      <c r="D77" s="75" t="s">
        <v>2436</v>
      </c>
      <c r="E77" s="147"/>
      <c r="F77" s="147"/>
      <c r="G77" s="147"/>
      <c r="H77" s="147"/>
      <c r="I77" s="75">
        <v>3513</v>
      </c>
      <c r="J77" s="74" t="s">
        <v>2354</v>
      </c>
      <c r="K77" s="97"/>
      <c r="L77" s="97">
        <f>SUMIFS(Baching!$Q$3:$Q$1212,Baching!$C$3:$C$1212,I77,Baching!$K$3:$K$1212,"1")</f>
        <v>0</v>
      </c>
      <c r="M77" s="97"/>
      <c r="N77" s="97">
        <f>SUMIFS(Baching!$Q$3:$Q$1212,Baching!$C$3:$C$1212,I77,Baching!$K$3:$K$1212,"2")</f>
        <v>0</v>
      </c>
    </row>
    <row r="78" spans="3:14" ht="15.75" thickBot="1" x14ac:dyDescent="0.3">
      <c r="C78" s="101">
        <v>71</v>
      </c>
      <c r="D78" s="75" t="s">
        <v>2436</v>
      </c>
      <c r="E78" s="147"/>
      <c r="F78" s="147"/>
      <c r="G78" s="147"/>
      <c r="H78" s="147"/>
      <c r="I78" s="75">
        <v>3514</v>
      </c>
      <c r="J78" s="74" t="s">
        <v>2355</v>
      </c>
      <c r="K78" s="97"/>
      <c r="L78" s="97">
        <f>SUMIFS(Baching!$Q$3:$Q$1212,Baching!$C$3:$C$1212,I78,Baching!$K$3:$K$1212,"1")</f>
        <v>0</v>
      </c>
      <c r="M78" s="97"/>
      <c r="N78" s="97">
        <f>SUMIFS(Baching!$Q$3:$Q$1212,Baching!$C$3:$C$1212,I78,Baching!$K$3:$K$1212,"2")</f>
        <v>0</v>
      </c>
    </row>
    <row r="79" spans="3:14" ht="15.75" thickBot="1" x14ac:dyDescent="0.3">
      <c r="C79" s="101">
        <v>72</v>
      </c>
      <c r="D79" s="75" t="s">
        <v>2436</v>
      </c>
      <c r="E79" s="147"/>
      <c r="F79" s="147"/>
      <c r="G79" s="147"/>
      <c r="H79" s="147"/>
      <c r="I79" s="75">
        <v>3515</v>
      </c>
      <c r="J79" s="74" t="s">
        <v>2356</v>
      </c>
      <c r="K79" s="97"/>
      <c r="L79" s="97">
        <f>SUMIFS(Baching!$Q$3:$Q$1212,Baching!$C$3:$C$1212,I79,Baching!$K$3:$K$1212,"1")</f>
        <v>0</v>
      </c>
      <c r="M79" s="97"/>
      <c r="N79" s="97">
        <f>SUMIFS(Baching!$Q$3:$Q$1212,Baching!$C$3:$C$1212,I79,Baching!$K$3:$K$1212,"2")</f>
        <v>0</v>
      </c>
    </row>
    <row r="80" spans="3:14" ht="15.75" thickBot="1" x14ac:dyDescent="0.3">
      <c r="C80" s="101">
        <v>73</v>
      </c>
      <c r="D80" s="75" t="s">
        <v>2436</v>
      </c>
      <c r="E80" s="147"/>
      <c r="F80" s="147"/>
      <c r="G80" s="147"/>
      <c r="H80" s="147"/>
      <c r="I80" s="75">
        <v>3518</v>
      </c>
      <c r="J80" s="74" t="s">
        <v>2357</v>
      </c>
      <c r="K80" s="97"/>
      <c r="L80" s="97">
        <f>SUMIFS(Baching!$Q$3:$Q$1212,Baching!$C$3:$C$1212,I80,Baching!$K$3:$K$1212,"1")</f>
        <v>0</v>
      </c>
      <c r="M80" s="97"/>
      <c r="N80" s="97">
        <f>SUMIFS(Baching!$Q$3:$Q$1212,Baching!$C$3:$C$1212,I80,Baching!$K$3:$K$1212,"2")</f>
        <v>0</v>
      </c>
    </row>
    <row r="81" spans="3:14" ht="15.75" thickBot="1" x14ac:dyDescent="0.3">
      <c r="C81" s="101">
        <v>74</v>
      </c>
      <c r="D81" s="75" t="s">
        <v>2436</v>
      </c>
      <c r="E81" s="147"/>
      <c r="F81" s="147"/>
      <c r="G81" s="147"/>
      <c r="H81" s="147"/>
      <c r="I81" s="75">
        <v>3522</v>
      </c>
      <c r="J81" s="74" t="s">
        <v>2358</v>
      </c>
      <c r="K81" s="97"/>
      <c r="L81" s="97">
        <f>SUMIFS(Baching!$Q$3:$Q$1212,Baching!$C$3:$C$1212,I81,Baching!$K$3:$K$1212,"1")</f>
        <v>0</v>
      </c>
      <c r="M81" s="97"/>
      <c r="N81" s="97">
        <f>SUMIFS(Baching!$Q$3:$Q$1212,Baching!$C$3:$C$1212,I81,Baching!$K$3:$K$1212,"2")</f>
        <v>0</v>
      </c>
    </row>
    <row r="82" spans="3:14" ht="15.75" thickBot="1" x14ac:dyDescent="0.3">
      <c r="C82" s="101">
        <v>75</v>
      </c>
      <c r="D82" s="75" t="s">
        <v>2436</v>
      </c>
      <c r="E82" s="147"/>
      <c r="F82" s="147"/>
      <c r="G82" s="147"/>
      <c r="H82" s="147"/>
      <c r="I82" s="75">
        <v>3524</v>
      </c>
      <c r="J82" s="74" t="s">
        <v>2359</v>
      </c>
      <c r="K82" s="97"/>
      <c r="L82" s="97">
        <f>SUMIFS(Baching!$Q$3:$Q$1212,Baching!$C$3:$C$1212,I82,Baching!$K$3:$K$1212,"1")</f>
        <v>0</v>
      </c>
      <c r="M82" s="97"/>
      <c r="N82" s="97">
        <f>SUMIFS(Baching!$Q$3:$Q$1212,Baching!$C$3:$C$1212,I82,Baching!$K$3:$K$1212,"2")</f>
        <v>0</v>
      </c>
    </row>
    <row r="83" spans="3:14" ht="15.75" thickBot="1" x14ac:dyDescent="0.3">
      <c r="C83" s="101">
        <v>76</v>
      </c>
      <c r="D83" s="75" t="s">
        <v>2436</v>
      </c>
      <c r="E83" s="147"/>
      <c r="F83" s="147"/>
      <c r="G83" s="147"/>
      <c r="H83" s="147"/>
      <c r="I83" s="75">
        <v>3529</v>
      </c>
      <c r="J83" s="74" t="s">
        <v>2360</v>
      </c>
      <c r="K83" s="97"/>
      <c r="L83" s="97">
        <f>SUMIFS(Baching!$Q$3:$Q$1212,Baching!$C$3:$C$1212,I83,Baching!$K$3:$K$1212,"1")</f>
        <v>0</v>
      </c>
      <c r="M83" s="97"/>
      <c r="N83" s="97">
        <f>SUMIFS(Baching!$Q$3:$Q$1212,Baching!$C$3:$C$1212,I83,Baching!$K$3:$K$1212,"2")</f>
        <v>0</v>
      </c>
    </row>
    <row r="84" spans="3:14" ht="15.75" thickBot="1" x14ac:dyDescent="0.3">
      <c r="C84" s="101">
        <v>77</v>
      </c>
      <c r="D84" s="75" t="s">
        <v>2436</v>
      </c>
      <c r="E84" s="147"/>
      <c r="F84" s="147"/>
      <c r="G84" s="147"/>
      <c r="H84" s="147"/>
      <c r="I84" s="75">
        <v>3573</v>
      </c>
      <c r="J84" s="74" t="s">
        <v>2351</v>
      </c>
      <c r="K84" s="97"/>
      <c r="L84" s="97">
        <f>SUMIFS(Baching!$Q$3:$Q$1212,Baching!$C$3:$C$1212,I84,Baching!$K$3:$K$1212,"1")</f>
        <v>0</v>
      </c>
      <c r="M84" s="97"/>
      <c r="N84" s="97">
        <f>SUMIFS(Baching!$Q$3:$Q$1212,Baching!$C$3:$C$1212,I84,Baching!$K$3:$K$1212,"2")</f>
        <v>0</v>
      </c>
    </row>
    <row r="85" spans="3:14" ht="15.75" thickBot="1" x14ac:dyDescent="0.3">
      <c r="C85" s="101">
        <v>78</v>
      </c>
      <c r="D85" s="75" t="s">
        <v>2436</v>
      </c>
      <c r="E85" s="148"/>
      <c r="F85" s="148"/>
      <c r="G85" s="148"/>
      <c r="H85" s="148"/>
      <c r="I85" s="75">
        <v>3578</v>
      </c>
      <c r="J85" s="74" t="s">
        <v>2361</v>
      </c>
      <c r="K85" s="97"/>
      <c r="L85" s="97">
        <f>SUMIFS(Baching!$Q$3:$Q$1212,Baching!$C$3:$C$1212,I85,Baching!$K$3:$K$1212,"1")</f>
        <v>0</v>
      </c>
      <c r="M85" s="97"/>
      <c r="N85" s="97">
        <f>SUMIFS(Baching!$Q$3:$Q$1212,Baching!$C$3:$C$1212,I85,Baching!$K$3:$K$1212,"2")</f>
        <v>0</v>
      </c>
    </row>
    <row r="86" spans="3:14" ht="15.75" thickBot="1" x14ac:dyDescent="0.3">
      <c r="C86" s="101">
        <v>79</v>
      </c>
      <c r="D86" s="75" t="s">
        <v>2437</v>
      </c>
      <c r="E86" s="146">
        <f>SUM(K86:K91)</f>
        <v>0</v>
      </c>
      <c r="F86" s="146">
        <f t="shared" ref="F86:H86" si="11">SUM(L86:L91)</f>
        <v>0</v>
      </c>
      <c r="G86" s="146">
        <f t="shared" si="11"/>
        <v>0</v>
      </c>
      <c r="H86" s="146">
        <f t="shared" si="11"/>
        <v>0</v>
      </c>
      <c r="I86" s="75">
        <v>3601</v>
      </c>
      <c r="J86" s="74" t="s">
        <v>2362</v>
      </c>
      <c r="K86" s="97"/>
      <c r="L86" s="97">
        <f>SUMIFS(Baching!$Q$3:$Q$1212,Baching!$C$3:$C$1212,I86,Baching!$K$3:$K$1212,"1")</f>
        <v>0</v>
      </c>
      <c r="M86" s="97"/>
      <c r="N86" s="97">
        <f>SUMIFS(Baching!$Q$3:$Q$1212,Baching!$C$3:$C$1212,I86,Baching!$K$3:$K$1212,"2")</f>
        <v>0</v>
      </c>
    </row>
    <row r="87" spans="3:14" ht="15.75" thickBot="1" x14ac:dyDescent="0.3">
      <c r="C87" s="101">
        <v>80</v>
      </c>
      <c r="D87" s="75" t="s">
        <v>2437</v>
      </c>
      <c r="E87" s="147"/>
      <c r="F87" s="147"/>
      <c r="G87" s="147"/>
      <c r="H87" s="147"/>
      <c r="I87" s="75">
        <v>3602</v>
      </c>
      <c r="J87" s="74" t="s">
        <v>2363</v>
      </c>
      <c r="K87" s="97"/>
      <c r="L87" s="97">
        <f>SUMIFS(Baching!$Q$3:$Q$1212,Baching!$C$3:$C$1212,I87,Baching!$K$3:$K$1212,"1")</f>
        <v>0</v>
      </c>
      <c r="M87" s="97"/>
      <c r="N87" s="97">
        <f>SUMIFS(Baching!$Q$3:$Q$1212,Baching!$C$3:$C$1212,I87,Baching!$K$3:$K$1212,"2")</f>
        <v>0</v>
      </c>
    </row>
    <row r="88" spans="3:14" ht="15.75" thickBot="1" x14ac:dyDescent="0.3">
      <c r="C88" s="101">
        <v>81</v>
      </c>
      <c r="D88" s="75" t="s">
        <v>2437</v>
      </c>
      <c r="E88" s="147"/>
      <c r="F88" s="147"/>
      <c r="G88" s="147"/>
      <c r="H88" s="147"/>
      <c r="I88" s="75">
        <v>3603</v>
      </c>
      <c r="J88" s="74" t="s">
        <v>2364</v>
      </c>
      <c r="K88" s="97"/>
      <c r="L88" s="97">
        <f>SUMIFS(Baching!$Q$3:$Q$1212,Baching!$C$3:$C$1212,I88,Baching!$K$3:$K$1212,"1")</f>
        <v>0</v>
      </c>
      <c r="M88" s="97"/>
      <c r="N88" s="97">
        <f>SUMIFS(Baching!$Q$3:$Q$1212,Baching!$C$3:$C$1212,I88,Baching!$K$3:$K$1212,"2")</f>
        <v>0</v>
      </c>
    </row>
    <row r="89" spans="3:14" ht="15.75" thickBot="1" x14ac:dyDescent="0.3">
      <c r="C89" s="101">
        <v>82</v>
      </c>
      <c r="D89" s="75" t="s">
        <v>2437</v>
      </c>
      <c r="E89" s="147"/>
      <c r="F89" s="147"/>
      <c r="G89" s="147"/>
      <c r="H89" s="147"/>
      <c r="I89" s="75">
        <v>3604</v>
      </c>
      <c r="J89" s="74" t="s">
        <v>2365</v>
      </c>
      <c r="K89" s="97"/>
      <c r="L89" s="97">
        <f>SUMIFS(Baching!$Q$3:$Q$1212,Baching!$C$3:$C$1212,I89,Baching!$K$3:$K$1212,"1")</f>
        <v>0</v>
      </c>
      <c r="M89" s="97"/>
      <c r="N89" s="97">
        <f>SUMIFS(Baching!$Q$3:$Q$1212,Baching!$C$3:$C$1212,I89,Baching!$K$3:$K$1212,"2")</f>
        <v>0</v>
      </c>
    </row>
    <row r="90" spans="3:14" ht="15.75" thickBot="1" x14ac:dyDescent="0.3">
      <c r="C90" s="101">
        <v>83</v>
      </c>
      <c r="D90" s="75" t="s">
        <v>2437</v>
      </c>
      <c r="E90" s="147"/>
      <c r="F90" s="147"/>
      <c r="G90" s="147"/>
      <c r="H90" s="147"/>
      <c r="I90" s="75">
        <v>3671</v>
      </c>
      <c r="J90" s="74" t="s">
        <v>2364</v>
      </c>
      <c r="K90" s="97"/>
      <c r="L90" s="97">
        <f>SUMIFS(Baching!$Q$3:$Q$1212,Baching!$C$3:$C$1212,I90,Baching!$K$3:$K$1212,"1")</f>
        <v>0</v>
      </c>
      <c r="M90" s="97"/>
      <c r="N90" s="97">
        <f>SUMIFS(Baching!$Q$3:$Q$1212,Baching!$C$3:$C$1212,I90,Baching!$K$3:$K$1212,"2")</f>
        <v>0</v>
      </c>
    </row>
    <row r="91" spans="3:14" ht="15.75" thickBot="1" x14ac:dyDescent="0.3">
      <c r="C91" s="101">
        <v>84</v>
      </c>
      <c r="D91" s="75" t="s">
        <v>2437</v>
      </c>
      <c r="E91" s="148"/>
      <c r="F91" s="148"/>
      <c r="G91" s="148"/>
      <c r="H91" s="148"/>
      <c r="I91" s="75">
        <v>3673</v>
      </c>
      <c r="J91" s="74" t="s">
        <v>2365</v>
      </c>
      <c r="K91" s="97"/>
      <c r="L91" s="97">
        <f>SUMIFS(Baching!$Q$3:$Q$1212,Baching!$C$3:$C$1212,I91,Baching!$K$3:$K$1212,"1")</f>
        <v>0</v>
      </c>
      <c r="M91" s="97"/>
      <c r="N91" s="97">
        <f>SUMIFS(Baching!$Q$3:$Q$1212,Baching!$C$3:$C$1212,I91,Baching!$K$3:$K$1212,"2")</f>
        <v>0</v>
      </c>
    </row>
    <row r="92" spans="3:14" ht="15.75" thickBot="1" x14ac:dyDescent="0.3">
      <c r="C92" s="101">
        <v>85</v>
      </c>
      <c r="D92" s="75" t="s">
        <v>2438</v>
      </c>
      <c r="E92" s="146">
        <f>SUM(K92:K95)</f>
        <v>0</v>
      </c>
      <c r="F92" s="146">
        <f t="shared" ref="F92:H92" si="12">SUM(L92:L95)</f>
        <v>0</v>
      </c>
      <c r="G92" s="146">
        <f t="shared" si="12"/>
        <v>0</v>
      </c>
      <c r="H92" s="146">
        <f t="shared" si="12"/>
        <v>0</v>
      </c>
      <c r="I92" s="75">
        <v>5102</v>
      </c>
      <c r="J92" s="74" t="s">
        <v>2366</v>
      </c>
      <c r="K92" s="97"/>
      <c r="L92" s="97">
        <f>SUMIFS(Baching!$Q$3:$Q$1212,Baching!$C$3:$C$1212,I92,Baching!$K$3:$K$1212,"1")</f>
        <v>0</v>
      </c>
      <c r="M92" s="97"/>
      <c r="N92" s="97">
        <f>SUMIFS(Baching!$Q$3:$Q$1212,Baching!$C$3:$C$1212,I92,Baching!$K$3:$K$1212,"2")</f>
        <v>0</v>
      </c>
    </row>
    <row r="93" spans="3:14" ht="15.75" thickBot="1" x14ac:dyDescent="0.3">
      <c r="C93" s="101">
        <v>86</v>
      </c>
      <c r="D93" s="75" t="s">
        <v>2438</v>
      </c>
      <c r="E93" s="147"/>
      <c r="F93" s="147"/>
      <c r="G93" s="147"/>
      <c r="H93" s="147"/>
      <c r="I93" s="75">
        <v>5104</v>
      </c>
      <c r="J93" s="74" t="s">
        <v>2367</v>
      </c>
      <c r="K93" s="97"/>
      <c r="L93" s="97">
        <f>SUMIFS(Baching!$Q$3:$Q$1212,Baching!$C$3:$C$1212,I93,Baching!$K$3:$K$1212,"1")</f>
        <v>0</v>
      </c>
      <c r="M93" s="97"/>
      <c r="N93" s="97">
        <f>SUMIFS(Baching!$Q$3:$Q$1212,Baching!$C$3:$C$1212,I93,Baching!$K$3:$K$1212,"2")</f>
        <v>0</v>
      </c>
    </row>
    <row r="94" spans="3:14" ht="15.75" thickBot="1" x14ac:dyDescent="0.3">
      <c r="C94" s="101">
        <v>87</v>
      </c>
      <c r="D94" s="75" t="s">
        <v>2438</v>
      </c>
      <c r="E94" s="147"/>
      <c r="F94" s="147"/>
      <c r="G94" s="147"/>
      <c r="H94" s="147"/>
      <c r="I94" s="75">
        <v>5108</v>
      </c>
      <c r="J94" s="74" t="s">
        <v>2368</v>
      </c>
      <c r="K94" s="97"/>
      <c r="L94" s="97">
        <f>SUMIFS(Baching!$Q$3:$Q$1212,Baching!$C$3:$C$1212,I94,Baching!$K$3:$K$1212,"1")</f>
        <v>0</v>
      </c>
      <c r="M94" s="97"/>
      <c r="N94" s="97">
        <f>SUMIFS(Baching!$Q$3:$Q$1212,Baching!$C$3:$C$1212,I94,Baching!$K$3:$K$1212,"2")</f>
        <v>0</v>
      </c>
    </row>
    <row r="95" spans="3:14" ht="15.75" thickBot="1" x14ac:dyDescent="0.3">
      <c r="C95" s="101">
        <v>88</v>
      </c>
      <c r="D95" s="75" t="s">
        <v>2438</v>
      </c>
      <c r="E95" s="148"/>
      <c r="F95" s="148"/>
      <c r="G95" s="148"/>
      <c r="H95" s="148"/>
      <c r="I95" s="75">
        <v>5171</v>
      </c>
      <c r="J95" s="74" t="s">
        <v>2369</v>
      </c>
      <c r="K95" s="97"/>
      <c r="L95" s="97">
        <f>SUMIFS(Baching!$Q$3:$Q$1212,Baching!$C$3:$C$1212,I95,Baching!$K$3:$K$1212,"1")</f>
        <v>0</v>
      </c>
      <c r="M95" s="97"/>
      <c r="N95" s="97">
        <f>SUMIFS(Baching!$Q$3:$Q$1212,Baching!$C$3:$C$1212,I95,Baching!$K$3:$K$1212,"2")</f>
        <v>0</v>
      </c>
    </row>
    <row r="96" spans="3:14" ht="15.75" thickBot="1" x14ac:dyDescent="0.3">
      <c r="C96" s="101">
        <v>89</v>
      </c>
      <c r="D96" s="75" t="s">
        <v>2439</v>
      </c>
      <c r="E96" s="146">
        <f>SUM(K96:K99)</f>
        <v>0</v>
      </c>
      <c r="F96" s="146">
        <f t="shared" ref="F96:H96" si="13">SUM(L96:L99)</f>
        <v>0</v>
      </c>
      <c r="G96" s="146">
        <f t="shared" si="13"/>
        <v>0</v>
      </c>
      <c r="H96" s="146">
        <f t="shared" si="13"/>
        <v>0</v>
      </c>
      <c r="I96" s="75">
        <v>5202</v>
      </c>
      <c r="J96" s="74" t="s">
        <v>2370</v>
      </c>
      <c r="K96" s="97"/>
      <c r="L96" s="97">
        <f>SUMIFS(Baching!$Q$3:$Q$1212,Baching!$C$3:$C$1212,I96,Baching!$K$3:$K$1212,"1")</f>
        <v>0</v>
      </c>
      <c r="M96" s="97"/>
      <c r="N96" s="97">
        <f>SUMIFS(Baching!$Q$3:$Q$1212,Baching!$C$3:$C$1212,I96,Baching!$K$3:$K$1212,"2")</f>
        <v>0</v>
      </c>
    </row>
    <row r="97" spans="3:14" ht="15.75" thickBot="1" x14ac:dyDescent="0.3">
      <c r="C97" s="101">
        <v>90</v>
      </c>
      <c r="D97" s="75" t="s">
        <v>2439</v>
      </c>
      <c r="E97" s="147"/>
      <c r="F97" s="147"/>
      <c r="G97" s="147"/>
      <c r="H97" s="147"/>
      <c r="I97" s="75">
        <v>5203</v>
      </c>
      <c r="J97" s="74" t="s">
        <v>2371</v>
      </c>
      <c r="K97" s="97"/>
      <c r="L97" s="97">
        <f>SUMIFS(Baching!$Q$3:$Q$1212,Baching!$C$3:$C$1212,I97,Baching!$K$3:$K$1212,"1")</f>
        <v>0</v>
      </c>
      <c r="M97" s="97"/>
      <c r="N97" s="97">
        <f>SUMIFS(Baching!$Q$3:$Q$1212,Baching!$C$3:$C$1212,I97,Baching!$K$3:$K$1212,"2")</f>
        <v>0</v>
      </c>
    </row>
    <row r="98" spans="3:14" ht="15.75" thickBot="1" x14ac:dyDescent="0.3">
      <c r="C98" s="101">
        <v>91</v>
      </c>
      <c r="D98" s="75" t="s">
        <v>2439</v>
      </c>
      <c r="E98" s="147"/>
      <c r="F98" s="147"/>
      <c r="G98" s="147"/>
      <c r="H98" s="147"/>
      <c r="I98" s="75">
        <v>5206</v>
      </c>
      <c r="J98" s="74" t="s">
        <v>2372</v>
      </c>
      <c r="K98" s="97"/>
      <c r="L98" s="97">
        <f>SUMIFS(Baching!$Q$3:$Q$1212,Baching!$C$3:$C$1212,I98,Baching!$K$3:$K$1212,"1")</f>
        <v>0</v>
      </c>
      <c r="M98" s="97"/>
      <c r="N98" s="97">
        <f>SUMIFS(Baching!$Q$3:$Q$1212,Baching!$C$3:$C$1212,I98,Baching!$K$3:$K$1212,"2")</f>
        <v>0</v>
      </c>
    </row>
    <row r="99" spans="3:14" ht="15.75" thickBot="1" x14ac:dyDescent="0.3">
      <c r="C99" s="101">
        <v>92</v>
      </c>
      <c r="D99" s="75" t="s">
        <v>2439</v>
      </c>
      <c r="E99" s="148"/>
      <c r="F99" s="148"/>
      <c r="G99" s="148"/>
      <c r="H99" s="148"/>
      <c r="I99" s="75">
        <v>5271</v>
      </c>
      <c r="J99" s="74" t="s">
        <v>2373</v>
      </c>
      <c r="K99" s="97"/>
      <c r="L99" s="97">
        <f>SUMIFS(Baching!$Q$3:$Q$1212,Baching!$C$3:$C$1212,I99,Baching!$K$3:$K$1212,"1")</f>
        <v>0</v>
      </c>
      <c r="M99" s="97"/>
      <c r="N99" s="97">
        <f>SUMIFS(Baching!$Q$3:$Q$1212,Baching!$C$3:$C$1212,I99,Baching!$K$3:$K$1212,"2")</f>
        <v>0</v>
      </c>
    </row>
    <row r="100" spans="3:14" ht="15.75" thickBot="1" x14ac:dyDescent="0.3">
      <c r="C100" s="101">
        <v>93</v>
      </c>
      <c r="D100" s="75" t="s">
        <v>2440</v>
      </c>
      <c r="E100" s="146">
        <f>SUM(K100:K104)</f>
        <v>0</v>
      </c>
      <c r="F100" s="146">
        <f t="shared" ref="F100:H100" si="14">SUM(L100:L104)</f>
        <v>0</v>
      </c>
      <c r="G100" s="146">
        <f t="shared" si="14"/>
        <v>0</v>
      </c>
      <c r="H100" s="146">
        <f t="shared" si="14"/>
        <v>0</v>
      </c>
      <c r="I100" s="75">
        <v>6101</v>
      </c>
      <c r="J100" s="74" t="s">
        <v>2374</v>
      </c>
      <c r="K100" s="97"/>
      <c r="L100" s="97">
        <f>SUMIFS(Baching!$Q$3:$Q$1212,Baching!$C$3:$C$1212,I100,Baching!$K$3:$K$1212,"1")</f>
        <v>0</v>
      </c>
      <c r="M100" s="97"/>
      <c r="N100" s="97">
        <f>SUMIFS(Baching!$Q$3:$Q$1212,Baching!$C$3:$C$1212,I100,Baching!$K$3:$K$1212,"2")</f>
        <v>0</v>
      </c>
    </row>
    <row r="101" spans="3:14" ht="15.75" thickBot="1" x14ac:dyDescent="0.3">
      <c r="C101" s="101">
        <v>94</v>
      </c>
      <c r="D101" s="75" t="s">
        <v>2440</v>
      </c>
      <c r="E101" s="147"/>
      <c r="F101" s="147"/>
      <c r="G101" s="147"/>
      <c r="H101" s="147"/>
      <c r="I101" s="75">
        <v>6103</v>
      </c>
      <c r="J101" s="74" t="s">
        <v>2375</v>
      </c>
      <c r="K101" s="97"/>
      <c r="L101" s="97">
        <f>SUMIFS(Baching!$Q$3:$Q$1212,Baching!$C$3:$C$1212,I101,Baching!$K$3:$K$1212,"1")</f>
        <v>0</v>
      </c>
      <c r="M101" s="97"/>
      <c r="N101" s="97">
        <f>SUMIFS(Baching!$Q$3:$Q$1212,Baching!$C$3:$C$1212,I101,Baching!$K$3:$K$1212,"2")</f>
        <v>0</v>
      </c>
    </row>
    <row r="102" spans="3:14" ht="15.75" thickBot="1" x14ac:dyDescent="0.3">
      <c r="C102" s="101">
        <v>95</v>
      </c>
      <c r="D102" s="75" t="s">
        <v>2440</v>
      </c>
      <c r="E102" s="147"/>
      <c r="F102" s="147"/>
      <c r="G102" s="147"/>
      <c r="H102" s="147"/>
      <c r="I102" s="75">
        <v>6105</v>
      </c>
      <c r="J102" s="74" t="s">
        <v>2376</v>
      </c>
      <c r="K102" s="97"/>
      <c r="L102" s="97">
        <f>SUMIFS(Baching!$Q$3:$Q$1212,Baching!$C$3:$C$1212,I102,Baching!$K$3:$K$1212,"1")</f>
        <v>0</v>
      </c>
      <c r="M102" s="97"/>
      <c r="N102" s="97">
        <f>SUMIFS(Baching!$Q$3:$Q$1212,Baching!$C$3:$C$1212,I102,Baching!$K$3:$K$1212,"2")</f>
        <v>0</v>
      </c>
    </row>
    <row r="103" spans="3:14" ht="15.75" thickBot="1" x14ac:dyDescent="0.3">
      <c r="C103" s="101">
        <v>96</v>
      </c>
      <c r="D103" s="75" t="s">
        <v>2440</v>
      </c>
      <c r="E103" s="147"/>
      <c r="F103" s="147"/>
      <c r="G103" s="147"/>
      <c r="H103" s="147"/>
      <c r="I103" s="75">
        <v>6112</v>
      </c>
      <c r="J103" s="74" t="s">
        <v>2377</v>
      </c>
      <c r="K103" s="97"/>
      <c r="L103" s="97">
        <f>SUMIFS(Baching!$Q$3:$Q$1212,Baching!$C$3:$C$1212,I103,Baching!$K$3:$K$1212,"1")</f>
        <v>0</v>
      </c>
      <c r="M103" s="97"/>
      <c r="N103" s="97">
        <f>SUMIFS(Baching!$Q$3:$Q$1212,Baching!$C$3:$C$1212,I103,Baching!$K$3:$K$1212,"2")</f>
        <v>0</v>
      </c>
    </row>
    <row r="104" spans="3:14" ht="15.75" thickBot="1" x14ac:dyDescent="0.3">
      <c r="C104" s="101">
        <v>97</v>
      </c>
      <c r="D104" s="75" t="s">
        <v>2440</v>
      </c>
      <c r="E104" s="148"/>
      <c r="F104" s="148"/>
      <c r="G104" s="148"/>
      <c r="H104" s="148"/>
      <c r="I104" s="75">
        <v>6171</v>
      </c>
      <c r="J104" s="74" t="s">
        <v>2378</v>
      </c>
      <c r="K104" s="97"/>
      <c r="L104" s="97">
        <f>SUMIFS(Baching!$Q$3:$Q$1212,Baching!$C$3:$C$1212,I104,Baching!$K$3:$K$1212,"1")</f>
        <v>0</v>
      </c>
      <c r="M104" s="97"/>
      <c r="N104" s="97">
        <f>SUMIFS(Baching!$Q$3:$Q$1212,Baching!$C$3:$C$1212,I104,Baching!$K$3:$K$1212,"2")</f>
        <v>0</v>
      </c>
    </row>
    <row r="105" spans="3:14" ht="15.75" thickBot="1" x14ac:dyDescent="0.3">
      <c r="C105" s="101">
        <v>98</v>
      </c>
      <c r="D105" s="75" t="s">
        <v>2441</v>
      </c>
      <c r="E105" s="146">
        <f>SUM(K105:K109)</f>
        <v>0</v>
      </c>
      <c r="F105" s="146">
        <f t="shared" ref="F105:H105" si="15">SUM(L105:L109)</f>
        <v>0</v>
      </c>
      <c r="G105" s="146">
        <f t="shared" si="15"/>
        <v>0</v>
      </c>
      <c r="H105" s="146">
        <f t="shared" si="15"/>
        <v>0</v>
      </c>
      <c r="I105" s="75">
        <v>6303</v>
      </c>
      <c r="J105" s="74" t="s">
        <v>2379</v>
      </c>
      <c r="K105" s="97"/>
      <c r="L105" s="97">
        <f>SUMIFS(Baching!$Q$3:$Q$1212,Baching!$C$3:$C$1212,I105,Baching!$K$3:$K$1212,"1")</f>
        <v>0</v>
      </c>
      <c r="M105" s="97"/>
      <c r="N105" s="97">
        <f>SUMIFS(Baching!$Q$3:$Q$1212,Baching!$C$3:$C$1212,I105,Baching!$K$3:$K$1212,"2")</f>
        <v>0</v>
      </c>
    </row>
    <row r="106" spans="3:14" ht="15.75" thickBot="1" x14ac:dyDescent="0.3">
      <c r="C106" s="101">
        <v>99</v>
      </c>
      <c r="D106" s="75" t="s">
        <v>2441</v>
      </c>
      <c r="E106" s="147"/>
      <c r="F106" s="147"/>
      <c r="G106" s="147"/>
      <c r="H106" s="147"/>
      <c r="I106" s="75">
        <v>6304</v>
      </c>
      <c r="J106" s="74" t="s">
        <v>2380</v>
      </c>
      <c r="K106" s="97"/>
      <c r="L106" s="97">
        <f>SUMIFS(Baching!$Q$3:$Q$1212,Baching!$C$3:$C$1212,I106,Baching!$K$3:$K$1212,"1")</f>
        <v>0</v>
      </c>
      <c r="M106" s="97"/>
      <c r="N106" s="97">
        <f>SUMIFS(Baching!$Q$3:$Q$1212,Baching!$C$3:$C$1212,I106,Baching!$K$3:$K$1212,"2")</f>
        <v>0</v>
      </c>
    </row>
    <row r="107" spans="3:14" ht="15.75" thickBot="1" x14ac:dyDescent="0.3">
      <c r="C107" s="101">
        <v>100</v>
      </c>
      <c r="D107" s="75" t="s">
        <v>2441</v>
      </c>
      <c r="E107" s="147"/>
      <c r="F107" s="147"/>
      <c r="G107" s="147"/>
      <c r="H107" s="147"/>
      <c r="I107" s="75">
        <v>6306</v>
      </c>
      <c r="J107" s="74" t="s">
        <v>2381</v>
      </c>
      <c r="K107" s="97"/>
      <c r="L107" s="97">
        <f>SUMIFS(Baching!$Q$3:$Q$1212,Baching!$C$3:$C$1212,I107,Baching!$K$3:$K$1212,"1")</f>
        <v>0</v>
      </c>
      <c r="M107" s="97"/>
      <c r="N107" s="97">
        <f>SUMIFS(Baching!$Q$3:$Q$1212,Baching!$C$3:$C$1212,I107,Baching!$K$3:$K$1212,"2")</f>
        <v>0</v>
      </c>
    </row>
    <row r="108" spans="3:14" ht="15.75" thickBot="1" x14ac:dyDescent="0.3">
      <c r="C108" s="101">
        <v>101</v>
      </c>
      <c r="D108" s="75" t="s">
        <v>2441</v>
      </c>
      <c r="E108" s="147"/>
      <c r="F108" s="147"/>
      <c r="G108" s="147"/>
      <c r="H108" s="147"/>
      <c r="I108" s="75">
        <v>6307</v>
      </c>
      <c r="J108" s="74" t="s">
        <v>2382</v>
      </c>
      <c r="K108" s="97"/>
      <c r="L108" s="97">
        <f>SUMIFS(Baching!$Q$3:$Q$1212,Baching!$C$3:$C$1212,I108,Baching!$K$3:$K$1212,"1")</f>
        <v>0</v>
      </c>
      <c r="M108" s="97"/>
      <c r="N108" s="97">
        <f>SUMIFS(Baching!$Q$3:$Q$1212,Baching!$C$3:$C$1212,I108,Baching!$K$3:$K$1212,"2")</f>
        <v>0</v>
      </c>
    </row>
    <row r="109" spans="3:14" ht="15.75" thickBot="1" x14ac:dyDescent="0.3">
      <c r="C109" s="101">
        <v>102</v>
      </c>
      <c r="D109" s="75" t="s">
        <v>2441</v>
      </c>
      <c r="E109" s="148"/>
      <c r="F109" s="148"/>
      <c r="G109" s="148"/>
      <c r="H109" s="148"/>
      <c r="I109" s="75">
        <v>6371</v>
      </c>
      <c r="J109" s="74" t="s">
        <v>2383</v>
      </c>
      <c r="K109" s="97"/>
      <c r="L109" s="97">
        <f>SUMIFS(Baching!$Q$3:$Q$1212,Baching!$C$3:$C$1212,I109,Baching!$K$3:$K$1212,"1")</f>
        <v>0</v>
      </c>
      <c r="M109" s="97"/>
      <c r="N109" s="97">
        <f>SUMIFS(Baching!$Q$3:$Q$1212,Baching!$C$3:$C$1212,I109,Baching!$K$3:$K$1212,"2")</f>
        <v>0</v>
      </c>
    </row>
    <row r="110" spans="3:14" ht="15.75" thickBot="1" x14ac:dyDescent="0.3">
      <c r="C110" s="101">
        <v>103</v>
      </c>
      <c r="D110" s="75" t="s">
        <v>2442</v>
      </c>
      <c r="E110" s="146">
        <f t="shared" ref="E110:G110" si="16">SUM(K110:K112)</f>
        <v>0</v>
      </c>
      <c r="F110" s="146">
        <f t="shared" si="16"/>
        <v>0</v>
      </c>
      <c r="G110" s="146">
        <f t="shared" si="16"/>
        <v>0</v>
      </c>
      <c r="H110" s="146">
        <f>SUM(N110:N112)</f>
        <v>0</v>
      </c>
      <c r="I110" s="75">
        <v>7205</v>
      </c>
      <c r="J110" s="74" t="s">
        <v>2384</v>
      </c>
      <c r="K110" s="97"/>
      <c r="L110" s="97">
        <f>SUMIFS(Baching!$Q$3:$Q$1212,Baching!$C$3:$C$1212,I110,Baching!$K$3:$K$1212,"1")</f>
        <v>0</v>
      </c>
      <c r="M110" s="97"/>
      <c r="N110" s="97">
        <f>SUMIFS(Baching!$Q$3:$Q$1212,Baching!$C$3:$C$1212,I110,Baching!$K$3:$K$1212,"2")</f>
        <v>0</v>
      </c>
    </row>
    <row r="111" spans="3:14" ht="15.75" thickBot="1" x14ac:dyDescent="0.3">
      <c r="C111" s="101">
        <v>104</v>
      </c>
      <c r="D111" s="75" t="s">
        <v>2442</v>
      </c>
      <c r="E111" s="147"/>
      <c r="F111" s="147"/>
      <c r="G111" s="147"/>
      <c r="H111" s="147"/>
      <c r="I111" s="75">
        <v>7208</v>
      </c>
      <c r="J111" s="74" t="s">
        <v>2385</v>
      </c>
      <c r="K111" s="97"/>
      <c r="L111" s="97">
        <f>SUMIFS(Baching!$Q$3:$Q$1212,Baching!$C$3:$C$1212,I111,Baching!$K$3:$K$1212,"1")</f>
        <v>0</v>
      </c>
      <c r="M111" s="97"/>
      <c r="N111" s="97">
        <f>SUMIFS(Baching!$Q$3:$Q$1212,Baching!$C$3:$C$1212,I111,Baching!$K$3:$K$1212,"2")</f>
        <v>0</v>
      </c>
    </row>
    <row r="112" spans="3:14" ht="15.75" thickBot="1" x14ac:dyDescent="0.3">
      <c r="C112" s="101">
        <v>105</v>
      </c>
      <c r="D112" s="75" t="s">
        <v>2442</v>
      </c>
      <c r="E112" s="147"/>
      <c r="F112" s="147"/>
      <c r="G112" s="147"/>
      <c r="H112" s="147"/>
      <c r="I112" s="75">
        <v>7271</v>
      </c>
      <c r="J112" s="74" t="s">
        <v>2386</v>
      </c>
      <c r="K112" s="97"/>
      <c r="L112" s="97">
        <f>SUMIFS(Baching!$Q$3:$Q$1212,Baching!$C$3:$C$1212,I112,Baching!$K$3:$K$1212,"1")</f>
        <v>0</v>
      </c>
      <c r="M112" s="97"/>
      <c r="N112" s="97">
        <f>SUMIFS(Baching!$Q$3:$Q$1212,Baching!$C$3:$C$1212,I112,Baching!$K$3:$K$1212,"2")</f>
        <v>0</v>
      </c>
    </row>
    <row r="113" spans="3:14" ht="15.75" thickBot="1" x14ac:dyDescent="0.3">
      <c r="C113" s="101">
        <v>106</v>
      </c>
      <c r="D113" s="75" t="s">
        <v>2443</v>
      </c>
      <c r="E113" s="146">
        <f>SUM(K113:K118)</f>
        <v>0</v>
      </c>
      <c r="F113" s="146">
        <f t="shared" ref="F113:G113" si="17">SUM(L113:L118)</f>
        <v>0</v>
      </c>
      <c r="G113" s="146">
        <f t="shared" si="17"/>
        <v>0</v>
      </c>
      <c r="H113" s="146">
        <f>SUM(N113:N118)</f>
        <v>0</v>
      </c>
      <c r="I113" s="75">
        <v>7304</v>
      </c>
      <c r="J113" s="74" t="s">
        <v>2387</v>
      </c>
      <c r="K113" s="97"/>
      <c r="L113" s="97">
        <f>SUMIFS(Baching!$Q$3:$Q$1212,Baching!$C$3:$C$1212,I113,Baching!$K$3:$K$1212,"1")</f>
        <v>0</v>
      </c>
      <c r="M113" s="97"/>
      <c r="N113" s="97">
        <f>SUMIFS(Baching!$Q$3:$Q$1212,Baching!$C$3:$C$1212,I113,Baching!$K$3:$K$1212,"2")</f>
        <v>0</v>
      </c>
    </row>
    <row r="114" spans="3:14" ht="15.75" thickBot="1" x14ac:dyDescent="0.3">
      <c r="C114" s="101">
        <v>107</v>
      </c>
      <c r="D114" s="75" t="s">
        <v>2443</v>
      </c>
      <c r="E114" s="147"/>
      <c r="F114" s="147"/>
      <c r="G114" s="147"/>
      <c r="H114" s="147"/>
      <c r="I114" s="75">
        <v>7306</v>
      </c>
      <c r="J114" s="74" t="s">
        <v>2388</v>
      </c>
      <c r="K114" s="97"/>
      <c r="L114" s="97">
        <f>SUMIFS(Baching!$Q$3:$Q$1212,Baching!$C$3:$C$1212,I114,Baching!$K$3:$K$1212,"1")</f>
        <v>0</v>
      </c>
      <c r="M114" s="97"/>
      <c r="N114" s="97">
        <f>SUMIFS(Baching!$Q$3:$Q$1212,Baching!$C$3:$C$1212,I114,Baching!$K$3:$K$1212,"2")</f>
        <v>0</v>
      </c>
    </row>
    <row r="115" spans="3:14" ht="15.75" thickBot="1" x14ac:dyDescent="0.3">
      <c r="C115" s="101">
        <v>108</v>
      </c>
      <c r="D115" s="75" t="s">
        <v>2443</v>
      </c>
      <c r="E115" s="147"/>
      <c r="F115" s="147"/>
      <c r="G115" s="147"/>
      <c r="H115" s="147"/>
      <c r="I115" s="75">
        <v>7307</v>
      </c>
      <c r="J115" s="74" t="s">
        <v>2389</v>
      </c>
      <c r="K115" s="97"/>
      <c r="L115" s="97">
        <f>SUMIFS(Baching!$Q$3:$Q$1212,Baching!$C$3:$C$1212,I115,Baching!$K$3:$K$1212,"1")</f>
        <v>0</v>
      </c>
      <c r="M115" s="97"/>
      <c r="N115" s="97">
        <f>SUMIFS(Baching!$Q$3:$Q$1212,Baching!$C$3:$C$1212,I115,Baching!$K$3:$K$1212,"2")</f>
        <v>0</v>
      </c>
    </row>
    <row r="116" spans="3:14" ht="15.75" thickBot="1" x14ac:dyDescent="0.3">
      <c r="C116" s="101">
        <v>109</v>
      </c>
      <c r="D116" s="75" t="s">
        <v>2443</v>
      </c>
      <c r="E116" s="147"/>
      <c r="F116" s="147"/>
      <c r="G116" s="147"/>
      <c r="H116" s="147"/>
      <c r="I116" s="75">
        <v>7311</v>
      </c>
      <c r="J116" s="74" t="s">
        <v>2390</v>
      </c>
      <c r="K116" s="97"/>
      <c r="L116" s="97">
        <f>SUMIFS(Baching!$Q$3:$Q$1212,Baching!$C$3:$C$1212,I116,Baching!$K$3:$K$1212,"1")</f>
        <v>0</v>
      </c>
      <c r="M116" s="97"/>
      <c r="N116" s="97">
        <f>SUMIFS(Baching!$Q$3:$Q$1212,Baching!$C$3:$C$1212,I116,Baching!$K$3:$K$1212,"2")</f>
        <v>0</v>
      </c>
    </row>
    <row r="117" spans="3:14" ht="15.75" thickBot="1" x14ac:dyDescent="0.3">
      <c r="C117" s="101">
        <v>110</v>
      </c>
      <c r="D117" s="75" t="s">
        <v>2443</v>
      </c>
      <c r="E117" s="147"/>
      <c r="F117" s="147"/>
      <c r="G117" s="147"/>
      <c r="H117" s="147"/>
      <c r="I117" s="75">
        <v>7315</v>
      </c>
      <c r="J117" s="74" t="s">
        <v>2391</v>
      </c>
      <c r="K117" s="97"/>
      <c r="L117" s="97">
        <f>SUMIFS(Baching!$Q$3:$Q$1212,Baching!$C$3:$C$1212,I117,Baching!$K$3:$K$1212,"1")</f>
        <v>0</v>
      </c>
      <c r="M117" s="97"/>
      <c r="N117" s="97">
        <f>SUMIFS(Baching!$Q$3:$Q$1212,Baching!$C$3:$C$1212,I117,Baching!$K$3:$K$1212,"2")</f>
        <v>0</v>
      </c>
    </row>
    <row r="118" spans="3:14" ht="15.75" thickBot="1" x14ac:dyDescent="0.3">
      <c r="C118" s="101">
        <v>111</v>
      </c>
      <c r="D118" s="75" t="s">
        <v>2443</v>
      </c>
      <c r="E118" s="148"/>
      <c r="F118" s="148"/>
      <c r="G118" s="148"/>
      <c r="H118" s="148"/>
      <c r="I118" s="75">
        <v>7371</v>
      </c>
      <c r="J118" s="74" t="s">
        <v>2392</v>
      </c>
      <c r="K118" s="97"/>
      <c r="L118" s="97">
        <f>SUMIFS(Baching!$Q$3:$Q$1212,Baching!$C$3:$C$1212,I118,Baching!$K$3:$K$1212,"1")</f>
        <v>0</v>
      </c>
      <c r="M118" s="97"/>
      <c r="N118" s="97">
        <f>SUMIFS(Baching!$Q$3:$Q$1212,Baching!$C$3:$C$1212,I118,Baching!$K$3:$K$1212,"2")</f>
        <v>0</v>
      </c>
    </row>
    <row r="119" spans="3:14" ht="15.75" thickBot="1" x14ac:dyDescent="0.3">
      <c r="C119" s="101">
        <v>112</v>
      </c>
      <c r="D119" s="75" t="s">
        <v>2246</v>
      </c>
      <c r="E119" s="146">
        <f>SUM(K119:K121)</f>
        <v>0</v>
      </c>
      <c r="F119" s="146">
        <f t="shared" ref="F119:H119" si="18">SUM(L119:L121)</f>
        <v>0</v>
      </c>
      <c r="G119" s="146">
        <f t="shared" si="18"/>
        <v>0</v>
      </c>
      <c r="H119" s="146">
        <f t="shared" si="18"/>
        <v>0</v>
      </c>
      <c r="I119" s="75">
        <v>8103</v>
      </c>
      <c r="J119" s="74" t="s">
        <v>2393</v>
      </c>
      <c r="K119" s="97"/>
      <c r="L119" s="97">
        <f>SUMIFS(Baching!$Q$3:$Q$1212,Baching!$C$3:$C$1212,I119,Baching!$K$3:$K$1212,"1")</f>
        <v>0</v>
      </c>
      <c r="M119" s="97"/>
      <c r="N119" s="97">
        <f>SUMIFS(Baching!$Q$3:$Q$1212,Baching!$C$3:$C$1212,I119,Baching!$K$3:$K$1212,"2")</f>
        <v>0</v>
      </c>
    </row>
    <row r="120" spans="3:14" ht="15.75" thickBot="1" x14ac:dyDescent="0.3">
      <c r="C120" s="101">
        <v>113</v>
      </c>
      <c r="D120" s="75" t="s">
        <v>2246</v>
      </c>
      <c r="E120" s="147"/>
      <c r="F120" s="147"/>
      <c r="G120" s="147"/>
      <c r="H120" s="147"/>
      <c r="I120" s="75">
        <v>8171</v>
      </c>
      <c r="J120" s="74" t="s">
        <v>2394</v>
      </c>
      <c r="K120" s="97"/>
      <c r="L120" s="97">
        <f>SUMIFS(Baching!$Q$3:$Q$1212,Baching!$C$3:$C$1212,I120,Baching!$K$3:$K$1212,"1")</f>
        <v>0</v>
      </c>
      <c r="M120" s="97"/>
      <c r="N120" s="97">
        <f>SUMIFS(Baching!$Q$3:$Q$1212,Baching!$C$3:$C$1212,I120,Baching!$K$3:$K$1212,"2")</f>
        <v>0</v>
      </c>
    </row>
    <row r="121" spans="3:14" ht="15.75" thickBot="1" x14ac:dyDescent="0.3">
      <c r="C121" s="101">
        <v>114</v>
      </c>
      <c r="D121" s="75" t="s">
        <v>2246</v>
      </c>
      <c r="E121" s="148"/>
      <c r="F121" s="148"/>
      <c r="G121" s="148"/>
      <c r="H121" s="148"/>
      <c r="I121" s="75">
        <v>8172</v>
      </c>
      <c r="J121" s="74" t="s">
        <v>2247</v>
      </c>
      <c r="K121" s="97"/>
      <c r="L121" s="97">
        <f>SUMIFS(Baching!$Q$3:$Q$1212,Baching!$C$3:$C$1212,I121,Baching!$K$3:$K$1212,"1")</f>
        <v>0</v>
      </c>
      <c r="M121" s="97"/>
      <c r="N121" s="97">
        <f>SUMIFS(Baching!$Q$3:$Q$1212,Baching!$C$3:$C$1212,I121,Baching!$K$3:$K$1212,"2")</f>
        <v>0</v>
      </c>
    </row>
    <row r="122" spans="3:14" ht="22.5" customHeight="1" thickBot="1" x14ac:dyDescent="0.3">
      <c r="C122" s="149" t="s">
        <v>2284</v>
      </c>
      <c r="D122" s="150"/>
      <c r="E122" s="98">
        <f t="shared" ref="E122:H122" si="19">SUM(E8:E121)</f>
        <v>0</v>
      </c>
      <c r="F122" s="98">
        <f t="shared" si="19"/>
        <v>20</v>
      </c>
      <c r="G122" s="98">
        <f t="shared" si="19"/>
        <v>0</v>
      </c>
      <c r="H122" s="98">
        <f t="shared" si="19"/>
        <v>65</v>
      </c>
      <c r="I122" s="149" t="s">
        <v>2284</v>
      </c>
      <c r="J122" s="150"/>
      <c r="K122" s="98">
        <f>SUM(K8:K121)</f>
        <v>0</v>
      </c>
      <c r="L122" s="98">
        <f t="shared" ref="L122:N122" si="20">SUM(L8:L121)</f>
        <v>20</v>
      </c>
      <c r="M122" s="98">
        <f t="shared" si="20"/>
        <v>0</v>
      </c>
      <c r="N122" s="98">
        <f t="shared" si="20"/>
        <v>65</v>
      </c>
    </row>
  </sheetData>
  <mergeCells count="88">
    <mergeCell ref="C122:D122"/>
    <mergeCell ref="I122:J122"/>
    <mergeCell ref="E119:E121"/>
    <mergeCell ref="F119:F121"/>
    <mergeCell ref="G119:G121"/>
    <mergeCell ref="H119:H121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92:E95"/>
    <mergeCell ref="F92:F95"/>
    <mergeCell ref="G92:G95"/>
    <mergeCell ref="H92:H95"/>
    <mergeCell ref="E96:E99"/>
    <mergeCell ref="F96:F99"/>
    <mergeCell ref="G96:G99"/>
    <mergeCell ref="H96:H99"/>
    <mergeCell ref="E73:E85"/>
    <mergeCell ref="F73:F85"/>
    <mergeCell ref="G73:G85"/>
    <mergeCell ref="H73:H85"/>
    <mergeCell ref="E86:E91"/>
    <mergeCell ref="F86:F91"/>
    <mergeCell ref="G86:G91"/>
    <mergeCell ref="H86:H91"/>
    <mergeCell ref="E57:E68"/>
    <mergeCell ref="F57:F68"/>
    <mergeCell ref="G57:G68"/>
    <mergeCell ref="H57:H68"/>
    <mergeCell ref="E69:E72"/>
    <mergeCell ref="F69:F72"/>
    <mergeCell ref="G69:G72"/>
    <mergeCell ref="H69:H72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23:E26"/>
    <mergeCell ref="F23:F26"/>
    <mergeCell ref="E27:E31"/>
    <mergeCell ref="F27:F31"/>
    <mergeCell ref="G27:G31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H23:H26"/>
    <mergeCell ref="H27:H31"/>
    <mergeCell ref="H32:H36"/>
    <mergeCell ref="G8:G11"/>
    <mergeCell ref="M4:N4"/>
    <mergeCell ref="G23:G26"/>
    <mergeCell ref="C4:C6"/>
    <mergeCell ref="D4:D6"/>
    <mergeCell ref="I4:J6"/>
    <mergeCell ref="K4:L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0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63" t="s">
        <v>2257</v>
      </c>
      <c r="B3" s="163" t="s">
        <v>2258</v>
      </c>
      <c r="C3" s="155" t="s">
        <v>2260</v>
      </c>
      <c r="D3" s="156"/>
      <c r="E3" s="155" t="s">
        <v>2261</v>
      </c>
      <c r="F3" s="156"/>
    </row>
    <row r="4" spans="1:8" x14ac:dyDescent="0.25">
      <c r="A4" s="164"/>
      <c r="B4" s="164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7" t="s">
        <v>2284</v>
      </c>
      <c r="B26" s="158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9" t="s">
        <v>2287</v>
      </c>
      <c r="B33" s="160"/>
      <c r="C33" s="31"/>
      <c r="D33" s="31"/>
      <c r="E33" s="31"/>
      <c r="F33" s="32"/>
    </row>
    <row r="34" spans="1:8" ht="16.5" customHeight="1" thickBot="1" x14ac:dyDescent="0.3">
      <c r="A34" s="161"/>
      <c r="B34" s="162"/>
      <c r="C34" s="151" t="s">
        <v>2260</v>
      </c>
      <c r="D34" s="152"/>
      <c r="E34" s="151" t="s">
        <v>2261</v>
      </c>
      <c r="F34" s="152"/>
    </row>
    <row r="35" spans="1:8" x14ac:dyDescent="0.25">
      <c r="A35" s="161"/>
      <c r="B35" s="162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53">
        <v>-1</v>
      </c>
      <c r="B36" s="154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workbookViewId="0">
      <selection activeCell="C3" sqref="C3:Y3"/>
    </sheetView>
  </sheetViews>
  <sheetFormatPr defaultRowHeight="15" x14ac:dyDescent="0.25"/>
  <cols>
    <col min="2" max="2" width="7.28515625" customWidth="1"/>
    <col min="3" max="3" width="26" customWidth="1"/>
    <col min="4" max="6" width="9.7109375" hidden="1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4" width="9.7109375" hidden="1" customWidth="1"/>
    <col min="15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B2" s="127" t="s">
        <v>2473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spans="2:26" ht="15.75" x14ac:dyDescent="0.25">
      <c r="C3" s="165" t="s">
        <v>2472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34"/>
    </row>
    <row r="4" spans="2:26" ht="15.75" thickBot="1" x14ac:dyDescent="0.3"/>
    <row r="5" spans="2:26" ht="15.75" customHeight="1" thickBot="1" x14ac:dyDescent="0.3">
      <c r="B5" s="166" t="s">
        <v>2257</v>
      </c>
      <c r="C5" s="166" t="s">
        <v>2258</v>
      </c>
      <c r="D5" s="169" t="s">
        <v>2400</v>
      </c>
      <c r="E5" s="170"/>
      <c r="F5" s="170"/>
      <c r="G5" s="170"/>
      <c r="H5" s="170"/>
      <c r="I5" s="171"/>
      <c r="J5" s="166" t="s">
        <v>2257</v>
      </c>
      <c r="K5" s="166" t="s">
        <v>2258</v>
      </c>
      <c r="L5" s="169" t="s">
        <v>2401</v>
      </c>
      <c r="M5" s="170"/>
      <c r="N5" s="170"/>
      <c r="O5" s="170"/>
      <c r="P5" s="170"/>
      <c r="Q5" s="171"/>
      <c r="R5" s="169" t="s">
        <v>2259</v>
      </c>
      <c r="S5" s="170"/>
      <c r="T5" s="170"/>
      <c r="U5" s="169" t="s">
        <v>2402</v>
      </c>
      <c r="V5" s="170"/>
      <c r="W5" s="170"/>
      <c r="X5" s="169" t="s">
        <v>2403</v>
      </c>
      <c r="Y5" s="170"/>
      <c r="Z5" s="171"/>
    </row>
    <row r="6" spans="2:26" ht="15.75" customHeight="1" thickBot="1" x14ac:dyDescent="0.3">
      <c r="B6" s="167"/>
      <c r="C6" s="167"/>
      <c r="D6" s="169" t="s">
        <v>2404</v>
      </c>
      <c r="E6" s="170"/>
      <c r="F6" s="37"/>
      <c r="G6" s="174" t="s">
        <v>2405</v>
      </c>
      <c r="H6" s="170"/>
      <c r="I6" s="171"/>
      <c r="J6" s="167"/>
      <c r="K6" s="167"/>
      <c r="L6" s="169" t="s">
        <v>2404</v>
      </c>
      <c r="M6" s="170"/>
      <c r="N6" s="37"/>
      <c r="O6" s="174" t="s">
        <v>2405</v>
      </c>
      <c r="P6" s="170"/>
      <c r="Q6" s="171"/>
      <c r="R6" s="169" t="s">
        <v>2404</v>
      </c>
      <c r="S6" s="170"/>
      <c r="T6" s="38"/>
      <c r="U6" s="174" t="s">
        <v>2405</v>
      </c>
      <c r="V6" s="170"/>
      <c r="W6" s="171"/>
      <c r="X6" s="174" t="s">
        <v>2405</v>
      </c>
      <c r="Y6" s="170"/>
      <c r="Z6" s="171"/>
    </row>
    <row r="7" spans="2:26" ht="15.75" thickBot="1" x14ac:dyDescent="0.3">
      <c r="B7" s="168"/>
      <c r="C7" s="168"/>
      <c r="D7" s="39" t="s">
        <v>2406</v>
      </c>
      <c r="E7" s="39" t="s">
        <v>2407</v>
      </c>
      <c r="F7" s="39" t="s">
        <v>2408</v>
      </c>
      <c r="G7" s="39" t="s">
        <v>2406</v>
      </c>
      <c r="H7" s="39" t="s">
        <v>2407</v>
      </c>
      <c r="I7" s="39" t="s">
        <v>2408</v>
      </c>
      <c r="J7" s="168"/>
      <c r="K7" s="168"/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  <c r="R7" s="39" t="s">
        <v>2406</v>
      </c>
      <c r="S7" s="39" t="s">
        <v>2407</v>
      </c>
      <c r="T7" s="40" t="s">
        <v>2408</v>
      </c>
      <c r="U7" s="39" t="s">
        <v>2406</v>
      </c>
      <c r="V7" s="39" t="s">
        <v>2407</v>
      </c>
      <c r="W7" s="40" t="s">
        <v>2408</v>
      </c>
      <c r="X7" s="39" t="s">
        <v>2406</v>
      </c>
      <c r="Y7" s="39" t="s">
        <v>2407</v>
      </c>
      <c r="Z7" s="40" t="s">
        <v>2408</v>
      </c>
    </row>
    <row r="8" spans="2:26" ht="15.75" thickBot="1" x14ac:dyDescent="0.3">
      <c r="B8" s="41" t="s">
        <v>2409</v>
      </c>
      <c r="C8" s="42" t="s">
        <v>2410</v>
      </c>
      <c r="D8" s="42" t="s">
        <v>2410</v>
      </c>
      <c r="E8" s="42" t="s">
        <v>2411</v>
      </c>
      <c r="F8" s="42" t="s">
        <v>2412</v>
      </c>
      <c r="G8" s="42" t="s">
        <v>2411</v>
      </c>
      <c r="H8" s="42" t="s">
        <v>2412</v>
      </c>
      <c r="I8" s="42" t="s">
        <v>2413</v>
      </c>
      <c r="J8" s="41" t="s">
        <v>2409</v>
      </c>
      <c r="K8" s="42" t="s">
        <v>2410</v>
      </c>
      <c r="L8" s="42" t="s">
        <v>2414</v>
      </c>
      <c r="M8" s="42" t="s">
        <v>2415</v>
      </c>
      <c r="N8" s="42" t="s">
        <v>2416</v>
      </c>
      <c r="O8" s="42" t="s">
        <v>2417</v>
      </c>
      <c r="P8" s="42" t="s">
        <v>2418</v>
      </c>
      <c r="Q8" s="42" t="s">
        <v>2414</v>
      </c>
      <c r="R8" s="43" t="s">
        <v>2415</v>
      </c>
      <c r="S8" s="43" t="s">
        <v>2416</v>
      </c>
      <c r="T8" s="44" t="s">
        <v>2419</v>
      </c>
      <c r="U8" s="43" t="s">
        <v>2420</v>
      </c>
      <c r="V8" s="43" t="s">
        <v>2421</v>
      </c>
      <c r="W8" s="45" t="s">
        <v>2422</v>
      </c>
      <c r="X8" s="43" t="s">
        <v>2423</v>
      </c>
      <c r="Y8" s="43" t="s">
        <v>2424</v>
      </c>
      <c r="Z8" s="46" t="s">
        <v>2425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0</v>
      </c>
      <c r="I9" s="84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17</v>
      </c>
      <c r="Q9" s="84">
        <f>IF(O9=0,"",P9/O9)</f>
        <v>4.3589743589743588E-2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0</v>
      </c>
      <c r="I10" s="84">
        <f t="shared" ref="I10:I28" si="1">IF(G10=0,"",H10/G10)</f>
        <v>0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0</v>
      </c>
      <c r="Q10" s="84">
        <f t="shared" ref="Q10:Q28" si="3">IF(O10=0,"",P10/O10)</f>
        <v>0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0</v>
      </c>
      <c r="I11" s="84">
        <f t="shared" si="1"/>
        <v>0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0</v>
      </c>
      <c r="Q11" s="84">
        <f t="shared" si="3"/>
        <v>0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0</v>
      </c>
      <c r="I12" s="84">
        <f t="shared" si="1"/>
        <v>0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0</v>
      </c>
      <c r="Q12" s="84">
        <f t="shared" si="3"/>
        <v>0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0</v>
      </c>
      <c r="I13" s="84">
        <f t="shared" si="1"/>
        <v>0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0</v>
      </c>
      <c r="Q13" s="84">
        <f t="shared" si="3"/>
        <v>0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0</v>
      </c>
      <c r="I14" s="84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0</v>
      </c>
      <c r="Q14" s="84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130">
        <f>Target!D12</f>
        <v>0</v>
      </c>
      <c r="H15" s="130">
        <f>'Rekapan Data Masuk'!F37</f>
        <v>0</v>
      </c>
      <c r="I15" s="131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0</v>
      </c>
      <c r="Q15" s="84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130">
        <f>Target!D13</f>
        <v>0</v>
      </c>
      <c r="H16" s="130">
        <f>'Rekapan Data Masuk'!F41</f>
        <v>0</v>
      </c>
      <c r="I16" s="131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0</v>
      </c>
      <c r="Q16" s="84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20</v>
      </c>
      <c r="I17" s="84">
        <f t="shared" si="1"/>
        <v>8.6956521739130432E-2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48</v>
      </c>
      <c r="Q17" s="84">
        <f t="shared" si="3"/>
        <v>4.5714285714285714E-2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0</v>
      </c>
      <c r="I18" s="84">
        <f t="shared" si="1"/>
        <v>0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0</v>
      </c>
      <c r="Q18" s="84">
        <f t="shared" si="3"/>
        <v>0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0</v>
      </c>
      <c r="I19" s="84">
        <f t="shared" si="1"/>
        <v>0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0</v>
      </c>
      <c r="Q19" s="84">
        <f t="shared" si="3"/>
        <v>0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0</v>
      </c>
      <c r="I20" s="84">
        <f t="shared" si="1"/>
        <v>0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0</v>
      </c>
      <c r="Q20" s="84">
        <f t="shared" si="3"/>
        <v>0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0</v>
      </c>
      <c r="I21" s="84">
        <f t="shared" si="1"/>
        <v>0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0</v>
      </c>
      <c r="Q21" s="84">
        <f t="shared" si="3"/>
        <v>0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0</v>
      </c>
      <c r="I22" s="84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0</v>
      </c>
      <c r="Q22" s="84">
        <f t="shared" si="3"/>
        <v>0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0</v>
      </c>
      <c r="I23" s="84">
        <f t="shared" si="1"/>
        <v>0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0</v>
      </c>
      <c r="Q23" s="84">
        <f t="shared" si="3"/>
        <v>0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0</v>
      </c>
      <c r="I24" s="84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0</v>
      </c>
      <c r="Q24" s="84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0</v>
      </c>
      <c r="I25" s="84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0</v>
      </c>
      <c r="Q25" s="84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0</v>
      </c>
      <c r="I26" s="84">
        <f t="shared" si="1"/>
        <v>0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0</v>
      </c>
      <c r="Q26" s="84">
        <f t="shared" si="3"/>
        <v>0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0</v>
      </c>
      <c r="I27" s="84">
        <f t="shared" si="1"/>
        <v>0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0</v>
      </c>
      <c r="Q27" s="84">
        <f t="shared" si="3"/>
        <v>0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0</v>
      </c>
      <c r="I28" s="84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0</v>
      </c>
      <c r="Q28" s="84">
        <f t="shared" si="3"/>
        <v>0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72" t="s">
        <v>2284</v>
      </c>
      <c r="C29" s="173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20</v>
      </c>
      <c r="I29" s="87">
        <f>H29/G29</f>
        <v>0.01</v>
      </c>
      <c r="J29" s="172" t="s">
        <v>2284</v>
      </c>
      <c r="K29" s="173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65</v>
      </c>
      <c r="Q29" s="87">
        <f>P29/O29</f>
        <v>6.4999999999999997E-3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19"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  <mergeCell ref="C3:Y3"/>
    <mergeCell ref="B5:B7"/>
    <mergeCell ref="C5:C7"/>
    <mergeCell ref="D5:I5"/>
    <mergeCell ref="J5:J7"/>
    <mergeCell ref="K5:K7"/>
    <mergeCell ref="L5:Q5"/>
    <mergeCell ref="R5:T5"/>
    <mergeCell ref="U5:W5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C1" workbookViewId="0">
      <selection activeCell="S12" sqref="S12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hidden="1" customWidth="1"/>
    <col min="7" max="8" width="9.7109375" hidden="1" customWidth="1"/>
    <col min="9" max="10" width="9.7109375" customWidth="1"/>
    <col min="11" max="11" width="10.28515625" bestFit="1" customWidth="1"/>
    <col min="12" max="13" width="0" hidden="1" customWidth="1"/>
    <col min="14" max="14" width="14.28515625" style="33" hidden="1" customWidth="1"/>
    <col min="17" max="17" width="10.28515625" style="33" bestFit="1" customWidth="1"/>
  </cols>
  <sheetData>
    <row r="2" spans="2:19" ht="15.75" x14ac:dyDescent="0.25">
      <c r="C2" s="165" t="s">
        <v>2474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2:19" ht="15.75" x14ac:dyDescent="0.25">
      <c r="E3" s="127" t="s">
        <v>2472</v>
      </c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</row>
    <row r="4" spans="2:19" ht="15.75" thickBot="1" x14ac:dyDescent="0.3"/>
    <row r="5" spans="2:19" ht="15.75" customHeight="1" thickBot="1" x14ac:dyDescent="0.3">
      <c r="B5" s="175" t="s">
        <v>2257</v>
      </c>
      <c r="C5" s="175" t="s">
        <v>2258</v>
      </c>
      <c r="D5" s="175" t="s">
        <v>2426</v>
      </c>
      <c r="E5" s="175"/>
      <c r="F5" s="169" t="s">
        <v>2400</v>
      </c>
      <c r="G5" s="170"/>
      <c r="H5" s="170"/>
      <c r="I5" s="170"/>
      <c r="J5" s="170"/>
      <c r="K5" s="171"/>
      <c r="L5" s="169" t="s">
        <v>2401</v>
      </c>
      <c r="M5" s="170"/>
      <c r="N5" s="170"/>
      <c r="O5" s="178"/>
      <c r="P5" s="178"/>
      <c r="Q5" s="179"/>
    </row>
    <row r="6" spans="2:19" ht="15.75" customHeight="1" thickBot="1" x14ac:dyDescent="0.3">
      <c r="B6" s="175"/>
      <c r="C6" s="175"/>
      <c r="D6" s="175"/>
      <c r="E6" s="175"/>
      <c r="F6" s="176" t="s">
        <v>2404</v>
      </c>
      <c r="G6" s="170"/>
      <c r="H6" s="177"/>
      <c r="I6" s="174" t="s">
        <v>2405</v>
      </c>
      <c r="J6" s="170"/>
      <c r="K6" s="171"/>
      <c r="L6" s="169" t="s">
        <v>2404</v>
      </c>
      <c r="M6" s="170"/>
      <c r="N6" s="170"/>
      <c r="O6" s="175" t="s">
        <v>2405</v>
      </c>
      <c r="P6" s="175"/>
      <c r="Q6" s="175"/>
    </row>
    <row r="7" spans="2:19" ht="15.75" thickBot="1" x14ac:dyDescent="0.3">
      <c r="B7" s="175"/>
      <c r="C7" s="175"/>
      <c r="D7" s="175"/>
      <c r="E7" s="175"/>
      <c r="F7" s="39" t="s">
        <v>2406</v>
      </c>
      <c r="G7" s="39" t="s">
        <v>2407</v>
      </c>
      <c r="H7" s="39" t="s">
        <v>2408</v>
      </c>
      <c r="I7" s="39" t="s">
        <v>2406</v>
      </c>
      <c r="J7" s="39" t="s">
        <v>2407</v>
      </c>
      <c r="K7" s="39" t="s">
        <v>2408</v>
      </c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</row>
    <row r="8" spans="2:19" s="71" customFormat="1" ht="14.25" customHeight="1" thickBot="1" x14ac:dyDescent="0.3">
      <c r="B8" s="73" t="s">
        <v>2409</v>
      </c>
      <c r="C8" s="73" t="s">
        <v>2410</v>
      </c>
      <c r="D8" s="73" t="s">
        <v>2411</v>
      </c>
      <c r="E8" s="73" t="s">
        <v>2412</v>
      </c>
      <c r="F8" s="43" t="s">
        <v>2413</v>
      </c>
      <c r="G8" s="43" t="s">
        <v>2417</v>
      </c>
      <c r="H8" s="43" t="s">
        <v>2418</v>
      </c>
      <c r="I8" s="42" t="s">
        <v>2414</v>
      </c>
      <c r="J8" s="42" t="s">
        <v>2415</v>
      </c>
      <c r="K8" s="42" t="s">
        <v>2416</v>
      </c>
      <c r="L8" s="42" t="s">
        <v>2419</v>
      </c>
      <c r="M8" s="42" t="s">
        <v>2420</v>
      </c>
      <c r="N8" s="42" t="s">
        <v>2421</v>
      </c>
      <c r="O8" s="42" t="s">
        <v>2422</v>
      </c>
      <c r="P8" s="42" t="s">
        <v>2423</v>
      </c>
      <c r="Q8" s="42" t="s">
        <v>2424</v>
      </c>
    </row>
    <row r="9" spans="2:19" ht="15.75" thickBot="1" x14ac:dyDescent="0.3">
      <c r="B9" s="72">
        <v>1</v>
      </c>
      <c r="C9" s="72" t="s">
        <v>2427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0</v>
      </c>
      <c r="K9" s="81">
        <f>IF(I9=0,"",J9/I9)</f>
        <v>0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0</v>
      </c>
      <c r="Q9" s="81">
        <f>IF(O9=0,"",P9/O9)</f>
        <v>0</v>
      </c>
    </row>
    <row r="10" spans="2:19" ht="15.75" thickBot="1" x14ac:dyDescent="0.3">
      <c r="B10" s="72">
        <v>2</v>
      </c>
      <c r="C10" s="72" t="s">
        <v>2427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1">
        <f t="shared" ref="K10:K73" si="1">IF(I10=0,"",J10/I10)</f>
        <v>0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0</v>
      </c>
      <c r="Q10" s="81">
        <f t="shared" ref="Q10:Q73" si="3">IF(O10=0,"",P10/O10)</f>
        <v>0</v>
      </c>
    </row>
    <row r="11" spans="2:19" ht="15.75" thickBot="1" x14ac:dyDescent="0.3">
      <c r="B11" s="72">
        <v>3</v>
      </c>
      <c r="C11" s="72" t="s">
        <v>2427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17</v>
      </c>
      <c r="Q11" s="81">
        <f t="shared" si="3"/>
        <v>0.15454545454545454</v>
      </c>
    </row>
    <row r="12" spans="2:19" ht="15.75" thickBot="1" x14ac:dyDescent="0.3">
      <c r="B12" s="72">
        <v>4</v>
      </c>
      <c r="C12" s="72" t="s">
        <v>2427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128">
        <f>Target!D40</f>
        <v>0</v>
      </c>
      <c r="J12" s="128">
        <f>'Rekapan Data Masuk'!L11</f>
        <v>0</v>
      </c>
      <c r="K12" s="129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0</v>
      </c>
      <c r="Q12" s="81">
        <f t="shared" si="3"/>
        <v>0</v>
      </c>
    </row>
    <row r="13" spans="2:19" ht="15.75" thickBot="1" x14ac:dyDescent="0.3">
      <c r="B13" s="72">
        <v>5</v>
      </c>
      <c r="C13" s="72" t="s">
        <v>2428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0</v>
      </c>
      <c r="K13" s="81">
        <f t="shared" si="1"/>
        <v>0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0</v>
      </c>
      <c r="Q13" s="81">
        <f t="shared" si="3"/>
        <v>0</v>
      </c>
      <c r="S13" s="35"/>
    </row>
    <row r="14" spans="2:19" ht="15.75" thickBot="1" x14ac:dyDescent="0.3">
      <c r="B14" s="72">
        <v>6</v>
      </c>
      <c r="C14" s="72" t="s">
        <v>2428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0</v>
      </c>
      <c r="K14" s="81">
        <f t="shared" si="1"/>
        <v>0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0</v>
      </c>
      <c r="Q14" s="81">
        <f t="shared" si="3"/>
        <v>0</v>
      </c>
    </row>
    <row r="15" spans="2:19" ht="15.75" thickBot="1" x14ac:dyDescent="0.3">
      <c r="B15" s="72">
        <v>7</v>
      </c>
      <c r="C15" s="72" t="s">
        <v>2428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0</v>
      </c>
      <c r="K15" s="81">
        <f t="shared" si="1"/>
        <v>0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0</v>
      </c>
      <c r="Q15" s="81">
        <f t="shared" si="3"/>
        <v>0</v>
      </c>
    </row>
    <row r="16" spans="2:19" ht="15.75" thickBot="1" x14ac:dyDescent="0.3">
      <c r="B16" s="72">
        <v>8</v>
      </c>
      <c r="C16" s="72" t="s">
        <v>2428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0</v>
      </c>
      <c r="K16" s="81">
        <f t="shared" si="1"/>
        <v>0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0</v>
      </c>
      <c r="Q16" s="81">
        <f t="shared" si="3"/>
        <v>0</v>
      </c>
    </row>
    <row r="17" spans="2:17" ht="15.75" thickBot="1" x14ac:dyDescent="0.3">
      <c r="B17" s="72">
        <v>9</v>
      </c>
      <c r="C17" s="72" t="s">
        <v>2428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0</v>
      </c>
      <c r="K17" s="81">
        <f t="shared" si="1"/>
        <v>0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0</v>
      </c>
      <c r="Q17" s="81">
        <f t="shared" si="3"/>
        <v>0</v>
      </c>
    </row>
    <row r="18" spans="2:17" ht="15.75" thickBot="1" x14ac:dyDescent="0.3">
      <c r="B18" s="72">
        <v>10</v>
      </c>
      <c r="C18" s="72" t="s">
        <v>2428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0</v>
      </c>
      <c r="K18" s="81">
        <f t="shared" si="1"/>
        <v>0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0</v>
      </c>
      <c r="Q18" s="81">
        <f t="shared" si="3"/>
        <v>0</v>
      </c>
    </row>
    <row r="19" spans="2:17" ht="15.75" thickBot="1" x14ac:dyDescent="0.3">
      <c r="B19" s="72">
        <v>11</v>
      </c>
      <c r="C19" s="72" t="s">
        <v>2428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128">
        <f>Target!D47</f>
        <v>0</v>
      </c>
      <c r="J19" s="128">
        <f>'Rekapan Data Masuk'!L18</f>
        <v>0</v>
      </c>
      <c r="K19" s="129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0</v>
      </c>
      <c r="Q19" s="81">
        <f t="shared" si="3"/>
        <v>0</v>
      </c>
    </row>
    <row r="20" spans="2:17" ht="15.75" thickBot="1" x14ac:dyDescent="0.3">
      <c r="B20" s="72">
        <v>12</v>
      </c>
      <c r="C20" s="72" t="s">
        <v>2429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0</v>
      </c>
      <c r="K20" s="81">
        <f t="shared" si="1"/>
        <v>0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0</v>
      </c>
      <c r="Q20" s="81">
        <f t="shared" si="3"/>
        <v>0</v>
      </c>
    </row>
    <row r="21" spans="2:17" ht="15.75" thickBot="1" x14ac:dyDescent="0.3">
      <c r="B21" s="72">
        <v>13</v>
      </c>
      <c r="C21" s="72" t="s">
        <v>2429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0</v>
      </c>
      <c r="K21" s="81">
        <f t="shared" si="1"/>
        <v>0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0</v>
      </c>
      <c r="Q21" s="81">
        <f t="shared" si="3"/>
        <v>0</v>
      </c>
    </row>
    <row r="22" spans="2:17" ht="15.75" thickBot="1" x14ac:dyDescent="0.3">
      <c r="B22" s="72">
        <v>14</v>
      </c>
      <c r="C22" s="72" t="s">
        <v>2429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0</v>
      </c>
      <c r="K22" s="81">
        <f t="shared" si="1"/>
        <v>0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0</v>
      </c>
      <c r="Q22" s="81">
        <f t="shared" si="3"/>
        <v>0</v>
      </c>
    </row>
    <row r="23" spans="2:17" ht="15.75" thickBot="1" x14ac:dyDescent="0.3">
      <c r="B23" s="72">
        <v>15</v>
      </c>
      <c r="C23" s="72" t="s">
        <v>2429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0</v>
      </c>
      <c r="K23" s="81">
        <f t="shared" si="1"/>
        <v>0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0</v>
      </c>
      <c r="Q23" s="81">
        <f t="shared" si="3"/>
        <v>0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0</v>
      </c>
      <c r="K24" s="81">
        <f t="shared" si="1"/>
        <v>0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0</v>
      </c>
      <c r="Q24" s="81">
        <f t="shared" si="3"/>
        <v>0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0</v>
      </c>
      <c r="Q25" s="81">
        <f t="shared" si="3"/>
        <v>0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0</v>
      </c>
      <c r="K26" s="81">
        <f t="shared" si="1"/>
        <v>0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0</v>
      </c>
      <c r="Q26" s="81">
        <f t="shared" si="3"/>
        <v>0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128">
        <f>Target!D55</f>
        <v>0</v>
      </c>
      <c r="J27" s="128">
        <f>'Rekapan Data Masuk'!L26</f>
        <v>0</v>
      </c>
      <c r="K27" s="129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0</v>
      </c>
      <c r="Q27" s="81">
        <f t="shared" si="3"/>
        <v>0</v>
      </c>
    </row>
    <row r="28" spans="2:17" ht="15.75" thickBot="1" x14ac:dyDescent="0.3">
      <c r="B28" s="72">
        <v>20</v>
      </c>
      <c r="C28" s="72" t="s">
        <v>2430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0</v>
      </c>
      <c r="K28" s="81">
        <f t="shared" si="1"/>
        <v>0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0</v>
      </c>
      <c r="Q28" s="81">
        <f t="shared" si="3"/>
        <v>0</v>
      </c>
    </row>
    <row r="29" spans="2:17" ht="15.75" thickBot="1" x14ac:dyDescent="0.3">
      <c r="B29" s="72">
        <v>21</v>
      </c>
      <c r="C29" s="75" t="s">
        <v>2430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0</v>
      </c>
      <c r="K29" s="81">
        <f t="shared" si="1"/>
        <v>0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0</v>
      </c>
      <c r="Q29" s="81">
        <f t="shared" si="3"/>
        <v>0</v>
      </c>
    </row>
    <row r="30" spans="2:17" ht="15.75" thickBot="1" x14ac:dyDescent="0.3">
      <c r="B30" s="72">
        <v>22</v>
      </c>
      <c r="C30" s="75" t="s">
        <v>2430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0</v>
      </c>
      <c r="K30" s="81">
        <f t="shared" si="1"/>
        <v>0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0</v>
      </c>
      <c r="Q30" s="81">
        <f t="shared" si="3"/>
        <v>0</v>
      </c>
    </row>
    <row r="31" spans="2:17" ht="15.75" thickBot="1" x14ac:dyDescent="0.3">
      <c r="B31" s="72">
        <v>23</v>
      </c>
      <c r="C31" s="75" t="s">
        <v>2430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0</v>
      </c>
      <c r="K31" s="81">
        <f t="shared" si="1"/>
        <v>0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0</v>
      </c>
      <c r="Q31" s="81">
        <f t="shared" si="3"/>
        <v>0</v>
      </c>
    </row>
    <row r="32" spans="2:17" ht="15.75" thickBot="1" x14ac:dyDescent="0.3">
      <c r="B32" s="72">
        <v>24</v>
      </c>
      <c r="C32" s="75" t="s">
        <v>2430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128">
        <f>Target!D60</f>
        <v>0</v>
      </c>
      <c r="J32" s="128">
        <f>'Rekapan Data Masuk'!L31</f>
        <v>0</v>
      </c>
      <c r="K32" s="129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0</v>
      </c>
      <c r="Q32" s="81">
        <f t="shared" si="3"/>
        <v>0</v>
      </c>
    </row>
    <row r="33" spans="2:17" ht="15.75" thickBot="1" x14ac:dyDescent="0.3">
      <c r="B33" s="72">
        <v>25</v>
      </c>
      <c r="C33" s="75" t="s">
        <v>2431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0</v>
      </c>
      <c r="K33" s="81">
        <f t="shared" si="1"/>
        <v>0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0</v>
      </c>
      <c r="Q33" s="81">
        <f t="shared" si="3"/>
        <v>0</v>
      </c>
    </row>
    <row r="34" spans="2:17" ht="15.75" thickBot="1" x14ac:dyDescent="0.3">
      <c r="B34" s="72">
        <v>26</v>
      </c>
      <c r="C34" s="75" t="s">
        <v>2431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0</v>
      </c>
      <c r="K34" s="81">
        <f t="shared" si="1"/>
        <v>0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0</v>
      </c>
      <c r="Q34" s="81">
        <f t="shared" si="3"/>
        <v>0</v>
      </c>
    </row>
    <row r="35" spans="2:17" ht="15.75" thickBot="1" x14ac:dyDescent="0.3">
      <c r="B35" s="72">
        <v>27</v>
      </c>
      <c r="C35" s="75" t="s">
        <v>2431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0</v>
      </c>
      <c r="K35" s="81">
        <f t="shared" si="1"/>
        <v>0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0</v>
      </c>
      <c r="Q35" s="81">
        <f t="shared" si="3"/>
        <v>0</v>
      </c>
    </row>
    <row r="36" spans="2:17" ht="15.75" thickBot="1" x14ac:dyDescent="0.3">
      <c r="B36" s="72">
        <v>28</v>
      </c>
      <c r="C36" s="75" t="s">
        <v>2431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0</v>
      </c>
      <c r="K36" s="81">
        <f t="shared" si="1"/>
        <v>0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0</v>
      </c>
      <c r="Q36" s="81">
        <f t="shared" si="3"/>
        <v>0</v>
      </c>
    </row>
    <row r="37" spans="2:17" ht="15.75" thickBot="1" x14ac:dyDescent="0.3">
      <c r="B37" s="72">
        <v>29</v>
      </c>
      <c r="C37" s="75" t="s">
        <v>2431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128">
        <f>Target!D65</f>
        <v>0</v>
      </c>
      <c r="J37" s="128">
        <f>'Rekapan Data Masuk'!L36</f>
        <v>0</v>
      </c>
      <c r="K37" s="129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0</v>
      </c>
      <c r="Q37" s="81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128">
        <f>Target!D66</f>
        <v>0</v>
      </c>
      <c r="J38" s="128">
        <f>'Rekapan Data Masuk'!L37</f>
        <v>0</v>
      </c>
      <c r="K38" s="129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0</v>
      </c>
      <c r="Q38" s="81">
        <f t="shared" si="3"/>
        <v>0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128">
        <f>Target!D67</f>
        <v>0</v>
      </c>
      <c r="J39" s="128">
        <f>'Rekapan Data Masuk'!L38</f>
        <v>0</v>
      </c>
      <c r="K39" s="129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0</v>
      </c>
      <c r="Q39" s="81">
        <f t="shared" si="3"/>
        <v>0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128">
        <f>Target!D68</f>
        <v>0</v>
      </c>
      <c r="J40" s="128">
        <f>'Rekapan Data Masuk'!L39</f>
        <v>0</v>
      </c>
      <c r="K40" s="129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0</v>
      </c>
      <c r="Q40" s="81">
        <f t="shared" si="3"/>
        <v>0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128">
        <f>Target!D69</f>
        <v>0</v>
      </c>
      <c r="J41" s="128">
        <f>'Rekapan Data Masuk'!L40</f>
        <v>0</v>
      </c>
      <c r="K41" s="129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0</v>
      </c>
      <c r="Q41" s="81">
        <f t="shared" si="3"/>
        <v>0</v>
      </c>
    </row>
    <row r="42" spans="2:17" ht="15.75" thickBot="1" x14ac:dyDescent="0.3">
      <c r="B42" s="72">
        <v>34</v>
      </c>
      <c r="C42" s="75" t="s">
        <v>2432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128">
        <f>Target!D70</f>
        <v>0</v>
      </c>
      <c r="J42" s="128">
        <f>'Rekapan Data Masuk'!L41</f>
        <v>0</v>
      </c>
      <c r="K42" s="129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0</v>
      </c>
      <c r="Q42" s="81">
        <f t="shared" si="3"/>
        <v>0</v>
      </c>
    </row>
    <row r="43" spans="2:17" ht="15.75" thickBot="1" x14ac:dyDescent="0.3">
      <c r="B43" s="72">
        <v>35</v>
      </c>
      <c r="C43" s="75" t="s">
        <v>2432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128">
        <f>Target!D71</f>
        <v>0</v>
      </c>
      <c r="J43" s="128">
        <f>'Rekapan Data Masuk'!L42</f>
        <v>0</v>
      </c>
      <c r="K43" s="129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0</v>
      </c>
      <c r="Q43" s="81">
        <f t="shared" si="3"/>
        <v>0</v>
      </c>
    </row>
    <row r="44" spans="2:17" ht="15.75" thickBot="1" x14ac:dyDescent="0.3">
      <c r="B44" s="72">
        <v>36</v>
      </c>
      <c r="C44" s="75" t="s">
        <v>2432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128">
        <f>Target!D72</f>
        <v>0</v>
      </c>
      <c r="J44" s="128">
        <f>'Rekapan Data Masuk'!L43</f>
        <v>0</v>
      </c>
      <c r="K44" s="129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0</v>
      </c>
      <c r="Q44" s="81">
        <f t="shared" si="3"/>
        <v>0</v>
      </c>
    </row>
    <row r="45" spans="2:17" ht="15.75" thickBot="1" x14ac:dyDescent="0.3">
      <c r="B45" s="72">
        <v>37</v>
      </c>
      <c r="C45" s="75" t="s">
        <v>2432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128">
        <f>Target!D73</f>
        <v>0</v>
      </c>
      <c r="J45" s="128">
        <f>'Rekapan Data Masuk'!L44</f>
        <v>0</v>
      </c>
      <c r="K45" s="129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0</v>
      </c>
      <c r="Q45" s="81">
        <f t="shared" si="3"/>
        <v>0</v>
      </c>
    </row>
    <row r="46" spans="2:17" ht="15.75" thickBot="1" x14ac:dyDescent="0.3">
      <c r="B46" s="72">
        <v>38</v>
      </c>
      <c r="C46" s="75" t="s">
        <v>2432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128">
        <f>Target!D74</f>
        <v>0</v>
      </c>
      <c r="J46" s="128">
        <f>'Rekapan Data Masuk'!L45</f>
        <v>0</v>
      </c>
      <c r="K46" s="129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0</v>
      </c>
      <c r="Q46" s="81">
        <f t="shared" si="3"/>
        <v>0</v>
      </c>
    </row>
    <row r="47" spans="2:17" ht="15.75" thickBot="1" x14ac:dyDescent="0.3">
      <c r="B47" s="72">
        <v>39</v>
      </c>
      <c r="C47" s="75" t="s">
        <v>2433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2433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20</v>
      </c>
      <c r="K48" s="81">
        <f t="shared" si="1"/>
        <v>0.5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18</v>
      </c>
      <c r="Q48" s="81">
        <f t="shared" si="3"/>
        <v>0.18</v>
      </c>
    </row>
    <row r="49" spans="2:17" ht="15.75" thickBot="1" x14ac:dyDescent="0.3">
      <c r="B49" s="72">
        <v>41</v>
      </c>
      <c r="C49" s="75" t="s">
        <v>2433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0</v>
      </c>
      <c r="K49" s="81">
        <f t="shared" si="1"/>
        <v>0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0</v>
      </c>
      <c r="Q49" s="81">
        <f t="shared" si="3"/>
        <v>0</v>
      </c>
    </row>
    <row r="50" spans="2:17" ht="15.75" thickBot="1" x14ac:dyDescent="0.3">
      <c r="B50" s="72">
        <v>42</v>
      </c>
      <c r="C50" s="75" t="s">
        <v>2433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2433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0</v>
      </c>
      <c r="K51" s="81">
        <f t="shared" si="1"/>
        <v>0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10</v>
      </c>
      <c r="Q51" s="81">
        <f t="shared" si="3"/>
        <v>0.1111111111111111</v>
      </c>
    </row>
    <row r="52" spans="2:17" ht="15.75" thickBot="1" x14ac:dyDescent="0.3">
      <c r="B52" s="72">
        <v>44</v>
      </c>
      <c r="C52" s="75" t="s">
        <v>2433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2433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2433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0</v>
      </c>
      <c r="K54" s="81">
        <f t="shared" si="1"/>
        <v>0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0</v>
      </c>
      <c r="Q54" s="81">
        <f t="shared" si="3"/>
        <v>0</v>
      </c>
    </row>
    <row r="55" spans="2:17" ht="15.75" thickBot="1" x14ac:dyDescent="0.3">
      <c r="B55" s="72">
        <v>47</v>
      </c>
      <c r="C55" s="75" t="s">
        <v>2433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128">
        <f>Target!D83</f>
        <v>0</v>
      </c>
      <c r="J55" s="128">
        <f>'Rekapan Data Masuk'!L54</f>
        <v>0</v>
      </c>
      <c r="K55" s="129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2433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128">
        <f>Target!D84</f>
        <v>0</v>
      </c>
      <c r="J56" s="128">
        <f>'Rekapan Data Masuk'!L55</f>
        <v>0</v>
      </c>
      <c r="K56" s="129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0</v>
      </c>
      <c r="Q56" s="81">
        <f t="shared" si="3"/>
        <v>0</v>
      </c>
    </row>
    <row r="57" spans="2:17" ht="15.75" thickBot="1" x14ac:dyDescent="0.3">
      <c r="B57" s="72">
        <v>49</v>
      </c>
      <c r="C57" s="75" t="s">
        <v>2433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128">
        <f>Target!D85</f>
        <v>0</v>
      </c>
      <c r="J57" s="128">
        <f>'Rekapan Data Masuk'!L56</f>
        <v>0</v>
      </c>
      <c r="K57" s="129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20</v>
      </c>
      <c r="Q57" s="81">
        <f t="shared" si="3"/>
        <v>0.25</v>
      </c>
    </row>
    <row r="58" spans="2:17" ht="15.75" thickBot="1" x14ac:dyDescent="0.3">
      <c r="B58" s="72">
        <v>50</v>
      </c>
      <c r="C58" s="75" t="s">
        <v>2434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0</v>
      </c>
      <c r="K58" s="81">
        <f t="shared" si="1"/>
        <v>0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0</v>
      </c>
      <c r="Q58" s="81">
        <f t="shared" si="3"/>
        <v>0</v>
      </c>
    </row>
    <row r="59" spans="2:17" ht="15.75" thickBot="1" x14ac:dyDescent="0.3">
      <c r="B59" s="72">
        <v>51</v>
      </c>
      <c r="C59" s="75" t="s">
        <v>2434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0</v>
      </c>
      <c r="K59" s="81">
        <f t="shared" si="1"/>
        <v>0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0</v>
      </c>
      <c r="Q59" s="81">
        <f t="shared" si="3"/>
        <v>0</v>
      </c>
    </row>
    <row r="60" spans="2:17" ht="15.75" thickBot="1" x14ac:dyDescent="0.3">
      <c r="B60" s="72">
        <v>52</v>
      </c>
      <c r="C60" s="75" t="s">
        <v>2434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0</v>
      </c>
      <c r="K60" s="81">
        <f t="shared" si="1"/>
        <v>0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0</v>
      </c>
      <c r="Q60" s="81">
        <f t="shared" si="3"/>
        <v>0</v>
      </c>
    </row>
    <row r="61" spans="2:17" ht="15.75" thickBot="1" x14ac:dyDescent="0.3">
      <c r="B61" s="72">
        <v>53</v>
      </c>
      <c r="C61" s="75" t="s">
        <v>2434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0</v>
      </c>
      <c r="K61" s="81">
        <f t="shared" si="1"/>
        <v>0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0</v>
      </c>
      <c r="Q61" s="81">
        <f t="shared" si="3"/>
        <v>0</v>
      </c>
    </row>
    <row r="62" spans="2:17" ht="15.75" thickBot="1" x14ac:dyDescent="0.3">
      <c r="B62" s="72">
        <v>54</v>
      </c>
      <c r="C62" s="75" t="s">
        <v>2434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0</v>
      </c>
      <c r="K62" s="81">
        <f t="shared" si="1"/>
        <v>0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0</v>
      </c>
      <c r="Q62" s="81">
        <f t="shared" si="3"/>
        <v>0</v>
      </c>
    </row>
    <row r="63" spans="2:17" ht="15.75" thickBot="1" x14ac:dyDescent="0.3">
      <c r="B63" s="72">
        <v>55</v>
      </c>
      <c r="C63" s="75" t="s">
        <v>2434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0</v>
      </c>
      <c r="K63" s="81">
        <f t="shared" si="1"/>
        <v>0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0</v>
      </c>
      <c r="Q63" s="81">
        <f t="shared" si="3"/>
        <v>0</v>
      </c>
    </row>
    <row r="64" spans="2:17" ht="15.75" thickBot="1" x14ac:dyDescent="0.3">
      <c r="B64" s="72">
        <v>56</v>
      </c>
      <c r="C64" s="75" t="s">
        <v>2434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0</v>
      </c>
      <c r="K64" s="81">
        <f t="shared" si="1"/>
        <v>0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0</v>
      </c>
      <c r="Q64" s="81">
        <f t="shared" si="3"/>
        <v>0</v>
      </c>
    </row>
    <row r="65" spans="2:17" ht="15.75" thickBot="1" x14ac:dyDescent="0.3">
      <c r="B65" s="72">
        <v>57</v>
      </c>
      <c r="C65" s="75" t="s">
        <v>2434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0</v>
      </c>
      <c r="K65" s="81">
        <f t="shared" si="1"/>
        <v>0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0</v>
      </c>
      <c r="Q65" s="81">
        <f t="shared" si="3"/>
        <v>0</v>
      </c>
    </row>
    <row r="66" spans="2:17" ht="15.75" thickBot="1" x14ac:dyDescent="0.3">
      <c r="B66" s="72">
        <v>58</v>
      </c>
      <c r="C66" s="75" t="s">
        <v>2434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0</v>
      </c>
      <c r="K66" s="81">
        <f t="shared" si="1"/>
        <v>0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0</v>
      </c>
      <c r="Q66" s="81">
        <f t="shared" si="3"/>
        <v>0</v>
      </c>
    </row>
    <row r="67" spans="2:17" ht="15.75" thickBot="1" x14ac:dyDescent="0.3">
      <c r="B67" s="72">
        <v>59</v>
      </c>
      <c r="C67" s="75" t="s">
        <v>2434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0</v>
      </c>
      <c r="K67" s="81">
        <f t="shared" si="1"/>
        <v>0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0</v>
      </c>
      <c r="Q67" s="81">
        <f t="shared" si="3"/>
        <v>0</v>
      </c>
    </row>
    <row r="68" spans="2:17" ht="15.75" thickBot="1" x14ac:dyDescent="0.3">
      <c r="B68" s="72">
        <v>60</v>
      </c>
      <c r="C68" s="75" t="s">
        <v>2434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128">
        <f>Target!D96</f>
        <v>0</v>
      </c>
      <c r="J68" s="128">
        <f>'Rekapan Data Masuk'!L67</f>
        <v>0</v>
      </c>
      <c r="K68" s="129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0</v>
      </c>
      <c r="Q68" s="81">
        <f t="shared" si="3"/>
        <v>0</v>
      </c>
    </row>
    <row r="69" spans="2:17" ht="15.75" thickBot="1" x14ac:dyDescent="0.3">
      <c r="B69" s="72">
        <v>61</v>
      </c>
      <c r="C69" s="75" t="s">
        <v>2434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0</v>
      </c>
      <c r="K69" s="81">
        <f t="shared" si="1"/>
        <v>0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0</v>
      </c>
      <c r="Q69" s="81">
        <f t="shared" si="3"/>
        <v>0</v>
      </c>
    </row>
    <row r="70" spans="2:17" ht="15.75" thickBot="1" x14ac:dyDescent="0.3">
      <c r="B70" s="72">
        <v>62</v>
      </c>
      <c r="C70" s="75" t="s">
        <v>2435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0</v>
      </c>
      <c r="K70" s="81">
        <f t="shared" si="1"/>
        <v>0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0</v>
      </c>
      <c r="Q70" s="81">
        <f t="shared" si="3"/>
        <v>0</v>
      </c>
    </row>
    <row r="71" spans="2:17" ht="15.75" thickBot="1" x14ac:dyDescent="0.3">
      <c r="B71" s="72">
        <v>63</v>
      </c>
      <c r="C71" s="75" t="s">
        <v>2435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0</v>
      </c>
      <c r="K71" s="81">
        <f t="shared" si="1"/>
        <v>0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0</v>
      </c>
      <c r="Q71" s="81">
        <f t="shared" si="3"/>
        <v>0</v>
      </c>
    </row>
    <row r="72" spans="2:17" ht="15.75" thickBot="1" x14ac:dyDescent="0.3">
      <c r="B72" s="72">
        <v>64</v>
      </c>
      <c r="C72" s="75" t="s">
        <v>2435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0</v>
      </c>
      <c r="K72" s="81">
        <f t="shared" si="1"/>
        <v>0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0</v>
      </c>
      <c r="Q72" s="81">
        <f t="shared" si="3"/>
        <v>0</v>
      </c>
    </row>
    <row r="73" spans="2:17" ht="15.75" thickBot="1" x14ac:dyDescent="0.3">
      <c r="B73" s="72">
        <v>65</v>
      </c>
      <c r="C73" s="75" t="s">
        <v>2435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128">
        <f>Target!D101</f>
        <v>0</v>
      </c>
      <c r="J73" s="128">
        <f>'Rekapan Data Masuk'!L72</f>
        <v>0</v>
      </c>
      <c r="K73" s="129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0</v>
      </c>
      <c r="Q73" s="81">
        <f t="shared" si="3"/>
        <v>0</v>
      </c>
    </row>
    <row r="74" spans="2:17" ht="15.75" thickBot="1" x14ac:dyDescent="0.3">
      <c r="B74" s="72">
        <v>66</v>
      </c>
      <c r="C74" s="75" t="s">
        <v>2436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0</v>
      </c>
      <c r="K74" s="81">
        <f t="shared" ref="K74:K122" si="5">IF(I74=0,"",J74/I74)</f>
        <v>0</v>
      </c>
      <c r="L74" s="75">
        <f>Target!E102</f>
        <v>7</v>
      </c>
      <c r="M74" s="75"/>
      <c r="N74" s="81">
        <f t="shared" ref="N74:N121" si="6">IF(L74=0,"",M74/L74)</f>
        <v>0</v>
      </c>
      <c r="O74" s="75">
        <f>Target!F102</f>
        <v>70</v>
      </c>
      <c r="P74" s="75">
        <f>'Rekapan Data Masuk'!N73</f>
        <v>0</v>
      </c>
      <c r="Q74" s="81">
        <f t="shared" ref="Q74:Q122" si="7">IF(O74=0,"",P74/O74)</f>
        <v>0</v>
      </c>
    </row>
    <row r="75" spans="2:17" ht="15.75" thickBot="1" x14ac:dyDescent="0.3">
      <c r="B75" s="72">
        <v>67</v>
      </c>
      <c r="C75" s="75" t="s">
        <v>2436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0</v>
      </c>
      <c r="K75" s="81">
        <f t="shared" si="5"/>
        <v>0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0</v>
      </c>
      <c r="Q75" s="81">
        <f t="shared" si="7"/>
        <v>0</v>
      </c>
    </row>
    <row r="76" spans="2:17" ht="15.75" thickBot="1" x14ac:dyDescent="0.3">
      <c r="B76" s="72">
        <v>68</v>
      </c>
      <c r="C76" s="75" t="s">
        <v>2436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0</v>
      </c>
      <c r="K76" s="81">
        <f t="shared" si="5"/>
        <v>0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0</v>
      </c>
      <c r="Q76" s="81">
        <f t="shared" si="7"/>
        <v>0</v>
      </c>
    </row>
    <row r="77" spans="2:17" ht="15.75" thickBot="1" x14ac:dyDescent="0.3">
      <c r="B77" s="72">
        <v>69</v>
      </c>
      <c r="C77" s="75" t="s">
        <v>2436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0</v>
      </c>
      <c r="K77" s="81">
        <f t="shared" si="5"/>
        <v>0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0</v>
      </c>
      <c r="Q77" s="81">
        <f t="shared" si="7"/>
        <v>0</v>
      </c>
    </row>
    <row r="78" spans="2:17" ht="15.75" thickBot="1" x14ac:dyDescent="0.3">
      <c r="B78" s="72">
        <v>70</v>
      </c>
      <c r="C78" s="75" t="s">
        <v>2436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0</v>
      </c>
      <c r="K78" s="81">
        <f t="shared" si="5"/>
        <v>0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0</v>
      </c>
      <c r="Q78" s="81">
        <f t="shared" si="7"/>
        <v>0</v>
      </c>
    </row>
    <row r="79" spans="2:17" ht="15.75" thickBot="1" x14ac:dyDescent="0.3">
      <c r="B79" s="72">
        <v>71</v>
      </c>
      <c r="C79" s="75" t="s">
        <v>2436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0</v>
      </c>
      <c r="K79" s="81">
        <f t="shared" si="5"/>
        <v>0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0</v>
      </c>
      <c r="Q79" s="81">
        <f t="shared" si="7"/>
        <v>0</v>
      </c>
    </row>
    <row r="80" spans="2:17" ht="15.75" thickBot="1" x14ac:dyDescent="0.3">
      <c r="B80" s="72">
        <v>72</v>
      </c>
      <c r="C80" s="75" t="s">
        <v>2436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0</v>
      </c>
      <c r="K80" s="81">
        <f t="shared" si="5"/>
        <v>0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0</v>
      </c>
      <c r="Q80" s="81">
        <f t="shared" si="7"/>
        <v>0</v>
      </c>
    </row>
    <row r="81" spans="2:17" ht="15.75" thickBot="1" x14ac:dyDescent="0.3">
      <c r="B81" s="72">
        <v>73</v>
      </c>
      <c r="C81" s="75" t="s">
        <v>2436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0</v>
      </c>
      <c r="K81" s="81">
        <f t="shared" si="5"/>
        <v>0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2436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0</v>
      </c>
      <c r="K82" s="81">
        <f t="shared" si="5"/>
        <v>0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0</v>
      </c>
      <c r="Q82" s="81">
        <f t="shared" si="7"/>
        <v>0</v>
      </c>
    </row>
    <row r="83" spans="2:17" ht="15.75" thickBot="1" x14ac:dyDescent="0.3">
      <c r="B83" s="72">
        <v>75</v>
      </c>
      <c r="C83" s="75" t="s">
        <v>2436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0</v>
      </c>
      <c r="K83" s="81">
        <f t="shared" si="5"/>
        <v>0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0</v>
      </c>
      <c r="Q83" s="81">
        <f t="shared" si="7"/>
        <v>0</v>
      </c>
    </row>
    <row r="84" spans="2:17" ht="15.75" thickBot="1" x14ac:dyDescent="0.3">
      <c r="B84" s="72">
        <v>76</v>
      </c>
      <c r="C84" s="75" t="s">
        <v>2436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0</v>
      </c>
      <c r="K84" s="81">
        <f t="shared" si="5"/>
        <v>0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0</v>
      </c>
      <c r="Q84" s="81">
        <f t="shared" si="7"/>
        <v>0</v>
      </c>
    </row>
    <row r="85" spans="2:17" ht="15.75" thickBot="1" x14ac:dyDescent="0.3">
      <c r="B85" s="72">
        <v>77</v>
      </c>
      <c r="C85" s="75" t="s">
        <v>2436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128">
        <f>Target!D113</f>
        <v>0</v>
      </c>
      <c r="J85" s="128">
        <f>'Rekapan Data Masuk'!L84</f>
        <v>0</v>
      </c>
      <c r="K85" s="129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0</v>
      </c>
      <c r="Q85" s="81">
        <f t="shared" si="7"/>
        <v>0</v>
      </c>
    </row>
    <row r="86" spans="2:17" ht="15.75" thickBot="1" x14ac:dyDescent="0.3">
      <c r="B86" s="72">
        <v>78</v>
      </c>
      <c r="C86" s="75" t="s">
        <v>2436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128">
        <f>Target!D114</f>
        <v>0</v>
      </c>
      <c r="J86" s="128">
        <f>'Rekapan Data Masuk'!L85</f>
        <v>0</v>
      </c>
      <c r="K86" s="129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0</v>
      </c>
      <c r="Q86" s="81">
        <f t="shared" si="7"/>
        <v>0</v>
      </c>
    </row>
    <row r="87" spans="2:17" ht="15.75" thickBot="1" x14ac:dyDescent="0.3">
      <c r="B87" s="72">
        <v>79</v>
      </c>
      <c r="C87" s="75" t="s">
        <v>2437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0</v>
      </c>
      <c r="K87" s="81">
        <f t="shared" si="5"/>
        <v>0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0</v>
      </c>
      <c r="Q87" s="81">
        <f t="shared" si="7"/>
        <v>0</v>
      </c>
    </row>
    <row r="88" spans="2:17" ht="15.75" thickBot="1" x14ac:dyDescent="0.3">
      <c r="B88" s="72">
        <v>80</v>
      </c>
      <c r="C88" s="75" t="s">
        <v>2437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0</v>
      </c>
      <c r="K88" s="81">
        <f t="shared" si="5"/>
        <v>0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0</v>
      </c>
      <c r="Q88" s="81">
        <f t="shared" si="7"/>
        <v>0</v>
      </c>
    </row>
    <row r="89" spans="2:17" ht="15.75" thickBot="1" x14ac:dyDescent="0.3">
      <c r="B89" s="72">
        <v>81</v>
      </c>
      <c r="C89" s="75" t="s">
        <v>2437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0</v>
      </c>
      <c r="K89" s="81">
        <f t="shared" si="5"/>
        <v>0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0</v>
      </c>
      <c r="Q89" s="81">
        <f t="shared" si="7"/>
        <v>0</v>
      </c>
    </row>
    <row r="90" spans="2:17" ht="15.75" thickBot="1" x14ac:dyDescent="0.3">
      <c r="B90" s="72">
        <v>82</v>
      </c>
      <c r="C90" s="75" t="s">
        <v>2437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2437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128">
        <f>Target!D119</f>
        <v>0</v>
      </c>
      <c r="J91" s="128">
        <f>'Rekapan Data Masuk'!L90</f>
        <v>0</v>
      </c>
      <c r="K91" s="129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0</v>
      </c>
      <c r="Q91" s="81">
        <f t="shared" si="7"/>
        <v>0</v>
      </c>
    </row>
    <row r="92" spans="2:17" ht="15.75" thickBot="1" x14ac:dyDescent="0.3">
      <c r="B92" s="72">
        <v>84</v>
      </c>
      <c r="C92" s="75" t="s">
        <v>2437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0</v>
      </c>
      <c r="K92" s="81">
        <f t="shared" si="5"/>
        <v>0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0</v>
      </c>
      <c r="Q92" s="81">
        <f t="shared" si="7"/>
        <v>0</v>
      </c>
    </row>
    <row r="93" spans="2:17" ht="15.75" thickBot="1" x14ac:dyDescent="0.3">
      <c r="B93" s="72">
        <v>85</v>
      </c>
      <c r="C93" s="75" t="s">
        <v>2438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0</v>
      </c>
      <c r="K93" s="81">
        <f t="shared" si="5"/>
        <v>0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0</v>
      </c>
      <c r="Q93" s="81">
        <f t="shared" si="7"/>
        <v>0</v>
      </c>
    </row>
    <row r="94" spans="2:17" ht="15.75" thickBot="1" x14ac:dyDescent="0.3">
      <c r="B94" s="72">
        <v>86</v>
      </c>
      <c r="C94" s="75" t="s">
        <v>2438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0</v>
      </c>
      <c r="K94" s="81">
        <f t="shared" si="5"/>
        <v>0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0</v>
      </c>
      <c r="Q94" s="81">
        <f t="shared" si="7"/>
        <v>0</v>
      </c>
    </row>
    <row r="95" spans="2:17" ht="15.75" thickBot="1" x14ac:dyDescent="0.3">
      <c r="B95" s="72">
        <v>87</v>
      </c>
      <c r="C95" s="75" t="s">
        <v>2438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0</v>
      </c>
      <c r="K95" s="81">
        <f t="shared" si="5"/>
        <v>0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0</v>
      </c>
      <c r="Q95" s="81">
        <f t="shared" si="7"/>
        <v>0</v>
      </c>
    </row>
    <row r="96" spans="2:17" ht="15.75" thickBot="1" x14ac:dyDescent="0.3">
      <c r="B96" s="72">
        <v>88</v>
      </c>
      <c r="C96" s="75" t="s">
        <v>2438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128">
        <f>Target!D124</f>
        <v>0</v>
      </c>
      <c r="J96" s="128">
        <f>'Rekapan Data Masuk'!L95</f>
        <v>0</v>
      </c>
      <c r="K96" s="129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0</v>
      </c>
      <c r="Q96" s="81">
        <f t="shared" si="7"/>
        <v>0</v>
      </c>
    </row>
    <row r="97" spans="2:17" ht="15.75" thickBot="1" x14ac:dyDescent="0.3">
      <c r="B97" s="72">
        <v>89</v>
      </c>
      <c r="C97" s="75" t="s">
        <v>2439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0</v>
      </c>
      <c r="K97" s="81">
        <f t="shared" si="5"/>
        <v>0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0</v>
      </c>
      <c r="Q97" s="81">
        <f t="shared" si="7"/>
        <v>0</v>
      </c>
    </row>
    <row r="98" spans="2:17" ht="15.75" thickBot="1" x14ac:dyDescent="0.3">
      <c r="B98" s="72">
        <v>90</v>
      </c>
      <c r="C98" s="75" t="s">
        <v>2439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0</v>
      </c>
      <c r="K98" s="81">
        <f t="shared" si="5"/>
        <v>0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0</v>
      </c>
      <c r="Q98" s="81">
        <f t="shared" si="7"/>
        <v>0</v>
      </c>
    </row>
    <row r="99" spans="2:17" ht="15.75" thickBot="1" x14ac:dyDescent="0.3">
      <c r="B99" s="72">
        <v>91</v>
      </c>
      <c r="C99" s="75" t="s">
        <v>2439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0</v>
      </c>
      <c r="K99" s="81">
        <f t="shared" si="5"/>
        <v>0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0</v>
      </c>
      <c r="Q99" s="81">
        <f t="shared" si="7"/>
        <v>0</v>
      </c>
    </row>
    <row r="100" spans="2:17" ht="15.75" thickBot="1" x14ac:dyDescent="0.3">
      <c r="B100" s="72">
        <v>92</v>
      </c>
      <c r="C100" s="75" t="s">
        <v>2439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128">
        <f>Target!D128</f>
        <v>0</v>
      </c>
      <c r="J100" s="128">
        <f>'Rekapan Data Masuk'!L99</f>
        <v>0</v>
      </c>
      <c r="K100" s="129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2440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2440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2440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0</v>
      </c>
      <c r="K103" s="81">
        <f t="shared" si="5"/>
        <v>0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0</v>
      </c>
      <c r="Q103" s="81">
        <f t="shared" si="7"/>
        <v>0</v>
      </c>
    </row>
    <row r="104" spans="2:17" ht="15.75" thickBot="1" x14ac:dyDescent="0.3">
      <c r="B104" s="72">
        <v>96</v>
      </c>
      <c r="C104" s="75" t="s">
        <v>2440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2440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128">
        <f>Target!D133</f>
        <v>0</v>
      </c>
      <c r="J105" s="128">
        <f>'Rekapan Data Masuk'!L104</f>
        <v>0</v>
      </c>
      <c r="K105" s="129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2441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0</v>
      </c>
      <c r="K106" s="81">
        <f t="shared" si="5"/>
        <v>0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0</v>
      </c>
      <c r="Q106" s="81">
        <f t="shared" si="7"/>
        <v>0</v>
      </c>
    </row>
    <row r="107" spans="2:17" ht="15.75" thickBot="1" x14ac:dyDescent="0.3">
      <c r="B107" s="72">
        <v>99</v>
      </c>
      <c r="C107" s="75" t="s">
        <v>2441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0</v>
      </c>
      <c r="K107" s="81">
        <f t="shared" si="5"/>
        <v>0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0</v>
      </c>
      <c r="Q107" s="81">
        <f t="shared" si="7"/>
        <v>0</v>
      </c>
    </row>
    <row r="108" spans="2:17" ht="15.75" thickBot="1" x14ac:dyDescent="0.3">
      <c r="B108" s="72">
        <v>100</v>
      </c>
      <c r="C108" s="75" t="s">
        <v>2441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0</v>
      </c>
      <c r="K108" s="81">
        <f t="shared" si="5"/>
        <v>0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0</v>
      </c>
      <c r="Q108" s="81">
        <f t="shared" si="7"/>
        <v>0</v>
      </c>
    </row>
    <row r="109" spans="2:17" ht="15.75" thickBot="1" x14ac:dyDescent="0.3">
      <c r="B109" s="72">
        <v>101</v>
      </c>
      <c r="C109" s="75" t="s">
        <v>2441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0</v>
      </c>
      <c r="K109" s="81">
        <f t="shared" si="5"/>
        <v>0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0</v>
      </c>
      <c r="Q109" s="81">
        <f t="shared" si="7"/>
        <v>0</v>
      </c>
    </row>
    <row r="110" spans="2:17" ht="15.75" thickBot="1" x14ac:dyDescent="0.3">
      <c r="B110" s="72">
        <v>102</v>
      </c>
      <c r="C110" s="75" t="s">
        <v>2441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128">
        <f>Target!D138</f>
        <v>0</v>
      </c>
      <c r="J110" s="128">
        <f>'Rekapan Data Masuk'!L109</f>
        <v>0</v>
      </c>
      <c r="K110" s="129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0</v>
      </c>
      <c r="Q110" s="81">
        <f t="shared" si="7"/>
        <v>0</v>
      </c>
    </row>
    <row r="111" spans="2:17" ht="15.75" thickBot="1" x14ac:dyDescent="0.3">
      <c r="B111" s="72">
        <v>103</v>
      </c>
      <c r="C111" s="75" t="s">
        <v>2442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0</v>
      </c>
      <c r="K111" s="81">
        <f t="shared" si="5"/>
        <v>0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0</v>
      </c>
      <c r="Q111" s="81">
        <f t="shared" si="7"/>
        <v>0</v>
      </c>
    </row>
    <row r="112" spans="2:17" ht="15.75" thickBot="1" x14ac:dyDescent="0.3">
      <c r="B112" s="72">
        <v>104</v>
      </c>
      <c r="C112" s="75" t="s">
        <v>2442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0</v>
      </c>
      <c r="K112" s="81">
        <f t="shared" si="5"/>
        <v>0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0</v>
      </c>
      <c r="Q112" s="81">
        <f t="shared" si="7"/>
        <v>0</v>
      </c>
    </row>
    <row r="113" spans="2:17" ht="15.75" thickBot="1" x14ac:dyDescent="0.3">
      <c r="B113" s="72">
        <v>105</v>
      </c>
      <c r="C113" s="75" t="s">
        <v>2442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128">
        <f>Target!D141</f>
        <v>0</v>
      </c>
      <c r="J113" s="128">
        <f>'Rekapan Data Masuk'!L112</f>
        <v>0</v>
      </c>
      <c r="K113" s="129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0</v>
      </c>
      <c r="Q113" s="81">
        <f t="shared" si="7"/>
        <v>0</v>
      </c>
    </row>
    <row r="114" spans="2:17" ht="15.75" thickBot="1" x14ac:dyDescent="0.3">
      <c r="B114" s="72">
        <v>106</v>
      </c>
      <c r="C114" s="75" t="s">
        <v>2443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2443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0</v>
      </c>
      <c r="Q115" s="81">
        <f t="shared" si="7"/>
        <v>0</v>
      </c>
    </row>
    <row r="116" spans="2:17" ht="15.75" thickBot="1" x14ac:dyDescent="0.3">
      <c r="B116" s="72">
        <v>108</v>
      </c>
      <c r="C116" s="75" t="s">
        <v>2443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0</v>
      </c>
      <c r="K116" s="81">
        <f t="shared" si="5"/>
        <v>0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0</v>
      </c>
      <c r="Q116" s="81">
        <f t="shared" si="7"/>
        <v>0</v>
      </c>
    </row>
    <row r="117" spans="2:17" ht="15.75" thickBot="1" x14ac:dyDescent="0.3">
      <c r="B117" s="72">
        <v>109</v>
      </c>
      <c r="C117" s="75" t="s">
        <v>2443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0</v>
      </c>
      <c r="Q117" s="81">
        <f t="shared" si="7"/>
        <v>0</v>
      </c>
    </row>
    <row r="118" spans="2:17" ht="15.75" thickBot="1" x14ac:dyDescent="0.3">
      <c r="B118" s="72">
        <v>110</v>
      </c>
      <c r="C118" s="75" t="s">
        <v>2443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2443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128">
        <f>Target!D147</f>
        <v>0</v>
      </c>
      <c r="J119" s="128">
        <f>'Rekapan Data Masuk'!L118</f>
        <v>0</v>
      </c>
      <c r="K119" s="129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0</v>
      </c>
      <c r="K120" s="81">
        <f t="shared" si="5"/>
        <v>0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0</v>
      </c>
      <c r="Q120" s="81">
        <f t="shared" si="7"/>
        <v>0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128">
        <f>Target!D149</f>
        <v>0</v>
      </c>
      <c r="J121" s="128">
        <f>'Rekapan Data Masuk'!L120</f>
        <v>0</v>
      </c>
      <c r="K121" s="129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0</v>
      </c>
      <c r="Q121" s="81">
        <f t="shared" si="7"/>
        <v>0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128">
        <f>Target!D150</f>
        <v>0</v>
      </c>
      <c r="J122" s="128">
        <f>'Rekapan Data Masuk'!L121</f>
        <v>0</v>
      </c>
      <c r="K122" s="129" t="str">
        <f t="shared" si="5"/>
        <v/>
      </c>
      <c r="L122" s="75">
        <f>Target!E150</f>
        <v>4</v>
      </c>
      <c r="M122" s="75"/>
      <c r="N122" s="81">
        <f>IF(L122=0,"",M122/L122)</f>
        <v>0</v>
      </c>
      <c r="O122" s="75">
        <f>Target!F150</f>
        <v>40</v>
      </c>
      <c r="P122" s="75">
        <f>'Rekapan Data Masuk'!N121</f>
        <v>0</v>
      </c>
      <c r="Q122" s="81">
        <f t="shared" si="7"/>
        <v>0</v>
      </c>
    </row>
    <row r="123" spans="2:17" s="80" customFormat="1" ht="15.75" customHeight="1" thickBot="1" x14ac:dyDescent="0.3">
      <c r="B123" s="139" t="s">
        <v>2284</v>
      </c>
      <c r="C123" s="139"/>
      <c r="D123" s="139"/>
      <c r="E123" s="139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20</v>
      </c>
      <c r="K123" s="99">
        <f>J123/I123</f>
        <v>0.01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65</v>
      </c>
      <c r="Q123" s="99">
        <f>P123/O123</f>
        <v>6.4999999999999997E-3</v>
      </c>
    </row>
  </sheetData>
  <mergeCells count="11">
    <mergeCell ref="C2:Q2"/>
    <mergeCell ref="C5:C7"/>
    <mergeCell ref="D5:E7"/>
    <mergeCell ref="B123:E123"/>
    <mergeCell ref="F6:H6"/>
    <mergeCell ref="I6:K6"/>
    <mergeCell ref="B5:B7"/>
    <mergeCell ref="O6:Q6"/>
    <mergeCell ref="F5:K5"/>
    <mergeCell ref="L5:Q5"/>
    <mergeCell ref="L6:N6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cp:lastPrinted>2015-12-07T14:17:26Z</cp:lastPrinted>
  <dcterms:created xsi:type="dcterms:W3CDTF">2015-11-26T01:32:22Z</dcterms:created>
  <dcterms:modified xsi:type="dcterms:W3CDTF">2015-12-17T01:41:22Z</dcterms:modified>
</cp:coreProperties>
</file>