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rica/Documents/MaricaDocs/THOMX/"/>
    </mc:Choice>
  </mc:AlternateContent>
  <bookViews>
    <workbookView xWindow="600" yWindow="1360" windowWidth="27400" windowHeight="15020" tabRatio="500" activeTab="2"/>
  </bookViews>
  <sheets>
    <sheet name="TL" sheetId="2" r:id="rId1"/>
    <sheet name="EL" sheetId="3" r:id="rId2"/>
    <sheet name="RING" sheetId="4" r:id="rId3"/>
    <sheet name="DIPOLES" sheetId="5" r:id="rId4"/>
    <sheet name="QUADRUPOLES" sheetId="6" r:id="rId5"/>
    <sheet name="SEXTUPOLES" sheetId="7" r:id="rId6"/>
    <sheet name="DRIFT" sheetId="8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6" l="1"/>
  <c r="F33" i="6"/>
  <c r="F32" i="6"/>
  <c r="F31" i="6"/>
  <c r="F30" i="6"/>
  <c r="F29" i="6"/>
  <c r="F28" i="6"/>
  <c r="F27" i="6"/>
  <c r="F26" i="6"/>
  <c r="F25" i="6"/>
  <c r="F24" i="6"/>
  <c r="F23" i="6"/>
  <c r="M4" i="4"/>
  <c r="M5" i="4"/>
  <c r="M6" i="4"/>
  <c r="M7" i="4"/>
  <c r="M8" i="4"/>
  <c r="M9" i="4"/>
  <c r="M10" i="4"/>
  <c r="M11" i="4"/>
  <c r="M15" i="4"/>
  <c r="M14" i="4"/>
  <c r="M13" i="4"/>
  <c r="M12" i="4"/>
  <c r="E19" i="6"/>
  <c r="E18" i="6"/>
  <c r="E17" i="6"/>
  <c r="E16" i="6"/>
  <c r="E15" i="6"/>
  <c r="E14" i="6"/>
  <c r="E13" i="6"/>
  <c r="E9" i="6"/>
  <c r="E8" i="6"/>
  <c r="E7" i="6"/>
  <c r="E6" i="6"/>
  <c r="E5" i="6"/>
  <c r="E4" i="6"/>
  <c r="E3" i="6"/>
  <c r="K10" i="3"/>
  <c r="K9" i="3"/>
  <c r="K8" i="3"/>
  <c r="K7" i="3"/>
  <c r="K6" i="3"/>
  <c r="K5" i="3"/>
  <c r="K4" i="3"/>
  <c r="K10" i="2"/>
  <c r="K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<sst xmlns="http://schemas.openxmlformats.org/spreadsheetml/2006/main" count="467" uniqueCount="147">
  <si>
    <t>BEAMLINE</t>
  </si>
  <si>
    <t>DIPOLE</t>
  </si>
  <si>
    <t>QUADRUPOLE</t>
  </si>
  <si>
    <t>SEXTUPOLE</t>
  </si>
  <si>
    <t>TL</t>
  </si>
  <si>
    <t>COMMENT</t>
  </si>
  <si>
    <t>L (m)</t>
  </si>
  <si>
    <t>angle (rad)</t>
  </si>
  <si>
    <t>Name</t>
  </si>
  <si>
    <t>e1 (rad)</t>
  </si>
  <si>
    <t>e2(rad)</t>
  </si>
  <si>
    <t>DIPL</t>
  </si>
  <si>
    <t>G (T/m) @ 50MeV</t>
  </si>
  <si>
    <t>RING</t>
  </si>
  <si>
    <t>EXTRLINE</t>
  </si>
  <si>
    <t>DIPE</t>
  </si>
  <si>
    <t>DIPLE</t>
  </si>
  <si>
    <t>FINT=0.27833331, HGAP=0.025</t>
  </si>
  <si>
    <t>DIL3</t>
  </si>
  <si>
    <t>QP0L</t>
  </si>
  <si>
    <t>QP1L</t>
  </si>
  <si>
    <t>QP3L</t>
  </si>
  <si>
    <t>QP4L</t>
  </si>
  <si>
    <t>QP5L</t>
  </si>
  <si>
    <t>QP6L</t>
  </si>
  <si>
    <t>DRIFT</t>
  </si>
  <si>
    <t>QP2L</t>
  </si>
  <si>
    <t>SD1L</t>
  </si>
  <si>
    <t>SD2L</t>
  </si>
  <si>
    <t>SD31L</t>
  </si>
  <si>
    <t>SDDL</t>
  </si>
  <si>
    <t>SD4L</t>
  </si>
  <si>
    <t>SDD1L</t>
  </si>
  <si>
    <t>SD32L</t>
  </si>
  <si>
    <t>SDIL3</t>
  </si>
  <si>
    <t>SDIE2</t>
  </si>
  <si>
    <t>SDIE3_1</t>
  </si>
  <si>
    <t>SDIE3_2_1</t>
  </si>
  <si>
    <t>SDIE3_2_2</t>
  </si>
  <si>
    <t>SDIE3_3_3</t>
  </si>
  <si>
    <t>SDIE4</t>
  </si>
  <si>
    <t>SDIE5</t>
  </si>
  <si>
    <t>SDIE6</t>
  </si>
  <si>
    <t>SDIE7</t>
  </si>
  <si>
    <t>SDIE8</t>
  </si>
  <si>
    <t>FROM LINAC END TO  EXTRACTION DIPOLE</t>
  </si>
  <si>
    <t>FROM EXTRACTION DIPOLE TO DUMP</t>
  </si>
  <si>
    <t>QP1D</t>
  </si>
  <si>
    <t>QP2D</t>
  </si>
  <si>
    <t>QP3D</t>
  </si>
  <si>
    <t>QP5EX</t>
  </si>
  <si>
    <t>QP6EX</t>
  </si>
  <si>
    <t>QP7EX</t>
  </si>
  <si>
    <t>QP8EX</t>
  </si>
  <si>
    <t>(*)</t>
  </si>
  <si>
    <t>KICK1</t>
  </si>
  <si>
    <t>SEP1</t>
  </si>
  <si>
    <t>SEP2</t>
  </si>
  <si>
    <t>KICK2</t>
  </si>
  <si>
    <t>DIP</t>
  </si>
  <si>
    <t>DIPL3</t>
  </si>
  <si>
    <t>fint= 0.34792, hgap= 0.02</t>
  </si>
  <si>
    <t>QP31</t>
  </si>
  <si>
    <t>QP41</t>
  </si>
  <si>
    <t>QP4</t>
  </si>
  <si>
    <t>QP3</t>
  </si>
  <si>
    <t>QP1</t>
  </si>
  <si>
    <t>QP2</t>
  </si>
  <si>
    <t>SX1</t>
  </si>
  <si>
    <t>SX2</t>
  </si>
  <si>
    <t>SX3</t>
  </si>
  <si>
    <t>BEND</t>
  </si>
  <si>
    <r>
      <t>K1 (m</t>
    </r>
    <r>
      <rPr>
        <b/>
        <vertAlign val="superscript"/>
        <sz val="12"/>
        <color theme="1"/>
        <rFont val="Calibri (Body)"/>
      </rPr>
      <t>-2</t>
    </r>
    <r>
      <rPr>
        <b/>
        <sz val="12"/>
        <color theme="1"/>
        <rFont val="Calibri"/>
        <family val="2"/>
        <scheme val="minor"/>
      </rPr>
      <t>) @ 50MeV</t>
    </r>
  </si>
  <si>
    <t>Name_CC</t>
  </si>
  <si>
    <t>Name AT</t>
  </si>
  <si>
    <t>Name MADX</t>
  </si>
  <si>
    <t>RI-C1-SEP-01</t>
  </si>
  <si>
    <t>RI-C1-KIC-01</t>
  </si>
  <si>
    <t>RI-C1-SEP-02</t>
  </si>
  <si>
    <t>RI-C1-DP-01</t>
  </si>
  <si>
    <t>RI-C1-DP-02</t>
  </si>
  <si>
    <t>RI-C1-DP-03</t>
  </si>
  <si>
    <t>RI-C1-DP-04</t>
  </si>
  <si>
    <t>RI-C2-DP-01</t>
  </si>
  <si>
    <t>RI-C2-DP-02</t>
  </si>
  <si>
    <t>RI-C2-DP-03</t>
  </si>
  <si>
    <t>RI-C2-DP-04</t>
  </si>
  <si>
    <t>RI-C1-KIC-02</t>
  </si>
  <si>
    <t>EL-DPI-01</t>
  </si>
  <si>
    <t>EL-DP-01</t>
  </si>
  <si>
    <t>EL-DP-02</t>
  </si>
  <si>
    <t>TL-DPI-01</t>
  </si>
  <si>
    <t>TL-DP-04</t>
  </si>
  <si>
    <t>TL-DP-03</t>
  </si>
  <si>
    <t>TL-DP-02</t>
  </si>
  <si>
    <t>TL-DP-01</t>
  </si>
  <si>
    <t>EL-QP-03</t>
  </si>
  <si>
    <t>EL-QP-05</t>
  </si>
  <si>
    <t>EL-QP-06</t>
  </si>
  <si>
    <t>EL-QP-07</t>
  </si>
  <si>
    <t>EL-QP-04</t>
  </si>
  <si>
    <t>EL-QP-02</t>
  </si>
  <si>
    <t>EL-QP-01</t>
  </si>
  <si>
    <t>TL-QP-01</t>
  </si>
  <si>
    <t>TL-QP-02</t>
  </si>
  <si>
    <t>TL-QP-03</t>
  </si>
  <si>
    <t>TL-QP-04</t>
  </si>
  <si>
    <t>TL-QP-05</t>
  </si>
  <si>
    <t>TL-QP-06</t>
  </si>
  <si>
    <t>TL-QP-07</t>
  </si>
  <si>
    <t>RI-C1-QP-01</t>
  </si>
  <si>
    <t>RI-C1-QP-02</t>
  </si>
  <si>
    <t>RI-C1-QP-03</t>
  </si>
  <si>
    <t>RI-C1-QP-04</t>
  </si>
  <si>
    <t>RI-C1-QP-05</t>
  </si>
  <si>
    <t>RI-C1-QP-06</t>
  </si>
  <si>
    <t>RI-C2-QP-01</t>
  </si>
  <si>
    <t>RI-C2-QP-02</t>
  </si>
  <si>
    <t>RI-C2-QP-03</t>
  </si>
  <si>
    <t>RI-C2-QP-04</t>
  </si>
  <si>
    <t>RI-C2-QP-05</t>
  </si>
  <si>
    <t>RI-C2-QP-06</t>
  </si>
  <si>
    <t>G (T/m2) @ 50MeV</t>
  </si>
  <si>
    <r>
      <t>K1 (m</t>
    </r>
    <r>
      <rPr>
        <b/>
        <vertAlign val="superscript"/>
        <sz val="12"/>
        <color theme="1"/>
        <rFont val="Calibri (Body)"/>
      </rPr>
      <t>-3</t>
    </r>
    <r>
      <rPr>
        <b/>
        <sz val="12"/>
        <color theme="1"/>
        <rFont val="Calibri"/>
        <family val="2"/>
        <scheme val="minor"/>
      </rPr>
      <t>) @ 50MeV</t>
    </r>
  </si>
  <si>
    <t>SD5</t>
  </si>
  <si>
    <t>SD2S</t>
  </si>
  <si>
    <t>EL</t>
  </si>
  <si>
    <t>SD5B</t>
  </si>
  <si>
    <t>SD2</t>
  </si>
  <si>
    <t>SD31</t>
  </si>
  <si>
    <t>SD3S2</t>
  </si>
  <si>
    <t>SD3S1</t>
  </si>
  <si>
    <t>SD1S1B</t>
  </si>
  <si>
    <t>SD2SB</t>
  </si>
  <si>
    <t>SD0</t>
  </si>
  <si>
    <t>SD1S</t>
  </si>
  <si>
    <t>SD3S</t>
  </si>
  <si>
    <t>SD1S1</t>
  </si>
  <si>
    <t>FROM SEPTUM TO RF</t>
  </si>
  <si>
    <t>FINT=0.5, HGAP=0.013919</t>
  </si>
  <si>
    <t>CORRESPONDANCE OF NAMES (CC -&gt; AT) SHOULD BE CONFIRMED</t>
  </si>
  <si>
    <t xml:space="preserve">(*) </t>
  </si>
  <si>
    <t>VALUES TO BE REMATCHED WITH NEW LENGTH</t>
  </si>
  <si>
    <t>ZERO LENGTH STRENGTH</t>
  </si>
  <si>
    <t xml:space="preserve">(**) </t>
  </si>
  <si>
    <t>CORRESPOND TO: BX=3.486,BY=3,.057,DX=0,022,AX=AY=DPX=0.</t>
  </si>
  <si>
    <t>AT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</si>
</sst>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000"/>
    <numFmt numFmtId="165" formatCode="0.0000000"/>
    <numFmt numFmtId="166" formatCode="0.0"/>
    <numFmt numFmtId="167" formatCode="#,##0.000000"/>
    <numFmt numFmtId="168" formatCode="0.000"/>
    <numFmt numFmtId="169" formatCode="0.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vertAlign val="superscript"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4" tint="0.7999816888943144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49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65" fontId="0" fillId="2" borderId="0" xfId="0" applyNumberFormat="1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165" fontId="0" fillId="4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9" fontId="0" fillId="2" borderId="0" xfId="0" applyNumberFormat="1" applyFill="1" applyAlignment="1">
      <alignment horizontal="center" vertical="center"/>
    </xf>
    <xf numFmtId="0" fontId="0" fillId="2" borderId="0" xfId="0" applyFill="1"/>
    <xf numFmtId="169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/>
    <xf numFmtId="0" fontId="0" fillId="3" borderId="0" xfId="0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E24" sqref="E24"/>
    </sheetView>
  </sheetViews>
  <sheetFormatPr baseColWidth="10" defaultRowHeight="16" x14ac:dyDescent="0.2"/>
  <cols>
    <col min="2" max="2" width="14.5" customWidth="1"/>
    <col min="3" max="3" width="11.83203125" customWidth="1"/>
    <col min="8" max="8" width="13" customWidth="1"/>
    <col min="9" max="9" width="13.5" customWidth="1"/>
    <col min="11" max="11" width="16.33203125" customWidth="1"/>
    <col min="12" max="12" width="18.33203125" customWidth="1"/>
    <col min="13" max="13" width="13.83203125" customWidth="1"/>
    <col min="15" max="15" width="35" customWidth="1"/>
  </cols>
  <sheetData>
    <row r="1" spans="1:17" x14ac:dyDescent="0.2">
      <c r="A1" s="2" t="s">
        <v>0</v>
      </c>
      <c r="B1" s="50" t="s">
        <v>1</v>
      </c>
      <c r="C1" s="50"/>
      <c r="D1" s="50"/>
      <c r="E1" s="50"/>
      <c r="F1" s="50"/>
      <c r="G1" s="50"/>
      <c r="H1" s="2"/>
      <c r="I1" s="50" t="s">
        <v>2</v>
      </c>
      <c r="J1" s="50"/>
      <c r="K1" s="50"/>
      <c r="L1" s="50"/>
      <c r="M1" s="50" t="s">
        <v>25</v>
      </c>
      <c r="N1" s="50"/>
      <c r="O1" s="2" t="s">
        <v>5</v>
      </c>
      <c r="P1" s="36">
        <v>0.1666666</v>
      </c>
    </row>
    <row r="2" spans="1:17" s="31" customFormat="1" ht="18" x14ac:dyDescent="0.2">
      <c r="A2" s="29"/>
      <c r="B2" s="30" t="s">
        <v>73</v>
      </c>
      <c r="C2" s="30" t="s">
        <v>75</v>
      </c>
      <c r="D2" s="30" t="s">
        <v>6</v>
      </c>
      <c r="E2" s="30" t="s">
        <v>7</v>
      </c>
      <c r="F2" s="30" t="s">
        <v>9</v>
      </c>
      <c r="G2" s="30" t="s">
        <v>10</v>
      </c>
      <c r="H2" s="30" t="s">
        <v>73</v>
      </c>
      <c r="I2" s="30" t="s">
        <v>75</v>
      </c>
      <c r="J2" s="30" t="s">
        <v>6</v>
      </c>
      <c r="K2" s="30" t="s">
        <v>12</v>
      </c>
      <c r="L2" s="30" t="s">
        <v>72</v>
      </c>
      <c r="M2" s="30" t="s">
        <v>75</v>
      </c>
      <c r="N2" s="30" t="s">
        <v>6</v>
      </c>
      <c r="O2" s="30"/>
      <c r="P2" s="29"/>
    </row>
    <row r="3" spans="1:17" x14ac:dyDescent="0.2">
      <c r="A3" s="10" t="s">
        <v>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33"/>
      <c r="O3" s="11" t="s">
        <v>45</v>
      </c>
      <c r="P3" s="35"/>
      <c r="Q3" s="6"/>
    </row>
    <row r="4" spans="1:17" x14ac:dyDescent="0.2">
      <c r="A4" s="12"/>
      <c r="B4" s="11" t="s">
        <v>95</v>
      </c>
      <c r="C4" s="11" t="s">
        <v>11</v>
      </c>
      <c r="D4" s="13">
        <v>0.29623300000000002</v>
      </c>
      <c r="E4" s="11">
        <v>0.78539800000000004</v>
      </c>
      <c r="F4" s="32">
        <v>3.3161000000000003E-2</v>
      </c>
      <c r="G4" s="32">
        <v>3.3161000000000003E-2</v>
      </c>
      <c r="H4" s="11" t="s">
        <v>103</v>
      </c>
      <c r="I4" s="11" t="s">
        <v>19</v>
      </c>
      <c r="J4" s="11">
        <v>0.15731000000000001</v>
      </c>
      <c r="K4" s="14">
        <f t="shared" ref="K4:K10" si="0">L4*P$1</f>
        <v>-8.0334301199599997E-3</v>
      </c>
      <c r="L4" s="13">
        <v>-4.8200600000000003E-2</v>
      </c>
      <c r="M4" s="11" t="s">
        <v>27</v>
      </c>
      <c r="N4" s="11">
        <v>0.4</v>
      </c>
      <c r="O4" s="11"/>
      <c r="P4" s="6"/>
    </row>
    <row r="5" spans="1:17" x14ac:dyDescent="0.2">
      <c r="A5" s="12"/>
      <c r="B5" s="11" t="s">
        <v>94</v>
      </c>
      <c r="C5" s="11" t="s">
        <v>11</v>
      </c>
      <c r="D5" s="13">
        <v>0.29623300000000002</v>
      </c>
      <c r="E5" s="11">
        <v>0.78539800000000004</v>
      </c>
      <c r="F5" s="32">
        <v>3.3161000000000003E-2</v>
      </c>
      <c r="G5" s="32">
        <v>3.3161000000000003E-2</v>
      </c>
      <c r="H5" s="11" t="s">
        <v>104</v>
      </c>
      <c r="I5" s="11" t="s">
        <v>20</v>
      </c>
      <c r="J5" s="11">
        <v>0.15731000000000001</v>
      </c>
      <c r="K5" s="14">
        <f t="shared" si="0"/>
        <v>1.6442993422800001</v>
      </c>
      <c r="L5" s="13">
        <v>9.8658000000000001</v>
      </c>
      <c r="M5" s="11" t="s">
        <v>28</v>
      </c>
      <c r="N5" s="11">
        <v>0.2</v>
      </c>
      <c r="O5" s="11"/>
      <c r="P5" s="6"/>
    </row>
    <row r="6" spans="1:17" x14ac:dyDescent="0.2">
      <c r="A6" s="12"/>
      <c r="B6" s="11" t="s">
        <v>93</v>
      </c>
      <c r="C6" s="11" t="s">
        <v>11</v>
      </c>
      <c r="D6" s="13">
        <v>0.29623300000000002</v>
      </c>
      <c r="E6" s="11">
        <v>0.78539800000000004</v>
      </c>
      <c r="F6" s="32">
        <v>3.3161000000000003E-2</v>
      </c>
      <c r="G6" s="32">
        <v>3.3161000000000003E-2</v>
      </c>
      <c r="H6" s="11" t="s">
        <v>105</v>
      </c>
      <c r="I6" s="11" t="s">
        <v>26</v>
      </c>
      <c r="J6" s="11">
        <v>0.15731000000000001</v>
      </c>
      <c r="K6" s="14">
        <f t="shared" si="0"/>
        <v>-1.61860768589</v>
      </c>
      <c r="L6" s="13">
        <v>-9.7116500000000006</v>
      </c>
      <c r="M6" s="11" t="s">
        <v>29</v>
      </c>
      <c r="N6" s="11">
        <v>0.7</v>
      </c>
      <c r="O6" s="11"/>
      <c r="P6" s="6"/>
    </row>
    <row r="7" spans="1:17" x14ac:dyDescent="0.2">
      <c r="A7" s="12"/>
      <c r="B7" s="11" t="s">
        <v>92</v>
      </c>
      <c r="C7" s="11" t="s">
        <v>11</v>
      </c>
      <c r="D7" s="13">
        <v>0.29623300000000002</v>
      </c>
      <c r="E7" s="11">
        <v>0.78539800000000004</v>
      </c>
      <c r="F7" s="32">
        <v>3.3161000000000003E-2</v>
      </c>
      <c r="G7" s="32">
        <v>3.3161000000000003E-2</v>
      </c>
      <c r="H7" s="11" t="s">
        <v>106</v>
      </c>
      <c r="I7" s="11" t="s">
        <v>21</v>
      </c>
      <c r="J7" s="11">
        <v>0.15731000000000001</v>
      </c>
      <c r="K7" s="14">
        <f t="shared" si="0"/>
        <v>0.97985294139200008</v>
      </c>
      <c r="L7" s="13">
        <v>5.8791200000000003</v>
      </c>
      <c r="M7" s="11" t="s">
        <v>30</v>
      </c>
      <c r="N7" s="11">
        <v>0.2</v>
      </c>
      <c r="O7" s="11"/>
      <c r="P7" s="6"/>
    </row>
    <row r="8" spans="1:17" x14ac:dyDescent="0.2">
      <c r="A8" s="12"/>
      <c r="B8" s="11"/>
      <c r="C8" s="11"/>
      <c r="D8" s="13"/>
      <c r="E8" s="11"/>
      <c r="F8" s="32"/>
      <c r="G8" s="32"/>
      <c r="H8" s="11" t="s">
        <v>107</v>
      </c>
      <c r="I8" s="11" t="s">
        <v>22</v>
      </c>
      <c r="J8" s="11">
        <v>0.15731000000000001</v>
      </c>
      <c r="K8" s="14">
        <f t="shared" si="0"/>
        <v>0.85863632321200001</v>
      </c>
      <c r="L8" s="13">
        <v>5.1518199999999998</v>
      </c>
      <c r="M8" s="11" t="s">
        <v>31</v>
      </c>
      <c r="N8" s="11">
        <v>0.4</v>
      </c>
      <c r="O8" s="11"/>
      <c r="P8" s="6"/>
    </row>
    <row r="9" spans="1:17" x14ac:dyDescent="0.2">
      <c r="A9" s="12"/>
      <c r="B9" s="11" t="s">
        <v>91</v>
      </c>
      <c r="C9" s="11" t="s">
        <v>60</v>
      </c>
      <c r="D9" s="11">
        <v>0.200958</v>
      </c>
      <c r="E9" s="11">
        <v>0.16900000000000001</v>
      </c>
      <c r="F9" s="32">
        <v>0</v>
      </c>
      <c r="G9" s="32">
        <v>0.16900000000000001</v>
      </c>
      <c r="H9" s="11" t="s">
        <v>108</v>
      </c>
      <c r="I9" s="11" t="s">
        <v>23</v>
      </c>
      <c r="J9" s="11">
        <v>0.15731000000000001</v>
      </c>
      <c r="K9" s="14">
        <f t="shared" si="0"/>
        <v>-1.82544926982</v>
      </c>
      <c r="L9" s="13">
        <v>-10.9527</v>
      </c>
      <c r="M9" s="11" t="s">
        <v>32</v>
      </c>
      <c r="N9" s="11">
        <v>3.1331000000000002</v>
      </c>
      <c r="O9" s="11"/>
      <c r="P9" s="6"/>
    </row>
    <row r="10" spans="1:17" x14ac:dyDescent="0.2">
      <c r="A10" s="12"/>
      <c r="B10" s="33"/>
      <c r="C10" s="33"/>
      <c r="D10" s="33"/>
      <c r="E10" s="33"/>
      <c r="F10" s="33"/>
      <c r="G10" s="33"/>
      <c r="H10" s="11" t="s">
        <v>109</v>
      </c>
      <c r="I10" s="11" t="s">
        <v>24</v>
      </c>
      <c r="J10" s="11">
        <v>0.15731000000000001</v>
      </c>
      <c r="K10" s="14">
        <f t="shared" si="0"/>
        <v>1.8663825867799999</v>
      </c>
      <c r="L10" s="13">
        <v>11.1983</v>
      </c>
      <c r="M10" s="11" t="s">
        <v>33</v>
      </c>
      <c r="N10" s="11">
        <v>0.4</v>
      </c>
      <c r="O10" s="11"/>
      <c r="P10" s="6"/>
    </row>
    <row r="11" spans="1:17" x14ac:dyDescent="0.2">
      <c r="A11" s="12"/>
      <c r="B11" s="11"/>
      <c r="C11" s="11"/>
      <c r="D11" s="11"/>
      <c r="E11" s="15"/>
      <c r="F11" s="11"/>
      <c r="G11" s="11"/>
      <c r="H11" s="11"/>
      <c r="I11" s="11"/>
      <c r="J11" s="11"/>
      <c r="K11" s="11"/>
      <c r="L11" s="13"/>
      <c r="M11" s="11" t="s">
        <v>34</v>
      </c>
      <c r="N11" s="11">
        <v>2.5838000000000001</v>
      </c>
      <c r="O11" s="11"/>
      <c r="P11" s="6"/>
    </row>
    <row r="12" spans="1:17" x14ac:dyDescent="0.2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3"/>
      <c r="M12" s="11" t="s">
        <v>35</v>
      </c>
      <c r="N12" s="11">
        <v>4.0952000000000002</v>
      </c>
      <c r="O12" s="11"/>
      <c r="P12" s="6"/>
    </row>
  </sheetData>
  <mergeCells count="3">
    <mergeCell ref="B1:G1"/>
    <mergeCell ref="I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B4" sqref="B4:B6"/>
    </sheetView>
  </sheetViews>
  <sheetFormatPr baseColWidth="10" defaultRowHeight="16" x14ac:dyDescent="0.2"/>
  <cols>
    <col min="2" max="2" width="15.6640625" customWidth="1"/>
    <col min="8" max="8" width="17" customWidth="1"/>
    <col min="11" max="11" width="16.6640625" customWidth="1"/>
    <col min="12" max="12" width="18.5" customWidth="1"/>
    <col min="13" max="13" width="13.83203125" customWidth="1"/>
    <col min="14" max="14" width="15.5" customWidth="1"/>
    <col min="15" max="15" width="33.5" customWidth="1"/>
  </cols>
  <sheetData>
    <row r="1" spans="1:16" x14ac:dyDescent="0.2">
      <c r="A1" s="2" t="s">
        <v>0</v>
      </c>
      <c r="B1" s="2"/>
      <c r="C1" s="50" t="s">
        <v>1</v>
      </c>
      <c r="D1" s="50"/>
      <c r="E1" s="50"/>
      <c r="F1" s="50"/>
      <c r="G1" s="50"/>
      <c r="H1" s="2"/>
      <c r="I1" s="50" t="s">
        <v>2</v>
      </c>
      <c r="J1" s="50"/>
      <c r="K1" s="50"/>
      <c r="L1" s="50"/>
      <c r="M1" s="50" t="s">
        <v>25</v>
      </c>
      <c r="N1" s="50"/>
      <c r="O1" s="2" t="s">
        <v>5</v>
      </c>
      <c r="P1" s="36">
        <v>0.1666666</v>
      </c>
    </row>
    <row r="2" spans="1:16" s="31" customFormat="1" ht="18" x14ac:dyDescent="0.2">
      <c r="A2" s="29"/>
      <c r="B2" s="30" t="s">
        <v>73</v>
      </c>
      <c r="C2" s="30" t="s">
        <v>75</v>
      </c>
      <c r="D2" s="30" t="s">
        <v>6</v>
      </c>
      <c r="E2" s="30" t="s">
        <v>7</v>
      </c>
      <c r="F2" s="30" t="s">
        <v>9</v>
      </c>
      <c r="G2" s="30" t="s">
        <v>10</v>
      </c>
      <c r="H2" s="30" t="s">
        <v>73</v>
      </c>
      <c r="I2" s="30" t="s">
        <v>75</v>
      </c>
      <c r="J2" s="30" t="s">
        <v>6</v>
      </c>
      <c r="K2" s="30" t="s">
        <v>12</v>
      </c>
      <c r="L2" s="30" t="s">
        <v>72</v>
      </c>
      <c r="M2" s="30" t="s">
        <v>75</v>
      </c>
      <c r="N2" s="30" t="s">
        <v>6</v>
      </c>
      <c r="O2" s="30"/>
      <c r="P2" s="29"/>
    </row>
    <row r="3" spans="1:16" x14ac:dyDescent="0.2">
      <c r="A3" s="16" t="s">
        <v>14</v>
      </c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 t="s">
        <v>46</v>
      </c>
    </row>
    <row r="4" spans="1:16" x14ac:dyDescent="0.2">
      <c r="A4" s="18"/>
      <c r="B4" s="17" t="s">
        <v>88</v>
      </c>
      <c r="C4" s="17" t="s">
        <v>18</v>
      </c>
      <c r="D4" s="19">
        <v>0.20095789999999999</v>
      </c>
      <c r="E4" s="17">
        <v>-0.16900000000000001</v>
      </c>
      <c r="F4" s="17">
        <v>-0.16900000000000001</v>
      </c>
      <c r="G4" s="20">
        <v>0</v>
      </c>
      <c r="H4" s="17" t="s">
        <v>102</v>
      </c>
      <c r="I4" s="17" t="s">
        <v>47</v>
      </c>
      <c r="J4" s="17">
        <v>0.15731000000000001</v>
      </c>
      <c r="K4" s="21">
        <f t="shared" ref="K4:K10" si="0">L4*P$1</f>
        <v>1.8662659201599998</v>
      </c>
      <c r="L4" s="19">
        <v>11.1976</v>
      </c>
      <c r="M4" s="17" t="s">
        <v>36</v>
      </c>
      <c r="N4" s="17">
        <v>0.625</v>
      </c>
      <c r="O4" s="17"/>
    </row>
    <row r="5" spans="1:16" x14ac:dyDescent="0.2">
      <c r="A5" s="18"/>
      <c r="B5" s="17" t="s">
        <v>89</v>
      </c>
      <c r="C5" s="22" t="s">
        <v>15</v>
      </c>
      <c r="D5" s="19">
        <v>0.29623300000000002</v>
      </c>
      <c r="E5" s="17">
        <v>-0.78539800000000004</v>
      </c>
      <c r="F5" s="34">
        <v>3.3161000000000003E-2</v>
      </c>
      <c r="G5" s="34">
        <v>3.3161000000000003E-2</v>
      </c>
      <c r="H5" s="17" t="s">
        <v>101</v>
      </c>
      <c r="I5" s="17" t="s">
        <v>49</v>
      </c>
      <c r="J5" s="17">
        <v>0.15731000000000001</v>
      </c>
      <c r="K5" s="21">
        <f t="shared" si="0"/>
        <v>-2.0349325193599999</v>
      </c>
      <c r="L5" s="19">
        <v>-12.2096</v>
      </c>
      <c r="M5" s="17" t="s">
        <v>37</v>
      </c>
      <c r="N5" s="17">
        <v>0.55000000000000004</v>
      </c>
      <c r="O5" s="17"/>
    </row>
    <row r="6" spans="1:16" x14ac:dyDescent="0.2">
      <c r="A6" s="23" t="s">
        <v>54</v>
      </c>
      <c r="B6" s="17" t="s">
        <v>90</v>
      </c>
      <c r="C6" s="17" t="s">
        <v>16</v>
      </c>
      <c r="D6" s="19">
        <v>0.29623300000000002</v>
      </c>
      <c r="E6" s="17">
        <v>0.78539800000000004</v>
      </c>
      <c r="F6" s="34">
        <v>3.3161000000000003E-2</v>
      </c>
      <c r="G6" s="34">
        <v>3.3161000000000003E-2</v>
      </c>
      <c r="H6" s="17" t="s">
        <v>96</v>
      </c>
      <c r="I6" s="17" t="s">
        <v>48</v>
      </c>
      <c r="J6" s="17">
        <v>0.15731000000000001</v>
      </c>
      <c r="K6" s="21">
        <f t="shared" si="0"/>
        <v>2.9625321483200002</v>
      </c>
      <c r="L6" s="19">
        <v>17.775200000000002</v>
      </c>
      <c r="M6" s="17" t="s">
        <v>38</v>
      </c>
      <c r="N6" s="17">
        <v>0.55000000000000004</v>
      </c>
      <c r="O6" s="17"/>
    </row>
    <row r="7" spans="1:16" x14ac:dyDescent="0.2">
      <c r="A7" s="18"/>
      <c r="B7" s="18"/>
      <c r="C7" s="17"/>
      <c r="D7" s="17"/>
      <c r="E7" s="17"/>
      <c r="F7" s="17"/>
      <c r="G7" s="17"/>
      <c r="H7" s="17" t="s">
        <v>100</v>
      </c>
      <c r="I7" s="17" t="s">
        <v>50</v>
      </c>
      <c r="J7" s="17">
        <v>0.15731000000000001</v>
      </c>
      <c r="K7" s="21">
        <f t="shared" si="0"/>
        <v>2.58178230062</v>
      </c>
      <c r="L7" s="19">
        <v>15.4907</v>
      </c>
      <c r="M7" s="17" t="s">
        <v>39</v>
      </c>
      <c r="N7" s="17">
        <v>0.625</v>
      </c>
      <c r="O7" s="17"/>
    </row>
    <row r="8" spans="1:16" x14ac:dyDescent="0.2">
      <c r="A8" s="18"/>
      <c r="B8" s="17" t="s">
        <v>54</v>
      </c>
      <c r="C8" s="17"/>
      <c r="D8" s="24" t="s">
        <v>17</v>
      </c>
      <c r="E8" s="17"/>
      <c r="F8" s="17"/>
      <c r="G8" s="17"/>
      <c r="H8" s="17" t="s">
        <v>97</v>
      </c>
      <c r="I8" s="17" t="s">
        <v>51</v>
      </c>
      <c r="J8" s="17">
        <v>0.15731000000000001</v>
      </c>
      <c r="K8" s="21">
        <f t="shared" si="0"/>
        <v>-1.93176589396</v>
      </c>
      <c r="L8" s="19">
        <v>-11.5906</v>
      </c>
      <c r="M8" s="17" t="s">
        <v>40</v>
      </c>
      <c r="N8" s="17">
        <v>0.45</v>
      </c>
      <c r="O8" s="17"/>
    </row>
    <row r="9" spans="1:16" x14ac:dyDescent="0.2">
      <c r="A9" s="18"/>
      <c r="B9" s="18"/>
      <c r="C9" s="17"/>
      <c r="D9" s="17"/>
      <c r="E9" s="17"/>
      <c r="F9" s="17"/>
      <c r="G9" s="17"/>
      <c r="H9" s="17" t="s">
        <v>98</v>
      </c>
      <c r="I9" s="17" t="s">
        <v>52</v>
      </c>
      <c r="J9" s="17">
        <v>0.15731000000000001</v>
      </c>
      <c r="K9" s="21">
        <f t="shared" si="0"/>
        <v>1.27011615862</v>
      </c>
      <c r="L9" s="19">
        <v>7.6207000000000003</v>
      </c>
      <c r="M9" s="17" t="s">
        <v>41</v>
      </c>
      <c r="N9" s="17">
        <v>0.2</v>
      </c>
      <c r="O9" s="17"/>
    </row>
    <row r="10" spans="1:16" x14ac:dyDescent="0.2">
      <c r="A10" s="18"/>
      <c r="B10" s="18"/>
      <c r="C10" s="17"/>
      <c r="D10" s="17"/>
      <c r="E10" s="17"/>
      <c r="F10" s="17"/>
      <c r="G10" s="17"/>
      <c r="H10" s="17" t="s">
        <v>99</v>
      </c>
      <c r="I10" s="17" t="s">
        <v>53</v>
      </c>
      <c r="J10" s="17">
        <v>0.15731000000000001</v>
      </c>
      <c r="K10" s="21">
        <f t="shared" si="0"/>
        <v>0.62015141860599998</v>
      </c>
      <c r="L10" s="19">
        <v>3.7209099999999999</v>
      </c>
      <c r="M10" s="17" t="s">
        <v>42</v>
      </c>
      <c r="N10" s="17">
        <v>2.2549999999999999</v>
      </c>
      <c r="O10" s="17"/>
    </row>
    <row r="11" spans="1:16" x14ac:dyDescent="0.2">
      <c r="A11" s="18"/>
      <c r="B11" s="18"/>
      <c r="C11" s="17"/>
      <c r="D11" s="17"/>
      <c r="E11" s="17"/>
      <c r="F11" s="17"/>
      <c r="G11" s="17"/>
      <c r="H11" s="17"/>
      <c r="I11" s="17"/>
      <c r="J11" s="17"/>
      <c r="K11" s="17"/>
      <c r="L11" s="19"/>
      <c r="M11" s="17" t="s">
        <v>43</v>
      </c>
      <c r="N11" s="17">
        <v>0.2</v>
      </c>
      <c r="O11" s="17"/>
    </row>
    <row r="12" spans="1:16" x14ac:dyDescent="0.2">
      <c r="A12" s="18"/>
      <c r="B12" s="18"/>
      <c r="C12" s="17"/>
      <c r="D12" s="17"/>
      <c r="E12" s="17"/>
      <c r="F12" s="17"/>
      <c r="G12" s="17"/>
      <c r="H12" s="17"/>
      <c r="I12" s="17"/>
      <c r="J12" s="17"/>
      <c r="K12" s="17"/>
      <c r="L12" s="19"/>
      <c r="M12" s="17" t="s">
        <v>44</v>
      </c>
      <c r="N12" s="17">
        <v>0.78200000000000003</v>
      </c>
      <c r="O12" s="17"/>
    </row>
    <row r="13" spans="1:16" x14ac:dyDescent="0.2">
      <c r="A13" s="18"/>
      <c r="B13" s="18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6" x14ac:dyDescent="0.2">
      <c r="A14" s="18"/>
      <c r="B14" s="18"/>
      <c r="C14" s="37"/>
      <c r="D14" s="37"/>
      <c r="E14" s="37"/>
      <c r="F14" s="37"/>
      <c r="G14" s="17"/>
      <c r="H14" s="17"/>
      <c r="I14" s="17"/>
      <c r="J14" s="17"/>
      <c r="K14" s="17"/>
      <c r="L14" s="17"/>
      <c r="M14" s="17"/>
      <c r="N14" s="17"/>
      <c r="O14" s="17"/>
    </row>
  </sheetData>
  <mergeCells count="3">
    <mergeCell ref="C1:G1"/>
    <mergeCell ref="I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H1" zoomScale="106" workbookViewId="0">
      <selection activeCell="P25" sqref="P25"/>
    </sheetView>
  </sheetViews>
  <sheetFormatPr baseColWidth="10" defaultRowHeight="16" x14ac:dyDescent="0.2"/>
  <cols>
    <col min="2" max="2" width="13.6640625" customWidth="1"/>
    <col min="3" max="3" width="12" customWidth="1"/>
    <col min="4" max="4" width="9.6640625" customWidth="1"/>
    <col min="9" max="9" width="13.1640625" customWidth="1"/>
    <col min="10" max="10" width="11.33203125" customWidth="1"/>
    <col min="12" max="12" width="9.6640625" customWidth="1"/>
    <col min="13" max="13" width="15.5" customWidth="1"/>
    <col min="14" max="14" width="17" customWidth="1"/>
    <col min="15" max="15" width="11.6640625" customWidth="1"/>
    <col min="18" max="18" width="16.5" customWidth="1"/>
    <col min="19" max="19" width="27" customWidth="1"/>
    <col min="20" max="21" width="11.5" customWidth="1"/>
  </cols>
  <sheetData>
    <row r="1" spans="1:24" x14ac:dyDescent="0.2">
      <c r="A1" s="2" t="s">
        <v>0</v>
      </c>
      <c r="B1" s="2"/>
      <c r="C1" s="50" t="s">
        <v>1</v>
      </c>
      <c r="D1" s="50"/>
      <c r="E1" s="50"/>
      <c r="F1" s="50"/>
      <c r="G1" s="50"/>
      <c r="H1" s="50"/>
      <c r="I1" s="2"/>
      <c r="J1" s="50" t="s">
        <v>2</v>
      </c>
      <c r="K1" s="50"/>
      <c r="L1" s="50"/>
      <c r="M1" s="50"/>
      <c r="N1" s="50"/>
      <c r="O1" s="2"/>
      <c r="P1" s="2"/>
      <c r="Q1" s="50" t="s">
        <v>3</v>
      </c>
      <c r="R1" s="50"/>
      <c r="S1" s="50"/>
      <c r="T1" s="50" t="s">
        <v>25</v>
      </c>
      <c r="U1" s="50"/>
      <c r="V1" s="50"/>
      <c r="W1" s="2" t="s">
        <v>5</v>
      </c>
      <c r="X1" s="2">
        <v>0.1666666</v>
      </c>
    </row>
    <row r="2" spans="1:24" s="31" customFormat="1" ht="18" x14ac:dyDescent="0.2">
      <c r="A2" s="29"/>
      <c r="B2" s="30" t="s">
        <v>73</v>
      </c>
      <c r="C2" s="30" t="s">
        <v>75</v>
      </c>
      <c r="D2" s="30" t="s">
        <v>74</v>
      </c>
      <c r="E2" s="30" t="s">
        <v>6</v>
      </c>
      <c r="F2" s="30" t="s">
        <v>7</v>
      </c>
      <c r="G2" s="30" t="s">
        <v>9</v>
      </c>
      <c r="H2" s="30" t="s">
        <v>10</v>
      </c>
      <c r="I2" s="30" t="s">
        <v>73</v>
      </c>
      <c r="J2" s="30" t="s">
        <v>75</v>
      </c>
      <c r="K2" s="30" t="s">
        <v>74</v>
      </c>
      <c r="L2" s="30" t="s">
        <v>6</v>
      </c>
      <c r="M2" s="30" t="s">
        <v>12</v>
      </c>
      <c r="N2" s="30" t="s">
        <v>72</v>
      </c>
      <c r="O2" s="30" t="s">
        <v>75</v>
      </c>
      <c r="P2" s="30" t="s">
        <v>74</v>
      </c>
      <c r="Q2" s="30" t="s">
        <v>6</v>
      </c>
      <c r="R2" s="30" t="s">
        <v>122</v>
      </c>
      <c r="S2" s="30" t="s">
        <v>123</v>
      </c>
      <c r="T2" s="31" t="s">
        <v>75</v>
      </c>
      <c r="U2" s="30" t="s">
        <v>74</v>
      </c>
      <c r="V2" s="30" t="s">
        <v>6</v>
      </c>
    </row>
    <row r="3" spans="1:24" x14ac:dyDescent="0.2">
      <c r="A3" s="4" t="s">
        <v>13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4" x14ac:dyDescent="0.2">
      <c r="A4" s="7"/>
      <c r="B4" s="5" t="s">
        <v>76</v>
      </c>
      <c r="C4" s="8" t="s">
        <v>56</v>
      </c>
      <c r="D4" s="8"/>
      <c r="E4" s="5">
        <v>0.25107200000000002</v>
      </c>
      <c r="F4" s="5">
        <v>-0.16</v>
      </c>
      <c r="G4" s="5">
        <v>-0.16</v>
      </c>
      <c r="H4" s="9">
        <v>0</v>
      </c>
      <c r="I4" s="5" t="s">
        <v>110</v>
      </c>
      <c r="J4" s="5" t="s">
        <v>66</v>
      </c>
      <c r="K4" s="5" t="s">
        <v>66</v>
      </c>
      <c r="L4" s="5">
        <v>0.15731000000000001</v>
      </c>
      <c r="M4" s="26">
        <f t="shared" ref="M4:M15" si="0">N4*X$1</f>
        <v>-0.866232153507</v>
      </c>
      <c r="N4" s="25">
        <v>-5.1973950000000002</v>
      </c>
      <c r="O4" s="5" t="s">
        <v>68</v>
      </c>
      <c r="P4" s="5" t="s">
        <v>68</v>
      </c>
      <c r="Q4" s="5">
        <v>0</v>
      </c>
      <c r="R4" s="41"/>
      <c r="S4" s="27">
        <v>-8967250</v>
      </c>
      <c r="T4" s="5" t="s">
        <v>127</v>
      </c>
      <c r="U4" s="5" t="s">
        <v>127</v>
      </c>
      <c r="V4" s="5">
        <v>0.74</v>
      </c>
      <c r="W4" s="5"/>
    </row>
    <row r="5" spans="1:24" x14ac:dyDescent="0.2">
      <c r="A5" s="7"/>
      <c r="B5" s="40" t="s">
        <v>77</v>
      </c>
      <c r="C5" s="5" t="s">
        <v>55</v>
      </c>
      <c r="D5" s="5"/>
      <c r="E5" s="5">
        <v>0.20000399999999999</v>
      </c>
      <c r="F5" s="5">
        <v>-1.0999999999999999E-2</v>
      </c>
      <c r="G5" s="5">
        <v>-1.0999999999999999E-2</v>
      </c>
      <c r="H5" s="9">
        <v>0</v>
      </c>
      <c r="I5" s="5" t="s">
        <v>111</v>
      </c>
      <c r="J5" s="5" t="s">
        <v>67</v>
      </c>
      <c r="K5" s="5" t="s">
        <v>67</v>
      </c>
      <c r="L5" s="5">
        <v>0.15731000000000001</v>
      </c>
      <c r="M5" s="26">
        <f t="shared" si="0"/>
        <v>1.6603761691826</v>
      </c>
      <c r="N5" s="25">
        <v>9.9622609999999998</v>
      </c>
      <c r="O5" s="5" t="s">
        <v>69</v>
      </c>
      <c r="P5" s="5" t="s">
        <v>69</v>
      </c>
      <c r="Q5" s="5">
        <v>0</v>
      </c>
      <c r="R5" s="41"/>
      <c r="S5" s="27">
        <v>2486270</v>
      </c>
      <c r="T5" s="5" t="s">
        <v>124</v>
      </c>
      <c r="U5" s="5" t="s">
        <v>124</v>
      </c>
      <c r="V5" s="5">
        <v>0.06</v>
      </c>
      <c r="W5" s="5"/>
    </row>
    <row r="6" spans="1:24" x14ac:dyDescent="0.2">
      <c r="A6" s="7"/>
      <c r="B6" s="5" t="s">
        <v>78</v>
      </c>
      <c r="C6" s="8" t="s">
        <v>57</v>
      </c>
      <c r="D6" s="8"/>
      <c r="E6" s="5">
        <v>0.25107200000000002</v>
      </c>
      <c r="F6" s="5">
        <v>-0.16</v>
      </c>
      <c r="G6" s="9">
        <v>0</v>
      </c>
      <c r="H6" s="5">
        <v>-0.16</v>
      </c>
      <c r="I6" s="5" t="s">
        <v>112</v>
      </c>
      <c r="J6" s="5" t="s">
        <v>62</v>
      </c>
      <c r="K6" s="5" t="s">
        <v>62</v>
      </c>
      <c r="L6" s="5">
        <v>0.15731000000000001</v>
      </c>
      <c r="M6" s="26">
        <f t="shared" si="0"/>
        <v>-1.7217693112919998</v>
      </c>
      <c r="N6" s="25">
        <v>-10.33062</v>
      </c>
      <c r="O6" s="5" t="s">
        <v>70</v>
      </c>
      <c r="P6" s="5" t="s">
        <v>70</v>
      </c>
      <c r="Q6" s="5">
        <v>0</v>
      </c>
      <c r="R6" s="41"/>
      <c r="S6" s="27">
        <v>-2060270</v>
      </c>
      <c r="T6" s="5" t="s">
        <v>128</v>
      </c>
      <c r="U6" s="5" t="s">
        <v>128</v>
      </c>
      <c r="V6" s="5">
        <v>0.21</v>
      </c>
      <c r="W6" s="5"/>
    </row>
    <row r="7" spans="1:24" x14ac:dyDescent="0.2">
      <c r="A7" s="7"/>
      <c r="B7" s="40" t="s">
        <v>87</v>
      </c>
      <c r="C7" s="5" t="s">
        <v>58</v>
      </c>
      <c r="D7" s="5"/>
      <c r="E7" s="5">
        <v>0.20000399999999999</v>
      </c>
      <c r="F7" s="5">
        <v>-1.0999999999999999E-2</v>
      </c>
      <c r="G7" s="9">
        <v>0</v>
      </c>
      <c r="H7" s="5">
        <v>-1.0999999999999999E-2</v>
      </c>
      <c r="I7" s="5" t="s">
        <v>113</v>
      </c>
      <c r="J7" s="5" t="s">
        <v>63</v>
      </c>
      <c r="K7" s="5" t="s">
        <v>63</v>
      </c>
      <c r="L7" s="5">
        <v>0.15731000000000001</v>
      </c>
      <c r="M7" s="26">
        <f t="shared" si="0"/>
        <v>1.1480523741122</v>
      </c>
      <c r="N7" s="25">
        <v>6.8883169999999998</v>
      </c>
      <c r="O7" s="25"/>
      <c r="P7" s="25"/>
      <c r="Q7" s="5"/>
      <c r="R7" s="5"/>
      <c r="S7" s="5"/>
      <c r="T7" s="5" t="s">
        <v>129</v>
      </c>
      <c r="U7" s="5" t="s">
        <v>129</v>
      </c>
      <c r="V7" s="5">
        <v>0.74386350000000001</v>
      </c>
      <c r="W7" s="5"/>
    </row>
    <row r="8" spans="1:24" x14ac:dyDescent="0.2">
      <c r="A8" s="3" t="s">
        <v>54</v>
      </c>
      <c r="B8" s="5" t="s">
        <v>79</v>
      </c>
      <c r="C8" s="5" t="s">
        <v>59</v>
      </c>
      <c r="D8" s="5" t="s">
        <v>71</v>
      </c>
      <c r="E8" s="5">
        <v>0.29623300000000002</v>
      </c>
      <c r="F8" s="5">
        <v>0.78539800000000004</v>
      </c>
      <c r="G8" s="28">
        <v>3.3161000000000003E-2</v>
      </c>
      <c r="H8" s="28">
        <v>3.3161000000000003E-2</v>
      </c>
      <c r="I8" s="5" t="s">
        <v>114</v>
      </c>
      <c r="J8" s="5" t="s">
        <v>64</v>
      </c>
      <c r="K8" s="5" t="s">
        <v>64</v>
      </c>
      <c r="L8" s="5">
        <v>0.15731000000000001</v>
      </c>
      <c r="M8" s="26">
        <f t="shared" si="0"/>
        <v>2.6915055900639997</v>
      </c>
      <c r="N8" s="25">
        <v>16.149039999999999</v>
      </c>
      <c r="O8" s="25"/>
      <c r="P8" s="25"/>
      <c r="Q8" s="5"/>
      <c r="R8" s="5"/>
      <c r="S8" s="5"/>
      <c r="T8" s="5" t="s">
        <v>130</v>
      </c>
      <c r="U8" s="5" t="s">
        <v>130</v>
      </c>
      <c r="V8" s="5">
        <v>0.11511349999999999</v>
      </c>
      <c r="W8" s="5"/>
    </row>
    <row r="9" spans="1:24" x14ac:dyDescent="0.2">
      <c r="A9" s="3" t="s">
        <v>54</v>
      </c>
      <c r="B9" s="5" t="s">
        <v>80</v>
      </c>
      <c r="C9" s="5" t="s">
        <v>59</v>
      </c>
      <c r="D9" s="5" t="s">
        <v>71</v>
      </c>
      <c r="E9" s="5">
        <v>0.29623300000000002</v>
      </c>
      <c r="F9" s="5">
        <v>0.78539800000000004</v>
      </c>
      <c r="G9" s="28">
        <v>3.3161000000000003E-2</v>
      </c>
      <c r="H9" s="28">
        <v>3.3161000000000003E-2</v>
      </c>
      <c r="I9" s="5" t="s">
        <v>115</v>
      </c>
      <c r="J9" s="5" t="s">
        <v>65</v>
      </c>
      <c r="K9" s="5" t="s">
        <v>65</v>
      </c>
      <c r="L9" s="5">
        <v>0.15731000000000001</v>
      </c>
      <c r="M9" s="26">
        <f t="shared" si="0"/>
        <v>-2.9854854724719999</v>
      </c>
      <c r="N9" s="25">
        <v>-17.91292</v>
      </c>
      <c r="O9" s="25"/>
      <c r="P9" s="25"/>
      <c r="Q9" s="5"/>
      <c r="R9" s="5"/>
      <c r="S9" s="5"/>
      <c r="T9" s="5" t="s">
        <v>136</v>
      </c>
      <c r="U9" s="5" t="s">
        <v>136</v>
      </c>
      <c r="V9" s="5">
        <v>7.4999999999999997E-2</v>
      </c>
      <c r="W9" s="5"/>
    </row>
    <row r="10" spans="1:24" x14ac:dyDescent="0.2">
      <c r="A10" s="3" t="s">
        <v>54</v>
      </c>
      <c r="B10" s="5" t="s">
        <v>81</v>
      </c>
      <c r="C10" s="5" t="s">
        <v>59</v>
      </c>
      <c r="D10" s="5" t="s">
        <v>71</v>
      </c>
      <c r="E10" s="5">
        <v>0.29623300000000002</v>
      </c>
      <c r="F10" s="5">
        <v>0.78539800000000004</v>
      </c>
      <c r="G10" s="28">
        <v>3.3161000000000003E-2</v>
      </c>
      <c r="H10" s="28">
        <v>3.3161000000000003E-2</v>
      </c>
      <c r="I10" s="5" t="s">
        <v>116</v>
      </c>
      <c r="J10" s="5" t="s">
        <v>66</v>
      </c>
      <c r="K10" s="5" t="s">
        <v>66</v>
      </c>
      <c r="L10" s="5">
        <v>0.15731000000000001</v>
      </c>
      <c r="M10" s="26">
        <f t="shared" si="0"/>
        <v>-0.866232153507</v>
      </c>
      <c r="N10" s="25">
        <v>-5.1973950000000002</v>
      </c>
      <c r="O10" s="25"/>
      <c r="P10" s="25"/>
      <c r="Q10" s="5"/>
      <c r="R10" s="5"/>
      <c r="S10" s="5"/>
      <c r="T10" s="5" t="s">
        <v>136</v>
      </c>
      <c r="U10" s="5" t="s">
        <v>136</v>
      </c>
      <c r="V10" s="5">
        <v>7.4999999999999997E-2</v>
      </c>
      <c r="W10" s="5"/>
    </row>
    <row r="11" spans="1:24" x14ac:dyDescent="0.2">
      <c r="A11" s="3" t="s">
        <v>54</v>
      </c>
      <c r="B11" s="5" t="s">
        <v>82</v>
      </c>
      <c r="C11" s="5" t="s">
        <v>59</v>
      </c>
      <c r="D11" s="5" t="s">
        <v>71</v>
      </c>
      <c r="E11" s="5">
        <v>0.29623300000000002</v>
      </c>
      <c r="F11" s="5">
        <v>0.78539800000000004</v>
      </c>
      <c r="G11" s="28">
        <v>3.3161000000000003E-2</v>
      </c>
      <c r="H11" s="28">
        <v>3.3161000000000003E-2</v>
      </c>
      <c r="I11" s="5" t="s">
        <v>117</v>
      </c>
      <c r="J11" s="5" t="s">
        <v>67</v>
      </c>
      <c r="K11" s="5" t="s">
        <v>67</v>
      </c>
      <c r="L11" s="5">
        <v>0.15731000000000001</v>
      </c>
      <c r="M11" s="26">
        <f t="shared" si="0"/>
        <v>1.6603761691826</v>
      </c>
      <c r="N11" s="25">
        <v>9.9622609999999998</v>
      </c>
      <c r="O11" s="5"/>
      <c r="P11" s="5"/>
      <c r="Q11" s="5"/>
      <c r="R11" s="5"/>
      <c r="S11" s="5"/>
      <c r="T11" s="5" t="s">
        <v>131</v>
      </c>
      <c r="U11" s="5" t="s">
        <v>131</v>
      </c>
      <c r="V11" s="5">
        <v>0.13500000000000001</v>
      </c>
      <c r="W11" s="5"/>
    </row>
    <row r="12" spans="1:24" x14ac:dyDescent="0.2">
      <c r="A12" s="3" t="s">
        <v>54</v>
      </c>
      <c r="B12" s="5" t="s">
        <v>83</v>
      </c>
      <c r="C12" s="5" t="s">
        <v>59</v>
      </c>
      <c r="D12" s="5" t="s">
        <v>71</v>
      </c>
      <c r="E12" s="5">
        <v>0.29623300000000002</v>
      </c>
      <c r="F12" s="5">
        <v>0.78539800000000004</v>
      </c>
      <c r="G12" s="28">
        <v>3.3161000000000003E-2</v>
      </c>
      <c r="H12" s="28">
        <v>3.3161000000000003E-2</v>
      </c>
      <c r="I12" s="5" t="s">
        <v>118</v>
      </c>
      <c r="J12" s="5" t="s">
        <v>62</v>
      </c>
      <c r="K12" s="5" t="s">
        <v>62</v>
      </c>
      <c r="L12" s="5">
        <v>0.15731000000000001</v>
      </c>
      <c r="M12" s="26">
        <f t="shared" si="0"/>
        <v>-1.7217693112919998</v>
      </c>
      <c r="N12" s="25">
        <v>-10.33062</v>
      </c>
      <c r="O12" s="5"/>
      <c r="P12" s="5"/>
      <c r="Q12" s="5"/>
      <c r="R12" s="5"/>
      <c r="S12" s="5"/>
      <c r="T12" s="5" t="s">
        <v>132</v>
      </c>
      <c r="U12" s="5" t="s">
        <v>132</v>
      </c>
      <c r="V12" s="5">
        <v>0.6</v>
      </c>
      <c r="W12" s="5"/>
    </row>
    <row r="13" spans="1:24" x14ac:dyDescent="0.2">
      <c r="A13" s="3" t="s">
        <v>54</v>
      </c>
      <c r="B13" s="5" t="s">
        <v>84</v>
      </c>
      <c r="C13" s="5" t="s">
        <v>59</v>
      </c>
      <c r="D13" s="5" t="s">
        <v>71</v>
      </c>
      <c r="E13" s="5">
        <v>0.29623300000000002</v>
      </c>
      <c r="F13" s="5">
        <v>0.78539800000000004</v>
      </c>
      <c r="G13" s="28">
        <v>3.3161000000000003E-2</v>
      </c>
      <c r="H13" s="28">
        <v>3.3161000000000003E-2</v>
      </c>
      <c r="I13" s="5" t="s">
        <v>119</v>
      </c>
      <c r="J13" s="5" t="s">
        <v>63</v>
      </c>
      <c r="K13" s="5" t="s">
        <v>63</v>
      </c>
      <c r="L13" s="5">
        <v>0.15731000000000001</v>
      </c>
      <c r="M13" s="26">
        <f t="shared" si="0"/>
        <v>1.1480523741122</v>
      </c>
      <c r="N13" s="25">
        <v>6.8883169999999998</v>
      </c>
      <c r="O13" s="5"/>
      <c r="P13" s="5"/>
      <c r="Q13" s="5"/>
      <c r="R13" s="5"/>
      <c r="S13" s="5"/>
      <c r="T13" s="5" t="s">
        <v>137</v>
      </c>
      <c r="U13" s="5" t="s">
        <v>137</v>
      </c>
      <c r="V13" s="5">
        <v>0.19</v>
      </c>
      <c r="W13" s="5"/>
    </row>
    <row r="14" spans="1:24" x14ac:dyDescent="0.2">
      <c r="A14" s="3" t="s">
        <v>54</v>
      </c>
      <c r="B14" s="5" t="s">
        <v>85</v>
      </c>
      <c r="C14" s="5" t="s">
        <v>59</v>
      </c>
      <c r="D14" s="5" t="s">
        <v>71</v>
      </c>
      <c r="E14" s="5">
        <v>0.29623300000000002</v>
      </c>
      <c r="F14" s="5">
        <v>0.78539800000000004</v>
      </c>
      <c r="G14" s="28">
        <v>3.3161000000000003E-2</v>
      </c>
      <c r="H14" s="28">
        <v>3.3161000000000003E-2</v>
      </c>
      <c r="I14" s="5" t="s">
        <v>120</v>
      </c>
      <c r="J14" s="5" t="s">
        <v>64</v>
      </c>
      <c r="K14" s="5" t="s">
        <v>64</v>
      </c>
      <c r="L14" s="5">
        <v>0.15731000000000001</v>
      </c>
      <c r="M14" s="26">
        <f t="shared" si="0"/>
        <v>2.6915055900639997</v>
      </c>
      <c r="N14" s="25">
        <v>16.149039999999999</v>
      </c>
      <c r="O14" s="5"/>
      <c r="P14" s="5"/>
      <c r="Q14" s="5"/>
      <c r="R14" s="5"/>
      <c r="S14" s="5"/>
      <c r="T14" s="5" t="s">
        <v>135</v>
      </c>
      <c r="U14" s="5" t="s">
        <v>135</v>
      </c>
      <c r="V14" s="5">
        <v>7.4999999999999997E-2</v>
      </c>
      <c r="W14" s="5"/>
    </row>
    <row r="15" spans="1:24" x14ac:dyDescent="0.2">
      <c r="A15" s="3" t="s">
        <v>54</v>
      </c>
      <c r="B15" s="5" t="s">
        <v>86</v>
      </c>
      <c r="C15" s="5" t="s">
        <v>59</v>
      </c>
      <c r="D15" s="5" t="s">
        <v>71</v>
      </c>
      <c r="E15" s="5">
        <v>0.29623300000000002</v>
      </c>
      <c r="F15" s="5">
        <v>0.78539800000000004</v>
      </c>
      <c r="G15" s="28">
        <v>3.3161000000000003E-2</v>
      </c>
      <c r="H15" s="28">
        <v>3.3161000000000003E-2</v>
      </c>
      <c r="I15" s="5" t="s">
        <v>121</v>
      </c>
      <c r="J15" s="5" t="s">
        <v>65</v>
      </c>
      <c r="K15" s="5" t="s">
        <v>65</v>
      </c>
      <c r="L15" s="5">
        <v>0.15731000000000001</v>
      </c>
      <c r="M15" s="26">
        <f t="shared" si="0"/>
        <v>-2.9854854724719999</v>
      </c>
      <c r="N15" s="25">
        <v>-17.91292</v>
      </c>
      <c r="O15" s="5"/>
      <c r="P15" s="5"/>
      <c r="Q15" s="5"/>
      <c r="R15" s="5"/>
      <c r="S15" s="5"/>
      <c r="T15" s="5" t="s">
        <v>128</v>
      </c>
      <c r="U15" s="5" t="s">
        <v>128</v>
      </c>
      <c r="V15" s="5">
        <v>0.21</v>
      </c>
      <c r="W15" s="5"/>
    </row>
    <row r="16" spans="1:24" x14ac:dyDescent="0.2">
      <c r="A16" s="7"/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 t="s">
        <v>133</v>
      </c>
      <c r="U16" s="5" t="s">
        <v>133</v>
      </c>
      <c r="V16" s="5">
        <v>0.4</v>
      </c>
      <c r="W16" s="5"/>
    </row>
    <row r="17" spans="1:23" x14ac:dyDescent="0.2">
      <c r="A17" s="7"/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47" t="s">
        <v>141</v>
      </c>
      <c r="O17" s="25"/>
      <c r="P17" s="25"/>
      <c r="Q17" s="5"/>
      <c r="R17" s="5"/>
      <c r="S17" s="47" t="s">
        <v>141</v>
      </c>
      <c r="T17" s="5" t="s">
        <v>125</v>
      </c>
      <c r="U17" s="5" t="s">
        <v>125</v>
      </c>
      <c r="V17" s="5">
        <v>0.18511349999999999</v>
      </c>
      <c r="W17" s="5"/>
    </row>
    <row r="18" spans="1:23" x14ac:dyDescent="0.2">
      <c r="A18" s="3" t="s">
        <v>54</v>
      </c>
      <c r="B18" s="5"/>
      <c r="C18" s="46" t="s">
        <v>61</v>
      </c>
      <c r="D18" s="5"/>
      <c r="E18" s="5"/>
      <c r="F18" s="41"/>
      <c r="G18" s="5"/>
      <c r="H18" s="5"/>
      <c r="I18" s="5"/>
      <c r="J18" s="5"/>
      <c r="K18" s="5"/>
      <c r="L18" s="5"/>
      <c r="M18" s="5"/>
      <c r="N18" s="46" t="s">
        <v>142</v>
      </c>
      <c r="O18" s="25"/>
      <c r="P18" s="25"/>
      <c r="Q18" s="5"/>
      <c r="R18" s="5"/>
      <c r="S18" s="46" t="s">
        <v>143</v>
      </c>
      <c r="T18" s="5" t="s">
        <v>134</v>
      </c>
      <c r="U18" s="5" t="s">
        <v>134</v>
      </c>
      <c r="V18" s="5">
        <v>9.0113499999999999E-2</v>
      </c>
      <c r="W18" s="5"/>
    </row>
    <row r="19" spans="1:23" x14ac:dyDescent="0.2">
      <c r="A19" s="7"/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47" t="s">
        <v>144</v>
      </c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L20" s="41"/>
      <c r="M20" s="41"/>
      <c r="N20" s="46" t="s">
        <v>145</v>
      </c>
      <c r="O20" s="41"/>
      <c r="P20" s="41"/>
    </row>
    <row r="21" spans="1:23" x14ac:dyDescent="0.2">
      <c r="N21" s="51" t="s">
        <v>146</v>
      </c>
    </row>
  </sheetData>
  <mergeCells count="4">
    <mergeCell ref="C1:H1"/>
    <mergeCell ref="J1:N1"/>
    <mergeCell ref="Q1:S1"/>
    <mergeCell ref="T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6" workbookViewId="0">
      <selection activeCell="H39" sqref="H39"/>
    </sheetView>
  </sheetViews>
  <sheetFormatPr baseColWidth="10" defaultRowHeight="16" x14ac:dyDescent="0.2"/>
  <cols>
    <col min="2" max="2" width="13.5" customWidth="1"/>
  </cols>
  <sheetData>
    <row r="1" spans="1:7" x14ac:dyDescent="0.2">
      <c r="A1" s="29"/>
      <c r="B1" s="30" t="s">
        <v>73</v>
      </c>
      <c r="C1" s="30" t="s">
        <v>75</v>
      </c>
      <c r="D1" s="30" t="s">
        <v>6</v>
      </c>
      <c r="E1" s="30" t="s">
        <v>7</v>
      </c>
      <c r="F1" s="30" t="s">
        <v>9</v>
      </c>
      <c r="G1" s="30" t="s">
        <v>10</v>
      </c>
    </row>
    <row r="2" spans="1:7" x14ac:dyDescent="0.2">
      <c r="A2" s="10" t="s">
        <v>4</v>
      </c>
      <c r="B2" s="11"/>
      <c r="C2" s="11"/>
      <c r="D2" s="11"/>
      <c r="E2" s="11"/>
      <c r="F2" s="11"/>
      <c r="G2" s="11"/>
    </row>
    <row r="3" spans="1:7" x14ac:dyDescent="0.2">
      <c r="A3" s="12"/>
      <c r="B3" s="11" t="s">
        <v>95</v>
      </c>
      <c r="C3" s="11" t="s">
        <v>11</v>
      </c>
      <c r="D3" s="13">
        <v>0.29623300000000002</v>
      </c>
      <c r="E3" s="11">
        <v>0.78539800000000004</v>
      </c>
      <c r="F3" s="32">
        <v>3.3161000000000003E-2</v>
      </c>
      <c r="G3" s="32">
        <v>3.3161000000000003E-2</v>
      </c>
    </row>
    <row r="4" spans="1:7" x14ac:dyDescent="0.2">
      <c r="A4" s="12"/>
      <c r="B4" s="11" t="s">
        <v>94</v>
      </c>
      <c r="C4" s="11" t="s">
        <v>11</v>
      </c>
      <c r="D4" s="13">
        <v>0.29623300000000002</v>
      </c>
      <c r="E4" s="11">
        <v>0.78539800000000004</v>
      </c>
      <c r="F4" s="32">
        <v>3.3161000000000003E-2</v>
      </c>
      <c r="G4" s="32">
        <v>3.3161000000000003E-2</v>
      </c>
    </row>
    <row r="5" spans="1:7" x14ac:dyDescent="0.2">
      <c r="A5" s="12"/>
      <c r="B5" s="11" t="s">
        <v>93</v>
      </c>
      <c r="C5" s="11" t="s">
        <v>11</v>
      </c>
      <c r="D5" s="13">
        <v>0.29623300000000002</v>
      </c>
      <c r="E5" s="11">
        <v>0.78539800000000004</v>
      </c>
      <c r="F5" s="32">
        <v>3.3161000000000003E-2</v>
      </c>
      <c r="G5" s="32">
        <v>3.3161000000000003E-2</v>
      </c>
    </row>
    <row r="6" spans="1:7" x14ac:dyDescent="0.2">
      <c r="A6" s="12"/>
      <c r="B6" s="11" t="s">
        <v>92</v>
      </c>
      <c r="C6" s="11" t="s">
        <v>11</v>
      </c>
      <c r="D6" s="13">
        <v>0.29623300000000002</v>
      </c>
      <c r="E6" s="11">
        <v>0.78539800000000004</v>
      </c>
      <c r="F6" s="32">
        <v>3.3161000000000003E-2</v>
      </c>
      <c r="G6" s="32">
        <v>3.3161000000000003E-2</v>
      </c>
    </row>
    <row r="7" spans="1:7" x14ac:dyDescent="0.2">
      <c r="A7" s="12"/>
      <c r="B7" s="11"/>
      <c r="C7" s="11"/>
      <c r="D7" s="13"/>
      <c r="E7" s="11"/>
      <c r="F7" s="32"/>
      <c r="G7" s="32"/>
    </row>
    <row r="8" spans="1:7" x14ac:dyDescent="0.2">
      <c r="A8" s="12"/>
      <c r="B8" s="11" t="s">
        <v>91</v>
      </c>
      <c r="C8" s="11" t="s">
        <v>60</v>
      </c>
      <c r="D8" s="11">
        <v>0.200958</v>
      </c>
      <c r="E8" s="11">
        <v>0.16900000000000001</v>
      </c>
      <c r="F8" s="32">
        <v>0</v>
      </c>
      <c r="G8" s="32">
        <v>0.16900000000000001</v>
      </c>
    </row>
    <row r="9" spans="1:7" x14ac:dyDescent="0.2">
      <c r="A9" s="12"/>
      <c r="B9" s="33"/>
      <c r="C9" s="33"/>
      <c r="D9" s="33"/>
      <c r="E9" s="33"/>
      <c r="F9" s="33"/>
      <c r="G9" s="33"/>
    </row>
    <row r="10" spans="1:7" x14ac:dyDescent="0.2">
      <c r="A10" s="16" t="s">
        <v>14</v>
      </c>
      <c r="B10" s="16"/>
      <c r="C10" s="17"/>
      <c r="D10" s="17"/>
      <c r="E10" s="17"/>
      <c r="F10" s="17"/>
      <c r="G10" s="17"/>
    </row>
    <row r="11" spans="1:7" x14ac:dyDescent="0.2">
      <c r="A11" s="18"/>
      <c r="B11" s="17" t="s">
        <v>88</v>
      </c>
      <c r="C11" s="17" t="s">
        <v>18</v>
      </c>
      <c r="D11" s="19">
        <v>0.20095789999999999</v>
      </c>
      <c r="E11" s="17">
        <v>-0.16900000000000001</v>
      </c>
      <c r="F11" s="17">
        <v>-0.16900000000000001</v>
      </c>
      <c r="G11" s="20">
        <v>0</v>
      </c>
    </row>
    <row r="12" spans="1:7" x14ac:dyDescent="0.2">
      <c r="A12" s="18"/>
      <c r="B12" s="17" t="s">
        <v>89</v>
      </c>
      <c r="C12" s="22" t="s">
        <v>15</v>
      </c>
      <c r="D12" s="19">
        <v>0.29623300000000002</v>
      </c>
      <c r="E12" s="17">
        <v>-0.78539800000000004</v>
      </c>
      <c r="F12" s="34">
        <v>3.3161000000000003E-2</v>
      </c>
      <c r="G12" s="34">
        <v>3.3161000000000003E-2</v>
      </c>
    </row>
    <row r="13" spans="1:7" x14ac:dyDescent="0.2">
      <c r="A13" s="23" t="s">
        <v>54</v>
      </c>
      <c r="B13" s="17" t="s">
        <v>90</v>
      </c>
      <c r="C13" s="17" t="s">
        <v>16</v>
      </c>
      <c r="D13" s="19">
        <v>0.29623300000000002</v>
      </c>
      <c r="E13" s="17">
        <v>0.78539800000000004</v>
      </c>
      <c r="F13" s="34">
        <v>3.3161000000000003E-2</v>
      </c>
      <c r="G13" s="34">
        <v>3.3161000000000003E-2</v>
      </c>
    </row>
    <row r="14" spans="1:7" x14ac:dyDescent="0.2">
      <c r="A14" s="18"/>
      <c r="B14" s="18"/>
      <c r="C14" s="17"/>
      <c r="D14" s="17"/>
      <c r="E14" s="17"/>
      <c r="F14" s="17"/>
      <c r="G14" s="17"/>
    </row>
    <row r="15" spans="1:7" x14ac:dyDescent="0.2">
      <c r="A15" s="18"/>
      <c r="B15" s="17" t="s">
        <v>54</v>
      </c>
      <c r="C15" s="17"/>
      <c r="D15" s="24" t="s">
        <v>17</v>
      </c>
      <c r="E15" s="17"/>
      <c r="F15" s="17"/>
      <c r="G15" s="17"/>
    </row>
    <row r="16" spans="1:7" x14ac:dyDescent="0.2">
      <c r="A16" s="18"/>
      <c r="B16" s="18"/>
      <c r="C16" s="17"/>
      <c r="D16" s="17"/>
      <c r="E16" s="17"/>
      <c r="F16" s="17"/>
      <c r="G16" s="17"/>
    </row>
    <row r="17" spans="1:8" x14ac:dyDescent="0.2">
      <c r="A17" s="18"/>
      <c r="B17" s="18"/>
      <c r="C17" s="17"/>
      <c r="D17" s="17"/>
      <c r="E17" s="17"/>
      <c r="F17" s="17"/>
      <c r="G17" s="17"/>
    </row>
    <row r="18" spans="1:8" x14ac:dyDescent="0.2">
      <c r="A18" s="29"/>
      <c r="B18" s="30" t="s">
        <v>73</v>
      </c>
      <c r="C18" s="30" t="s">
        <v>75</v>
      </c>
      <c r="D18" s="43" t="s">
        <v>74</v>
      </c>
      <c r="E18" s="30" t="s">
        <v>6</v>
      </c>
      <c r="F18" s="30" t="s">
        <v>7</v>
      </c>
      <c r="G18" s="30" t="s">
        <v>9</v>
      </c>
      <c r="H18" s="30" t="s">
        <v>10</v>
      </c>
    </row>
    <row r="19" spans="1:8" x14ac:dyDescent="0.2">
      <c r="A19" s="4" t="s">
        <v>13</v>
      </c>
      <c r="B19" s="4"/>
      <c r="C19" s="5"/>
      <c r="D19" s="5"/>
      <c r="E19" s="5"/>
      <c r="F19" s="5"/>
      <c r="G19" s="5"/>
      <c r="H19" s="5"/>
    </row>
    <row r="20" spans="1:8" x14ac:dyDescent="0.2">
      <c r="A20" s="7"/>
      <c r="B20" s="5" t="s">
        <v>76</v>
      </c>
      <c r="C20" s="8" t="s">
        <v>56</v>
      </c>
      <c r="D20" s="8"/>
      <c r="E20" s="5">
        <v>0.25107200000000002</v>
      </c>
      <c r="F20" s="5">
        <v>-0.16</v>
      </c>
      <c r="G20" s="5">
        <v>-0.16</v>
      </c>
      <c r="H20" s="9">
        <v>0</v>
      </c>
    </row>
    <row r="21" spans="1:8" x14ac:dyDescent="0.2">
      <c r="A21" s="7"/>
      <c r="B21" s="40" t="s">
        <v>77</v>
      </c>
      <c r="C21" s="5" t="s">
        <v>55</v>
      </c>
      <c r="D21" s="5"/>
      <c r="E21" s="5">
        <v>0.20000399999999999</v>
      </c>
      <c r="F21" s="5">
        <v>-1.0999999999999999E-2</v>
      </c>
      <c r="G21" s="5">
        <v>-1.0999999999999999E-2</v>
      </c>
      <c r="H21" s="9">
        <v>0</v>
      </c>
    </row>
    <row r="22" spans="1:8" x14ac:dyDescent="0.2">
      <c r="A22" s="7"/>
      <c r="B22" s="5" t="s">
        <v>78</v>
      </c>
      <c r="C22" s="8" t="s">
        <v>57</v>
      </c>
      <c r="D22" s="8"/>
      <c r="E22" s="5">
        <v>0.25107200000000002</v>
      </c>
      <c r="F22" s="5">
        <v>-0.16</v>
      </c>
      <c r="G22" s="9">
        <v>0</v>
      </c>
      <c r="H22" s="5">
        <v>-0.16</v>
      </c>
    </row>
    <row r="23" spans="1:8" x14ac:dyDescent="0.2">
      <c r="A23" s="7"/>
      <c r="B23" s="40" t="s">
        <v>87</v>
      </c>
      <c r="C23" s="5" t="s">
        <v>58</v>
      </c>
      <c r="D23" s="5"/>
      <c r="E23" s="5">
        <v>0.20000399999999999</v>
      </c>
      <c r="F23" s="5">
        <v>-1.0999999999999999E-2</v>
      </c>
      <c r="G23" s="9">
        <v>0</v>
      </c>
      <c r="H23" s="5">
        <v>-1.0999999999999999E-2</v>
      </c>
    </row>
    <row r="24" spans="1:8" x14ac:dyDescent="0.2">
      <c r="A24" s="3" t="s">
        <v>54</v>
      </c>
      <c r="B24" s="5" t="s">
        <v>79</v>
      </c>
      <c r="C24" s="5" t="s">
        <v>59</v>
      </c>
      <c r="D24" s="5" t="s">
        <v>71</v>
      </c>
      <c r="E24" s="5">
        <v>0.29623300000000002</v>
      </c>
      <c r="F24" s="5">
        <v>0.78539800000000004</v>
      </c>
      <c r="G24" s="28">
        <v>3.3161000000000003E-2</v>
      </c>
      <c r="H24" s="28">
        <v>3.3161000000000003E-2</v>
      </c>
    </row>
    <row r="25" spans="1:8" x14ac:dyDescent="0.2">
      <c r="A25" s="3" t="s">
        <v>54</v>
      </c>
      <c r="B25" s="5" t="s">
        <v>80</v>
      </c>
      <c r="C25" s="5" t="s">
        <v>59</v>
      </c>
      <c r="D25" s="5" t="s">
        <v>71</v>
      </c>
      <c r="E25" s="5">
        <v>0.29623300000000002</v>
      </c>
      <c r="F25" s="5">
        <v>0.78539800000000004</v>
      </c>
      <c r="G25" s="28">
        <v>3.3161000000000003E-2</v>
      </c>
      <c r="H25" s="28">
        <v>3.3161000000000003E-2</v>
      </c>
    </row>
    <row r="26" spans="1:8" x14ac:dyDescent="0.2">
      <c r="A26" s="3" t="s">
        <v>54</v>
      </c>
      <c r="B26" s="5" t="s">
        <v>81</v>
      </c>
      <c r="C26" s="5" t="s">
        <v>59</v>
      </c>
      <c r="D26" s="5" t="s">
        <v>71</v>
      </c>
      <c r="E26" s="5">
        <v>0.29623300000000002</v>
      </c>
      <c r="F26" s="5">
        <v>0.78539800000000004</v>
      </c>
      <c r="G26" s="28">
        <v>3.3161000000000003E-2</v>
      </c>
      <c r="H26" s="28">
        <v>3.3161000000000003E-2</v>
      </c>
    </row>
    <row r="27" spans="1:8" x14ac:dyDescent="0.2">
      <c r="A27" s="3" t="s">
        <v>54</v>
      </c>
      <c r="B27" s="5" t="s">
        <v>82</v>
      </c>
      <c r="C27" s="5" t="s">
        <v>59</v>
      </c>
      <c r="D27" s="5" t="s">
        <v>71</v>
      </c>
      <c r="E27" s="5">
        <v>0.29623300000000002</v>
      </c>
      <c r="F27" s="5">
        <v>0.78539800000000004</v>
      </c>
      <c r="G27" s="28">
        <v>3.3161000000000003E-2</v>
      </c>
      <c r="H27" s="28">
        <v>3.3161000000000003E-2</v>
      </c>
    </row>
    <row r="28" spans="1:8" x14ac:dyDescent="0.2">
      <c r="A28" s="3" t="s">
        <v>54</v>
      </c>
      <c r="B28" s="5" t="s">
        <v>83</v>
      </c>
      <c r="C28" s="5" t="s">
        <v>59</v>
      </c>
      <c r="D28" s="5" t="s">
        <v>71</v>
      </c>
      <c r="E28" s="5">
        <v>0.29623300000000002</v>
      </c>
      <c r="F28" s="5">
        <v>0.78539800000000004</v>
      </c>
      <c r="G28" s="28">
        <v>3.3161000000000003E-2</v>
      </c>
      <c r="H28" s="28">
        <v>3.3161000000000003E-2</v>
      </c>
    </row>
    <row r="29" spans="1:8" x14ac:dyDescent="0.2">
      <c r="A29" s="3" t="s">
        <v>54</v>
      </c>
      <c r="B29" s="5" t="s">
        <v>84</v>
      </c>
      <c r="C29" s="5" t="s">
        <v>59</v>
      </c>
      <c r="D29" s="5" t="s">
        <v>71</v>
      </c>
      <c r="E29" s="5">
        <v>0.29623300000000002</v>
      </c>
      <c r="F29" s="5">
        <v>0.78539800000000004</v>
      </c>
      <c r="G29" s="28">
        <v>3.3161000000000003E-2</v>
      </c>
      <c r="H29" s="28">
        <v>3.3161000000000003E-2</v>
      </c>
    </row>
    <row r="30" spans="1:8" x14ac:dyDescent="0.2">
      <c r="A30" s="3" t="s">
        <v>54</v>
      </c>
      <c r="B30" s="5" t="s">
        <v>85</v>
      </c>
      <c r="C30" s="5" t="s">
        <v>59</v>
      </c>
      <c r="D30" s="5" t="s">
        <v>71</v>
      </c>
      <c r="E30" s="5">
        <v>0.29623300000000002</v>
      </c>
      <c r="F30" s="5">
        <v>0.78539800000000004</v>
      </c>
      <c r="G30" s="28">
        <v>3.3161000000000003E-2</v>
      </c>
      <c r="H30" s="28">
        <v>3.3161000000000003E-2</v>
      </c>
    </row>
    <row r="31" spans="1:8" x14ac:dyDescent="0.2">
      <c r="A31" s="3" t="s">
        <v>54</v>
      </c>
      <c r="B31" s="5" t="s">
        <v>86</v>
      </c>
      <c r="C31" s="5" t="s">
        <v>59</v>
      </c>
      <c r="D31" s="5" t="s">
        <v>71</v>
      </c>
      <c r="E31" s="5">
        <v>0.29623300000000002</v>
      </c>
      <c r="F31" s="5">
        <v>0.78539800000000004</v>
      </c>
      <c r="G31" s="28">
        <v>3.3161000000000003E-2</v>
      </c>
      <c r="H31" s="28">
        <v>3.3161000000000003E-2</v>
      </c>
    </row>
    <row r="33" spans="2:5" x14ac:dyDescent="0.2">
      <c r="B33" s="5" t="s">
        <v>54</v>
      </c>
      <c r="C33" s="41"/>
      <c r="D33" s="41" t="s">
        <v>139</v>
      </c>
      <c r="E33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0" workbookViewId="0">
      <selection activeCell="K33" sqref="K33"/>
    </sheetView>
  </sheetViews>
  <sheetFormatPr baseColWidth="10" defaultRowHeight="16" x14ac:dyDescent="0.2"/>
  <cols>
    <col min="2" max="2" width="14.6640625" customWidth="1"/>
    <col min="3" max="3" width="13.33203125" customWidth="1"/>
    <col min="5" max="5" width="24.6640625" customWidth="1"/>
    <col min="6" max="6" width="18.83203125" customWidth="1"/>
    <col min="7" max="7" width="23.5" customWidth="1"/>
  </cols>
  <sheetData>
    <row r="1" spans="1:10" ht="18" x14ac:dyDescent="0.2">
      <c r="B1" s="30" t="s">
        <v>73</v>
      </c>
      <c r="C1" s="30" t="s">
        <v>75</v>
      </c>
      <c r="D1" s="30" t="s">
        <v>6</v>
      </c>
      <c r="E1" s="30" t="s">
        <v>12</v>
      </c>
      <c r="F1" s="30" t="s">
        <v>72</v>
      </c>
      <c r="J1">
        <v>0.1666666</v>
      </c>
    </row>
    <row r="2" spans="1:10" x14ac:dyDescent="0.2">
      <c r="A2" s="38" t="s">
        <v>4</v>
      </c>
      <c r="B2" s="11"/>
      <c r="C2" s="11"/>
      <c r="D2" s="11"/>
      <c r="E2" s="11"/>
      <c r="F2" s="11"/>
    </row>
    <row r="3" spans="1:10" x14ac:dyDescent="0.2">
      <c r="A3" s="33"/>
      <c r="B3" s="11" t="s">
        <v>103</v>
      </c>
      <c r="C3" s="11" t="s">
        <v>19</v>
      </c>
      <c r="D3" s="11">
        <v>0.15731000000000001</v>
      </c>
      <c r="E3" s="14">
        <f t="shared" ref="E3:E9" si="0">F3*J$1</f>
        <v>-8.0334301199599997E-3</v>
      </c>
      <c r="F3" s="13">
        <v>-4.8200600000000003E-2</v>
      </c>
    </row>
    <row r="4" spans="1:10" x14ac:dyDescent="0.2">
      <c r="A4" s="33"/>
      <c r="B4" s="11" t="s">
        <v>104</v>
      </c>
      <c r="C4" s="11" t="s">
        <v>20</v>
      </c>
      <c r="D4" s="11">
        <v>0.15731000000000001</v>
      </c>
      <c r="E4" s="14">
        <f t="shared" si="0"/>
        <v>1.6442993422800001</v>
      </c>
      <c r="F4" s="13">
        <v>9.8658000000000001</v>
      </c>
    </row>
    <row r="5" spans="1:10" x14ac:dyDescent="0.2">
      <c r="A5" s="33"/>
      <c r="B5" s="11" t="s">
        <v>105</v>
      </c>
      <c r="C5" s="11" t="s">
        <v>26</v>
      </c>
      <c r="D5" s="11">
        <v>0.15731000000000001</v>
      </c>
      <c r="E5" s="14">
        <f t="shared" si="0"/>
        <v>-1.61860768589</v>
      </c>
      <c r="F5" s="13">
        <v>-9.7116500000000006</v>
      </c>
    </row>
    <row r="6" spans="1:10" x14ac:dyDescent="0.2">
      <c r="A6" s="33"/>
      <c r="B6" s="11" t="s">
        <v>106</v>
      </c>
      <c r="C6" s="11" t="s">
        <v>21</v>
      </c>
      <c r="D6" s="11">
        <v>0.15731000000000001</v>
      </c>
      <c r="E6" s="14">
        <f t="shared" si="0"/>
        <v>0.97985294139200008</v>
      </c>
      <c r="F6" s="13">
        <v>5.8791200000000003</v>
      </c>
    </row>
    <row r="7" spans="1:10" x14ac:dyDescent="0.2">
      <c r="A7" s="33"/>
      <c r="B7" s="11" t="s">
        <v>107</v>
      </c>
      <c r="C7" s="11" t="s">
        <v>22</v>
      </c>
      <c r="D7" s="11">
        <v>0.15731000000000001</v>
      </c>
      <c r="E7" s="14">
        <f t="shared" si="0"/>
        <v>0.85863632321200001</v>
      </c>
      <c r="F7" s="13">
        <v>5.1518199999999998</v>
      </c>
    </row>
    <row r="8" spans="1:10" x14ac:dyDescent="0.2">
      <c r="A8" s="33"/>
      <c r="B8" s="11" t="s">
        <v>108</v>
      </c>
      <c r="C8" s="11" t="s">
        <v>23</v>
      </c>
      <c r="D8" s="11">
        <v>0.15731000000000001</v>
      </c>
      <c r="E8" s="14">
        <f t="shared" si="0"/>
        <v>-1.82544926982</v>
      </c>
      <c r="F8" s="13">
        <v>-10.9527</v>
      </c>
    </row>
    <row r="9" spans="1:10" x14ac:dyDescent="0.2">
      <c r="A9" s="33"/>
      <c r="B9" s="11" t="s">
        <v>109</v>
      </c>
      <c r="C9" s="11" t="s">
        <v>24</v>
      </c>
      <c r="D9" s="11">
        <v>0.15731000000000001</v>
      </c>
      <c r="E9" s="14">
        <f t="shared" si="0"/>
        <v>1.8663825867799999</v>
      </c>
      <c r="F9" s="13">
        <v>11.1983</v>
      </c>
    </row>
    <row r="10" spans="1:10" x14ac:dyDescent="0.2">
      <c r="A10" s="33"/>
      <c r="B10" s="11"/>
      <c r="C10" s="11"/>
      <c r="D10" s="11"/>
      <c r="E10" s="11"/>
      <c r="F10" s="13"/>
    </row>
    <row r="11" spans="1:10" x14ac:dyDescent="0.2">
      <c r="A11" s="33"/>
      <c r="B11" s="11"/>
      <c r="C11" s="11"/>
      <c r="D11" s="11"/>
      <c r="E11" s="11"/>
      <c r="F11" s="13"/>
    </row>
    <row r="12" spans="1:10" x14ac:dyDescent="0.2">
      <c r="A12" s="16" t="s">
        <v>14</v>
      </c>
      <c r="B12" s="37"/>
      <c r="C12" s="37"/>
      <c r="D12" s="37"/>
      <c r="E12" s="37"/>
      <c r="F12" s="37"/>
    </row>
    <row r="13" spans="1:10" x14ac:dyDescent="0.2">
      <c r="A13" s="37"/>
      <c r="B13" s="17" t="s">
        <v>102</v>
      </c>
      <c r="C13" s="17" t="s">
        <v>47</v>
      </c>
      <c r="D13" s="17">
        <v>0.15731000000000001</v>
      </c>
      <c r="E13" s="21">
        <f t="shared" ref="E13:E19" si="1">F13*J$1</f>
        <v>1.8662659201599998</v>
      </c>
      <c r="F13" s="19">
        <v>11.1976</v>
      </c>
    </row>
    <row r="14" spans="1:10" x14ac:dyDescent="0.2">
      <c r="A14" s="37"/>
      <c r="B14" s="17" t="s">
        <v>101</v>
      </c>
      <c r="C14" s="17" t="s">
        <v>49</v>
      </c>
      <c r="D14" s="17">
        <v>0.15731000000000001</v>
      </c>
      <c r="E14" s="21">
        <f t="shared" si="1"/>
        <v>-2.0349325193599999</v>
      </c>
      <c r="F14" s="19">
        <v>-12.2096</v>
      </c>
    </row>
    <row r="15" spans="1:10" x14ac:dyDescent="0.2">
      <c r="A15" s="37"/>
      <c r="B15" s="17" t="s">
        <v>96</v>
      </c>
      <c r="C15" s="17" t="s">
        <v>48</v>
      </c>
      <c r="D15" s="17">
        <v>0.15731000000000001</v>
      </c>
      <c r="E15" s="21">
        <f t="shared" si="1"/>
        <v>2.9625321483200002</v>
      </c>
      <c r="F15" s="19">
        <v>17.775200000000002</v>
      </c>
    </row>
    <row r="16" spans="1:10" x14ac:dyDescent="0.2">
      <c r="A16" s="37"/>
      <c r="B16" s="17" t="s">
        <v>100</v>
      </c>
      <c r="C16" s="17" t="s">
        <v>50</v>
      </c>
      <c r="D16" s="17">
        <v>0.15731000000000001</v>
      </c>
      <c r="E16" s="21">
        <f t="shared" si="1"/>
        <v>2.58178230062</v>
      </c>
      <c r="F16" s="19">
        <v>15.4907</v>
      </c>
    </row>
    <row r="17" spans="1:13" x14ac:dyDescent="0.2">
      <c r="A17" s="37"/>
      <c r="B17" s="17" t="s">
        <v>97</v>
      </c>
      <c r="C17" s="17" t="s">
        <v>51</v>
      </c>
      <c r="D17" s="17">
        <v>0.15731000000000001</v>
      </c>
      <c r="E17" s="21">
        <f t="shared" si="1"/>
        <v>-1.93176589396</v>
      </c>
      <c r="F17" s="19">
        <v>-11.5906</v>
      </c>
    </row>
    <row r="18" spans="1:13" x14ac:dyDescent="0.2">
      <c r="A18" s="37"/>
      <c r="B18" s="17" t="s">
        <v>98</v>
      </c>
      <c r="C18" s="17" t="s">
        <v>52</v>
      </c>
      <c r="D18" s="17">
        <v>0.15731000000000001</v>
      </c>
      <c r="E18" s="21">
        <f t="shared" si="1"/>
        <v>1.27011615862</v>
      </c>
      <c r="F18" s="19">
        <v>7.6207000000000003</v>
      </c>
    </row>
    <row r="19" spans="1:13" x14ac:dyDescent="0.2">
      <c r="A19" s="37"/>
      <c r="B19" s="17" t="s">
        <v>99</v>
      </c>
      <c r="C19" s="17" t="s">
        <v>53</v>
      </c>
      <c r="D19" s="17">
        <v>0.15731000000000001</v>
      </c>
      <c r="E19" s="21">
        <f t="shared" si="1"/>
        <v>0.62015141860599998</v>
      </c>
      <c r="F19" s="19">
        <v>3.7209099999999999</v>
      </c>
    </row>
    <row r="20" spans="1:13" x14ac:dyDescent="0.2">
      <c r="A20" s="37"/>
      <c r="B20" s="17"/>
      <c r="C20" s="17"/>
      <c r="D20" s="17"/>
      <c r="E20" s="17"/>
      <c r="F20" s="19"/>
    </row>
    <row r="21" spans="1:13" ht="18" x14ac:dyDescent="0.2">
      <c r="A21" s="29"/>
      <c r="B21" s="30" t="s">
        <v>73</v>
      </c>
      <c r="C21" s="30" t="s">
        <v>75</v>
      </c>
      <c r="D21" s="30" t="s">
        <v>74</v>
      </c>
      <c r="E21" s="30" t="s">
        <v>6</v>
      </c>
      <c r="F21" s="30" t="s">
        <v>12</v>
      </c>
      <c r="G21" s="30" t="s">
        <v>72</v>
      </c>
      <c r="H21" s="30"/>
      <c r="I21" s="30"/>
    </row>
    <row r="22" spans="1:13" x14ac:dyDescent="0.2">
      <c r="A22" s="42" t="s">
        <v>13</v>
      </c>
      <c r="B22" s="5"/>
      <c r="C22" s="5"/>
      <c r="D22" s="5"/>
      <c r="E22" s="5"/>
      <c r="F22" s="5"/>
      <c r="G22" s="5"/>
    </row>
    <row r="23" spans="1:13" x14ac:dyDescent="0.2">
      <c r="A23" s="41" t="s">
        <v>54</v>
      </c>
      <c r="B23" s="5" t="s">
        <v>110</v>
      </c>
      <c r="C23" s="5" t="s">
        <v>66</v>
      </c>
      <c r="D23" s="5" t="s">
        <v>66</v>
      </c>
      <c r="E23" s="5">
        <v>0.15731000000000001</v>
      </c>
      <c r="F23" s="26">
        <f>G23*J$1</f>
        <v>-0.866232153507</v>
      </c>
      <c r="G23" s="25">
        <v>-5.1973950000000002</v>
      </c>
      <c r="H23" s="44" t="s">
        <v>54</v>
      </c>
      <c r="I23" s="39"/>
      <c r="J23" s="41"/>
      <c r="K23" s="45" t="s">
        <v>140</v>
      </c>
      <c r="L23" s="41"/>
      <c r="M23" s="41"/>
    </row>
    <row r="24" spans="1:13" x14ac:dyDescent="0.2">
      <c r="A24" s="41"/>
      <c r="B24" s="5" t="s">
        <v>111</v>
      </c>
      <c r="C24" s="5" t="s">
        <v>67</v>
      </c>
      <c r="D24" s="5" t="s">
        <v>67</v>
      </c>
      <c r="E24" s="5">
        <v>0.15731000000000001</v>
      </c>
      <c r="F24" s="26">
        <f t="shared" ref="F24:F34" si="2">G24*J$1</f>
        <v>1.6603761691826</v>
      </c>
      <c r="G24" s="25">
        <v>9.9622609999999998</v>
      </c>
    </row>
    <row r="25" spans="1:13" x14ac:dyDescent="0.2">
      <c r="A25" s="41"/>
      <c r="B25" s="5" t="s">
        <v>112</v>
      </c>
      <c r="C25" s="5" t="s">
        <v>62</v>
      </c>
      <c r="D25" s="5" t="s">
        <v>62</v>
      </c>
      <c r="E25" s="5">
        <v>0.15731000000000001</v>
      </c>
      <c r="F25" s="26">
        <f t="shared" si="2"/>
        <v>-1.7217693112919998</v>
      </c>
      <c r="G25" s="25">
        <v>-10.33062</v>
      </c>
    </row>
    <row r="26" spans="1:13" x14ac:dyDescent="0.2">
      <c r="A26" s="41"/>
      <c r="B26" s="5" t="s">
        <v>113</v>
      </c>
      <c r="C26" s="5" t="s">
        <v>63</v>
      </c>
      <c r="D26" s="5" t="s">
        <v>63</v>
      </c>
      <c r="E26" s="5">
        <v>0.15731000000000001</v>
      </c>
      <c r="F26" s="26">
        <f t="shared" si="2"/>
        <v>1.1480523741122</v>
      </c>
      <c r="G26" s="25">
        <v>6.8883169999999998</v>
      </c>
    </row>
    <row r="27" spans="1:13" x14ac:dyDescent="0.2">
      <c r="A27" s="41"/>
      <c r="B27" s="5" t="s">
        <v>114</v>
      </c>
      <c r="C27" s="5" t="s">
        <v>64</v>
      </c>
      <c r="D27" s="5" t="s">
        <v>64</v>
      </c>
      <c r="E27" s="5">
        <v>0.15731000000000001</v>
      </c>
      <c r="F27" s="26">
        <f t="shared" si="2"/>
        <v>2.6915055900639997</v>
      </c>
      <c r="G27" s="25">
        <v>16.149039999999999</v>
      </c>
    </row>
    <row r="28" spans="1:13" x14ac:dyDescent="0.2">
      <c r="A28" s="41"/>
      <c r="B28" s="5" t="s">
        <v>115</v>
      </c>
      <c r="C28" s="5" t="s">
        <v>65</v>
      </c>
      <c r="D28" s="5" t="s">
        <v>65</v>
      </c>
      <c r="E28" s="5">
        <v>0.15731000000000001</v>
      </c>
      <c r="F28" s="26">
        <f t="shared" si="2"/>
        <v>-2.9854854724719999</v>
      </c>
      <c r="G28" s="25">
        <v>-17.91292</v>
      </c>
    </row>
    <row r="29" spans="1:13" x14ac:dyDescent="0.2">
      <c r="A29" s="41"/>
      <c r="B29" s="5" t="s">
        <v>116</v>
      </c>
      <c r="C29" s="5" t="s">
        <v>66</v>
      </c>
      <c r="D29" s="5" t="s">
        <v>66</v>
      </c>
      <c r="E29" s="5">
        <v>0.15731000000000001</v>
      </c>
      <c r="F29" s="26">
        <f t="shared" si="2"/>
        <v>-0.866232153507</v>
      </c>
      <c r="G29" s="25">
        <v>-5.1973950000000002</v>
      </c>
    </row>
    <row r="30" spans="1:13" x14ac:dyDescent="0.2">
      <c r="A30" s="41"/>
      <c r="B30" s="5" t="s">
        <v>117</v>
      </c>
      <c r="C30" s="5" t="s">
        <v>67</v>
      </c>
      <c r="D30" s="5" t="s">
        <v>67</v>
      </c>
      <c r="E30" s="5">
        <v>0.15731000000000001</v>
      </c>
      <c r="F30" s="26">
        <f t="shared" si="2"/>
        <v>1.6603761691826</v>
      </c>
      <c r="G30" s="25">
        <v>9.9622609999999998</v>
      </c>
    </row>
    <row r="31" spans="1:13" x14ac:dyDescent="0.2">
      <c r="A31" s="41"/>
      <c r="B31" s="5" t="s">
        <v>118</v>
      </c>
      <c r="C31" s="5" t="s">
        <v>62</v>
      </c>
      <c r="D31" s="5" t="s">
        <v>62</v>
      </c>
      <c r="E31" s="5">
        <v>0.15731000000000001</v>
      </c>
      <c r="F31" s="26">
        <f t="shared" si="2"/>
        <v>-1.7217693112919998</v>
      </c>
      <c r="G31" s="25">
        <v>-10.33062</v>
      </c>
    </row>
    <row r="32" spans="1:13" x14ac:dyDescent="0.2">
      <c r="A32" s="41"/>
      <c r="B32" s="5" t="s">
        <v>119</v>
      </c>
      <c r="C32" s="5" t="s">
        <v>63</v>
      </c>
      <c r="D32" s="5" t="s">
        <v>63</v>
      </c>
      <c r="E32" s="5">
        <v>0.15731000000000001</v>
      </c>
      <c r="F32" s="26">
        <f t="shared" si="2"/>
        <v>1.1480523741122</v>
      </c>
      <c r="G32" s="25">
        <v>6.8883169999999998</v>
      </c>
    </row>
    <row r="33" spans="1:7" x14ac:dyDescent="0.2">
      <c r="A33" s="41"/>
      <c r="B33" s="5" t="s">
        <v>120</v>
      </c>
      <c r="C33" s="5" t="s">
        <v>64</v>
      </c>
      <c r="D33" s="5" t="s">
        <v>64</v>
      </c>
      <c r="E33" s="5">
        <v>0.15731000000000001</v>
      </c>
      <c r="F33" s="26">
        <f t="shared" si="2"/>
        <v>2.6915055900639997</v>
      </c>
      <c r="G33" s="25">
        <v>16.149039999999999</v>
      </c>
    </row>
    <row r="34" spans="1:7" x14ac:dyDescent="0.2">
      <c r="A34" s="41"/>
      <c r="B34" s="5" t="s">
        <v>121</v>
      </c>
      <c r="C34" s="5" t="s">
        <v>65</v>
      </c>
      <c r="D34" s="5" t="s">
        <v>65</v>
      </c>
      <c r="E34" s="5">
        <v>0.15731000000000001</v>
      </c>
      <c r="F34" s="26">
        <f t="shared" si="2"/>
        <v>-2.9854854724719999</v>
      </c>
      <c r="G34" s="25">
        <v>-17.91292</v>
      </c>
    </row>
    <row r="35" spans="1:7" x14ac:dyDescent="0.2">
      <c r="A35" s="41"/>
      <c r="B35" s="5"/>
      <c r="C35" s="5"/>
      <c r="D35" s="5"/>
      <c r="E35" s="5"/>
      <c r="F35" s="5"/>
      <c r="G35" s="5"/>
    </row>
    <row r="37" spans="1:7" x14ac:dyDescent="0.2">
      <c r="B37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2" sqref="F12"/>
    </sheetView>
  </sheetViews>
  <sheetFormatPr baseColWidth="10" defaultRowHeight="16" x14ac:dyDescent="0.2"/>
  <cols>
    <col min="5" max="5" width="17.5" customWidth="1"/>
    <col min="6" max="6" width="21.5" customWidth="1"/>
  </cols>
  <sheetData>
    <row r="1" spans="1:6" ht="18" x14ac:dyDescent="0.2">
      <c r="B1" s="30" t="s">
        <v>75</v>
      </c>
      <c r="C1" s="30" t="s">
        <v>74</v>
      </c>
      <c r="D1" s="30" t="s">
        <v>6</v>
      </c>
      <c r="E1" s="30" t="s">
        <v>122</v>
      </c>
      <c r="F1" s="30" t="s">
        <v>123</v>
      </c>
    </row>
    <row r="2" spans="1:6" x14ac:dyDescent="0.2">
      <c r="A2" s="42" t="s">
        <v>13</v>
      </c>
      <c r="B2" s="5"/>
      <c r="C2" s="5"/>
      <c r="D2" s="5"/>
      <c r="E2" s="5"/>
      <c r="F2" s="5"/>
    </row>
    <row r="3" spans="1:6" x14ac:dyDescent="0.2">
      <c r="A3" s="41"/>
      <c r="B3" s="5" t="s">
        <v>68</v>
      </c>
      <c r="C3" s="5" t="s">
        <v>68</v>
      </c>
      <c r="D3" s="5">
        <v>0</v>
      </c>
      <c r="E3" s="41"/>
      <c r="F3" s="27">
        <v>-8967250</v>
      </c>
    </row>
    <row r="4" spans="1:6" x14ac:dyDescent="0.2">
      <c r="A4" s="41"/>
      <c r="B4" s="5" t="s">
        <v>69</v>
      </c>
      <c r="C4" s="5" t="s">
        <v>69</v>
      </c>
      <c r="D4" s="5">
        <v>0</v>
      </c>
      <c r="E4" s="41"/>
      <c r="F4" s="27">
        <v>2486270</v>
      </c>
    </row>
    <row r="5" spans="1:6" x14ac:dyDescent="0.2">
      <c r="A5" s="41"/>
      <c r="B5" s="5" t="s">
        <v>70</v>
      </c>
      <c r="C5" s="5" t="s">
        <v>70</v>
      </c>
      <c r="D5" s="5">
        <v>0</v>
      </c>
      <c r="E5" s="41"/>
      <c r="F5" s="27">
        <v>-2060270</v>
      </c>
    </row>
    <row r="6" spans="1:6" x14ac:dyDescent="0.2">
      <c r="A6" s="41"/>
      <c r="B6" s="25"/>
      <c r="C6" s="25"/>
      <c r="D6" s="5"/>
      <c r="E6" s="5"/>
      <c r="F6" s="5"/>
    </row>
    <row r="7" spans="1:6" x14ac:dyDescent="0.2">
      <c r="A7" s="41"/>
      <c r="B7" s="25"/>
      <c r="C7" s="25"/>
      <c r="D7" s="5"/>
      <c r="E7" s="5"/>
      <c r="F7" s="5"/>
    </row>
    <row r="8" spans="1:6" x14ac:dyDescent="0.2">
      <c r="A8" s="41"/>
      <c r="B8" s="25"/>
      <c r="C8" s="25"/>
      <c r="D8" s="5"/>
      <c r="E8" s="5"/>
      <c r="F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2" workbookViewId="0">
      <selection activeCell="G38" sqref="G38"/>
    </sheetView>
  </sheetViews>
  <sheetFormatPr baseColWidth="10" defaultRowHeight="16" x14ac:dyDescent="0.2"/>
  <cols>
    <col min="1" max="1" width="10.83203125" style="31"/>
    <col min="2" max="2" width="9.1640625" style="1" customWidth="1"/>
    <col min="3" max="3" width="11.6640625" style="1" customWidth="1"/>
    <col min="4" max="4" width="35.83203125" style="1" customWidth="1"/>
  </cols>
  <sheetData>
    <row r="1" spans="1:4" x14ac:dyDescent="0.2">
      <c r="B1" s="50" t="s">
        <v>25</v>
      </c>
      <c r="C1" s="50"/>
      <c r="D1" s="2" t="s">
        <v>5</v>
      </c>
    </row>
    <row r="2" spans="1:4" x14ac:dyDescent="0.2">
      <c r="B2" s="30" t="s">
        <v>8</v>
      </c>
      <c r="C2" s="30" t="s">
        <v>6</v>
      </c>
    </row>
    <row r="3" spans="1:4" x14ac:dyDescent="0.2">
      <c r="A3" s="31" t="s">
        <v>4</v>
      </c>
      <c r="B3" s="11"/>
      <c r="C3" s="11"/>
      <c r="D3" s="48" t="s">
        <v>45</v>
      </c>
    </row>
    <row r="4" spans="1:4" x14ac:dyDescent="0.2">
      <c r="B4" s="11" t="s">
        <v>27</v>
      </c>
      <c r="C4" s="11">
        <v>0.4</v>
      </c>
      <c r="D4" s="11"/>
    </row>
    <row r="5" spans="1:4" x14ac:dyDescent="0.2">
      <c r="B5" s="11" t="s">
        <v>28</v>
      </c>
      <c r="C5" s="11">
        <v>0.2</v>
      </c>
      <c r="D5" s="11"/>
    </row>
    <row r="6" spans="1:4" x14ac:dyDescent="0.2">
      <c r="B6" s="11" t="s">
        <v>29</v>
      </c>
      <c r="C6" s="11">
        <v>0.7</v>
      </c>
      <c r="D6" s="11"/>
    </row>
    <row r="7" spans="1:4" x14ac:dyDescent="0.2">
      <c r="B7" s="11" t="s">
        <v>30</v>
      </c>
      <c r="C7" s="11">
        <v>0.2</v>
      </c>
      <c r="D7" s="11"/>
    </row>
    <row r="8" spans="1:4" x14ac:dyDescent="0.2">
      <c r="B8" s="11" t="s">
        <v>31</v>
      </c>
      <c r="C8" s="11">
        <v>0.4</v>
      </c>
      <c r="D8" s="11"/>
    </row>
    <row r="9" spans="1:4" x14ac:dyDescent="0.2">
      <c r="B9" s="11" t="s">
        <v>32</v>
      </c>
      <c r="C9" s="11">
        <v>3.1331000000000002</v>
      </c>
      <c r="D9" s="11"/>
    </row>
    <row r="10" spans="1:4" x14ac:dyDescent="0.2">
      <c r="B10" s="11" t="s">
        <v>33</v>
      </c>
      <c r="C10" s="11">
        <v>0.4</v>
      </c>
      <c r="D10" s="11"/>
    </row>
    <row r="11" spans="1:4" x14ac:dyDescent="0.2">
      <c r="B11" s="11" t="s">
        <v>34</v>
      </c>
      <c r="C11" s="11">
        <v>2.5838000000000001</v>
      </c>
      <c r="D11" s="11"/>
    </row>
    <row r="12" spans="1:4" x14ac:dyDescent="0.2">
      <c r="B12" s="11" t="s">
        <v>35</v>
      </c>
      <c r="C12" s="11">
        <v>4.0952000000000002</v>
      </c>
      <c r="D12" s="11"/>
    </row>
    <row r="15" spans="1:4" x14ac:dyDescent="0.2">
      <c r="A15" s="31" t="s">
        <v>13</v>
      </c>
      <c r="B15" s="5"/>
      <c r="C15" s="5"/>
      <c r="D15" s="42" t="s">
        <v>138</v>
      </c>
    </row>
    <row r="16" spans="1:4" x14ac:dyDescent="0.2">
      <c r="B16" s="5" t="s">
        <v>127</v>
      </c>
      <c r="C16" s="5">
        <v>0.74</v>
      </c>
      <c r="D16" s="5"/>
    </row>
    <row r="17" spans="2:4" x14ac:dyDescent="0.2">
      <c r="B17" s="5" t="s">
        <v>124</v>
      </c>
      <c r="C17" s="5">
        <v>0.06</v>
      </c>
      <c r="D17" s="5"/>
    </row>
    <row r="18" spans="2:4" x14ac:dyDescent="0.2">
      <c r="B18" s="5" t="s">
        <v>128</v>
      </c>
      <c r="C18" s="5">
        <v>0.21</v>
      </c>
      <c r="D18" s="5"/>
    </row>
    <row r="19" spans="2:4" x14ac:dyDescent="0.2">
      <c r="B19" s="5" t="s">
        <v>129</v>
      </c>
      <c r="C19" s="5">
        <v>0.74386350000000001</v>
      </c>
      <c r="D19" s="5"/>
    </row>
    <row r="20" spans="2:4" x14ac:dyDescent="0.2">
      <c r="B20" s="5" t="s">
        <v>130</v>
      </c>
      <c r="C20" s="5">
        <v>0.11511349999999999</v>
      </c>
      <c r="D20" s="5"/>
    </row>
    <row r="21" spans="2:4" x14ac:dyDescent="0.2">
      <c r="B21" s="5" t="s">
        <v>136</v>
      </c>
      <c r="C21" s="5">
        <v>7.4999999999999997E-2</v>
      </c>
      <c r="D21" s="5"/>
    </row>
    <row r="22" spans="2:4" x14ac:dyDescent="0.2">
      <c r="B22" s="5" t="s">
        <v>136</v>
      </c>
      <c r="C22" s="5">
        <v>7.4999999999999997E-2</v>
      </c>
      <c r="D22" s="5"/>
    </row>
    <row r="23" spans="2:4" x14ac:dyDescent="0.2">
      <c r="B23" s="5" t="s">
        <v>131</v>
      </c>
      <c r="C23" s="5">
        <v>0.13500000000000001</v>
      </c>
      <c r="D23" s="5"/>
    </row>
    <row r="24" spans="2:4" x14ac:dyDescent="0.2">
      <c r="B24" s="5" t="s">
        <v>132</v>
      </c>
      <c r="C24" s="5">
        <v>0.6</v>
      </c>
      <c r="D24" s="5"/>
    </row>
    <row r="25" spans="2:4" x14ac:dyDescent="0.2">
      <c r="B25" s="5" t="s">
        <v>137</v>
      </c>
      <c r="C25" s="5">
        <v>0.19</v>
      </c>
      <c r="D25" s="5"/>
    </row>
    <row r="26" spans="2:4" x14ac:dyDescent="0.2">
      <c r="B26" s="5" t="s">
        <v>135</v>
      </c>
      <c r="C26" s="5">
        <v>7.4999999999999997E-2</v>
      </c>
      <c r="D26" s="5"/>
    </row>
    <row r="27" spans="2:4" x14ac:dyDescent="0.2">
      <c r="B27" s="5" t="s">
        <v>128</v>
      </c>
      <c r="C27" s="5">
        <v>0.21</v>
      </c>
      <c r="D27" s="5"/>
    </row>
    <row r="28" spans="2:4" x14ac:dyDescent="0.2">
      <c r="B28" s="5" t="s">
        <v>133</v>
      </c>
      <c r="C28" s="5">
        <v>0.4</v>
      </c>
      <c r="D28" s="5"/>
    </row>
    <row r="29" spans="2:4" x14ac:dyDescent="0.2">
      <c r="B29" s="5" t="s">
        <v>125</v>
      </c>
      <c r="C29" s="5">
        <v>0.18511349999999999</v>
      </c>
      <c r="D29" s="5"/>
    </row>
    <row r="30" spans="2:4" x14ac:dyDescent="0.2">
      <c r="B30" s="5" t="s">
        <v>134</v>
      </c>
      <c r="C30" s="5">
        <v>9.0113499999999999E-2</v>
      </c>
      <c r="D30" s="5"/>
    </row>
    <row r="31" spans="2:4" x14ac:dyDescent="0.2">
      <c r="B31" s="5"/>
      <c r="C31" s="5"/>
      <c r="D31" s="5"/>
    </row>
    <row r="34" spans="1:4" x14ac:dyDescent="0.2">
      <c r="A34" s="31" t="s">
        <v>126</v>
      </c>
      <c r="B34" s="17"/>
      <c r="C34" s="17"/>
      <c r="D34" s="49" t="s">
        <v>46</v>
      </c>
    </row>
    <row r="35" spans="1:4" x14ac:dyDescent="0.2">
      <c r="B35" s="17" t="s">
        <v>36</v>
      </c>
      <c r="C35" s="17">
        <v>0.625</v>
      </c>
      <c r="D35" s="17"/>
    </row>
    <row r="36" spans="1:4" x14ac:dyDescent="0.2">
      <c r="B36" s="17" t="s">
        <v>37</v>
      </c>
      <c r="C36" s="17">
        <v>0.55000000000000004</v>
      </c>
      <c r="D36" s="17"/>
    </row>
    <row r="37" spans="1:4" x14ac:dyDescent="0.2">
      <c r="B37" s="17" t="s">
        <v>38</v>
      </c>
      <c r="C37" s="17">
        <v>0.55000000000000004</v>
      </c>
      <c r="D37" s="17"/>
    </row>
    <row r="38" spans="1:4" x14ac:dyDescent="0.2">
      <c r="B38" s="17" t="s">
        <v>39</v>
      </c>
      <c r="C38" s="17">
        <v>0.625</v>
      </c>
      <c r="D38" s="17"/>
    </row>
    <row r="39" spans="1:4" x14ac:dyDescent="0.2">
      <c r="B39" s="17" t="s">
        <v>40</v>
      </c>
      <c r="C39" s="17">
        <v>0.45</v>
      </c>
      <c r="D39" s="17"/>
    </row>
    <row r="40" spans="1:4" x14ac:dyDescent="0.2">
      <c r="B40" s="17" t="s">
        <v>41</v>
      </c>
      <c r="C40" s="17">
        <v>0.2</v>
      </c>
      <c r="D40" s="17"/>
    </row>
    <row r="41" spans="1:4" x14ac:dyDescent="0.2">
      <c r="B41" s="17" t="s">
        <v>42</v>
      </c>
      <c r="C41" s="17">
        <v>2.2549999999999999</v>
      </c>
      <c r="D41" s="17"/>
    </row>
    <row r="42" spans="1:4" x14ac:dyDescent="0.2">
      <c r="B42" s="17" t="s">
        <v>43</v>
      </c>
      <c r="C42" s="17">
        <v>0.2</v>
      </c>
      <c r="D42" s="17"/>
    </row>
    <row r="43" spans="1:4" x14ac:dyDescent="0.2">
      <c r="B43" s="17" t="s">
        <v>44</v>
      </c>
      <c r="C43" s="17">
        <v>0.78200000000000003</v>
      </c>
      <c r="D43" s="17"/>
    </row>
    <row r="44" spans="1:4" x14ac:dyDescent="0.2">
      <c r="B44" s="17"/>
      <c r="C44" s="17"/>
      <c r="D44" s="17"/>
    </row>
    <row r="45" spans="1:4" x14ac:dyDescent="0.2">
      <c r="B45" s="17"/>
      <c r="C45" s="17"/>
      <c r="D45" s="17"/>
    </row>
    <row r="51" spans="2:4" x14ac:dyDescent="0.2">
      <c r="B51" s="6"/>
      <c r="C51" s="6"/>
      <c r="D51" s="6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TL</vt:lpstr>
      <vt:lpstr>EL</vt:lpstr>
      <vt:lpstr>RING</vt:lpstr>
      <vt:lpstr>DIPOLES</vt:lpstr>
      <vt:lpstr>QUADRUPOLES</vt:lpstr>
      <vt:lpstr>SEXTUPOLES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2017-06-22T10:00:58Z</dcterms:created>
  <dcterms:modified xsi:type="dcterms:W3CDTF">2017-06-26T14:21:05Z</dcterms:modified>
</cp:coreProperties>
</file>