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u365-my.sharepoint.com/personal/10829617_uvu_edu/Documents/Documents/New Mac 2022/Research/WFZ-DCFZ Project/Student Folders/"/>
    </mc:Choice>
  </mc:AlternateContent>
  <xr:revisionPtr revIDLastSave="0" documentId="8_{F53B942F-12E4-4525-9DBF-9AF478F45433}" xr6:coauthVersionLast="47" xr6:coauthVersionMax="47" xr10:uidLastSave="{00000000-0000-0000-0000-000000000000}"/>
  <bookViews>
    <workbookView xWindow="0" yWindow="760" windowWidth="31640" windowHeight="20400" xr2:uid="{DEBC89BD-4E17-6B49-B5C7-FA7A43FB24FF}"/>
  </bookViews>
  <sheets>
    <sheet name="finite source" sheetId="2" r:id="rId1"/>
    <sheet name="infinite source" sheetId="1" r:id="rId2"/>
    <sheet name="spreading" sheetId="3" r:id="rId3"/>
    <sheet name="changing D - cooling or heatin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L10" i="4"/>
  <c r="K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M7" i="4"/>
  <c r="M8" i="4" s="1"/>
  <c r="M9" i="4" s="1"/>
  <c r="M10" i="4" s="1"/>
  <c r="L7" i="4"/>
  <c r="L8" i="4" s="1"/>
  <c r="L9" i="4" s="1"/>
  <c r="D14" i="4"/>
  <c r="G9" i="4"/>
  <c r="B16" i="4"/>
  <c r="D10" i="4" s="1"/>
  <c r="B14" i="4"/>
  <c r="D9" i="4" s="1"/>
  <c r="B19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96" i="4"/>
  <c r="M98" i="4"/>
  <c r="M100" i="4"/>
  <c r="M102" i="4"/>
  <c r="M104" i="4"/>
  <c r="M106" i="4"/>
  <c r="M108" i="4"/>
  <c r="M110" i="4"/>
  <c r="M112" i="4"/>
  <c r="M114" i="4"/>
  <c r="M116" i="4"/>
  <c r="M118" i="4"/>
  <c r="M120" i="4"/>
  <c r="M122" i="4"/>
  <c r="M124" i="4"/>
  <c r="M126" i="4"/>
  <c r="M128" i="4"/>
  <c r="M130" i="4"/>
  <c r="M132" i="4"/>
  <c r="M134" i="4"/>
  <c r="M136" i="4"/>
  <c r="M138" i="4"/>
  <c r="M140" i="4"/>
  <c r="M142" i="4"/>
  <c r="M144" i="4"/>
  <c r="M97" i="4"/>
  <c r="M99" i="4"/>
  <c r="M101" i="4"/>
  <c r="M103" i="4"/>
  <c r="M105" i="4"/>
  <c r="M107" i="4"/>
  <c r="M109" i="4"/>
  <c r="M111" i="4"/>
  <c r="M113" i="4"/>
  <c r="M115" i="4"/>
  <c r="M117" i="4"/>
  <c r="M119" i="4"/>
  <c r="M121" i="4"/>
  <c r="M123" i="4"/>
  <c r="M125" i="4"/>
  <c r="M127" i="4"/>
  <c r="M129" i="4"/>
  <c r="M131" i="4"/>
  <c r="M133" i="4"/>
  <c r="M135" i="4"/>
  <c r="M137" i="4"/>
  <c r="M139" i="4"/>
  <c r="M141" i="4"/>
  <c r="M143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E9" i="4"/>
  <c r="D13" i="4" s="1"/>
  <c r="K5" i="4" s="1"/>
  <c r="L5" i="4" s="1"/>
  <c r="F9" i="4"/>
  <c r="C9" i="4"/>
  <c r="N7" i="4"/>
  <c r="N8" i="4" s="1"/>
  <c r="N9" i="4" s="1"/>
  <c r="N10" i="4" s="1"/>
  <c r="G10" i="4"/>
  <c r="F10" i="4"/>
  <c r="E10" i="4"/>
  <c r="C10" i="4"/>
  <c r="C9" i="2"/>
  <c r="D9" i="2"/>
  <c r="N11" i="4" l="1"/>
  <c r="N12" i="4"/>
  <c r="N13" i="4"/>
  <c r="N14" i="4"/>
  <c r="N15" i="4"/>
  <c r="N16" i="4"/>
  <c r="N17" i="4"/>
  <c r="N18" i="4"/>
  <c r="N19" i="4"/>
  <c r="N20" i="4"/>
  <c r="N21" i="4"/>
  <c r="N22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N93" i="4"/>
  <c r="N95" i="4"/>
  <c r="N23" i="4"/>
  <c r="N97" i="4"/>
  <c r="N99" i="4"/>
  <c r="N101" i="4"/>
  <c r="N103" i="4"/>
  <c r="N105" i="4"/>
  <c r="N107" i="4"/>
  <c r="N109" i="4"/>
  <c r="N111" i="4"/>
  <c r="N113" i="4"/>
  <c r="N115" i="4"/>
  <c r="N117" i="4"/>
  <c r="N119" i="4"/>
  <c r="N121" i="4"/>
  <c r="N123" i="4"/>
  <c r="N125" i="4"/>
  <c r="N127" i="4"/>
  <c r="N129" i="4"/>
  <c r="N131" i="4"/>
  <c r="N133" i="4"/>
  <c r="N135" i="4"/>
  <c r="N137" i="4"/>
  <c r="N139" i="4"/>
  <c r="N141" i="4"/>
  <c r="N143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96" i="4"/>
  <c r="N98" i="4"/>
  <c r="N100" i="4"/>
  <c r="N102" i="4"/>
  <c r="N104" i="4"/>
  <c r="N106" i="4"/>
  <c r="N108" i="4"/>
  <c r="N110" i="4"/>
  <c r="N112" i="4"/>
  <c r="N114" i="4"/>
  <c r="N116" i="4"/>
  <c r="N118" i="4"/>
  <c r="N120" i="4"/>
  <c r="N122" i="4"/>
  <c r="N124" i="4"/>
  <c r="N126" i="4"/>
  <c r="N128" i="4"/>
  <c r="N130" i="4"/>
  <c r="N132" i="4"/>
  <c r="N134" i="4"/>
  <c r="N136" i="4"/>
  <c r="N138" i="4"/>
  <c r="N140" i="4"/>
  <c r="N142" i="4"/>
  <c r="N144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4" i="4"/>
  <c r="N386" i="4"/>
  <c r="N388" i="4"/>
  <c r="N390" i="4"/>
  <c r="N392" i="4"/>
  <c r="N394" i="4"/>
  <c r="N396" i="4"/>
  <c r="N398" i="4"/>
  <c r="N400" i="4"/>
  <c r="N402" i="4"/>
  <c r="N404" i="4"/>
  <c r="N406" i="4"/>
  <c r="N408" i="4"/>
  <c r="N410" i="4"/>
  <c r="N383" i="4"/>
  <c r="N385" i="4"/>
  <c r="N387" i="4"/>
  <c r="N389" i="4"/>
  <c r="N391" i="4"/>
  <c r="N393" i="4"/>
  <c r="N395" i="4"/>
  <c r="N397" i="4"/>
  <c r="N399" i="4"/>
  <c r="N401" i="4"/>
  <c r="N403" i="4"/>
  <c r="N405" i="4"/>
  <c r="N407" i="4"/>
  <c r="N409" i="4"/>
  <c r="M5" i="4"/>
  <c r="N5" i="4" s="1"/>
  <c r="O5" i="4" s="1"/>
  <c r="P5" i="4" s="1"/>
  <c r="Q5" i="4" s="1"/>
  <c r="R5" i="4" s="1"/>
  <c r="S5" i="4" s="1"/>
  <c r="T5" i="4" s="1"/>
  <c r="U5" i="4" s="1"/>
  <c r="V5" i="4" s="1"/>
  <c r="W5" i="4" s="1"/>
  <c r="O7" i="4"/>
  <c r="O8" i="4" s="1"/>
  <c r="O9" i="4" s="1"/>
  <c r="J7" i="3"/>
  <c r="J8" i="3" s="1"/>
  <c r="J9" i="3"/>
  <c r="K7" i="3"/>
  <c r="K8" i="3" s="1"/>
  <c r="K9" i="3" s="1"/>
  <c r="M7" i="3"/>
  <c r="N7" i="3"/>
  <c r="M8" i="3"/>
  <c r="M9" i="3" s="1"/>
  <c r="N8" i="3"/>
  <c r="N9" i="3" s="1"/>
  <c r="B8" i="3"/>
  <c r="G9" i="3" s="1"/>
  <c r="L7" i="3"/>
  <c r="L8" i="3" s="1"/>
  <c r="L9" i="3" s="1"/>
  <c r="M7" i="2"/>
  <c r="M8" i="2" s="1"/>
  <c r="M9" i="2" s="1"/>
  <c r="K7" i="2"/>
  <c r="K8" i="2" s="1"/>
  <c r="K9" i="2" s="1"/>
  <c r="L7" i="2"/>
  <c r="L8" i="2" s="1"/>
  <c r="L9" i="2" s="1"/>
  <c r="L290" i="2" s="1"/>
  <c r="B8" i="2"/>
  <c r="E9" i="2" s="1"/>
  <c r="J7" i="2"/>
  <c r="J8" i="2" s="1"/>
  <c r="J9" i="2" s="1"/>
  <c r="J346" i="2" s="1"/>
  <c r="M7" i="1"/>
  <c r="M8" i="1" s="1"/>
  <c r="M9" i="1" s="1"/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O69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145" i="4"/>
  <c r="O146" i="4"/>
  <c r="O147" i="4"/>
  <c r="O148" i="4"/>
  <c r="O149" i="4"/>
  <c r="O150" i="4"/>
  <c r="O152" i="4"/>
  <c r="O154" i="4"/>
  <c r="O156" i="4"/>
  <c r="O158" i="4"/>
  <c r="O160" i="4"/>
  <c r="O162" i="4"/>
  <c r="O164" i="4"/>
  <c r="O166" i="4"/>
  <c r="O168" i="4"/>
  <c r="O170" i="4"/>
  <c r="O172" i="4"/>
  <c r="O174" i="4"/>
  <c r="O176" i="4"/>
  <c r="O178" i="4"/>
  <c r="O180" i="4"/>
  <c r="O182" i="4"/>
  <c r="O184" i="4"/>
  <c r="O186" i="4"/>
  <c r="O188" i="4"/>
  <c r="O190" i="4"/>
  <c r="O192" i="4"/>
  <c r="O194" i="4"/>
  <c r="O196" i="4"/>
  <c r="O198" i="4"/>
  <c r="O200" i="4"/>
  <c r="O202" i="4"/>
  <c r="O204" i="4"/>
  <c r="O206" i="4"/>
  <c r="O208" i="4"/>
  <c r="O210" i="4"/>
  <c r="O212" i="4"/>
  <c r="O214" i="4"/>
  <c r="O216" i="4"/>
  <c r="O218" i="4"/>
  <c r="O220" i="4"/>
  <c r="O222" i="4"/>
  <c r="O224" i="4"/>
  <c r="O226" i="4"/>
  <c r="O228" i="4"/>
  <c r="O230" i="4"/>
  <c r="O232" i="4"/>
  <c r="O234" i="4"/>
  <c r="O236" i="4"/>
  <c r="O238" i="4"/>
  <c r="O240" i="4"/>
  <c r="O242" i="4"/>
  <c r="O244" i="4"/>
  <c r="O246" i="4"/>
  <c r="O248" i="4"/>
  <c r="O250" i="4"/>
  <c r="O252" i="4"/>
  <c r="O254" i="4"/>
  <c r="O256" i="4"/>
  <c r="O258" i="4"/>
  <c r="O260" i="4"/>
  <c r="O262" i="4"/>
  <c r="O264" i="4"/>
  <c r="O266" i="4"/>
  <c r="O268" i="4"/>
  <c r="O270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2" i="4"/>
  <c r="O274" i="4"/>
  <c r="O276" i="4"/>
  <c r="O278" i="4"/>
  <c r="O280" i="4"/>
  <c r="O282" i="4"/>
  <c r="O284" i="4"/>
  <c r="O286" i="4"/>
  <c r="O288" i="4"/>
  <c r="O290" i="4"/>
  <c r="O292" i="4"/>
  <c r="O294" i="4"/>
  <c r="O296" i="4"/>
  <c r="O298" i="4"/>
  <c r="O300" i="4"/>
  <c r="O302" i="4"/>
  <c r="O304" i="4"/>
  <c r="O306" i="4"/>
  <c r="O308" i="4"/>
  <c r="O310" i="4"/>
  <c r="O312" i="4"/>
  <c r="O314" i="4"/>
  <c r="O316" i="4"/>
  <c r="O318" i="4"/>
  <c r="O320" i="4"/>
  <c r="O322" i="4"/>
  <c r="O324" i="4"/>
  <c r="O326" i="4"/>
  <c r="O328" i="4"/>
  <c r="O330" i="4"/>
  <c r="O332" i="4"/>
  <c r="O334" i="4"/>
  <c r="O336" i="4"/>
  <c r="O338" i="4"/>
  <c r="O340" i="4"/>
  <c r="O342" i="4"/>
  <c r="O344" i="4"/>
  <c r="O346" i="4"/>
  <c r="O348" i="4"/>
  <c r="O350" i="4"/>
  <c r="O352" i="4"/>
  <c r="O354" i="4"/>
  <c r="O356" i="4"/>
  <c r="O358" i="4"/>
  <c r="O360" i="4"/>
  <c r="O362" i="4"/>
  <c r="O364" i="4"/>
  <c r="O366" i="4"/>
  <c r="O368" i="4"/>
  <c r="O370" i="4"/>
  <c r="O372" i="4"/>
  <c r="O374" i="4"/>
  <c r="O376" i="4"/>
  <c r="O378" i="4"/>
  <c r="O380" i="4"/>
  <c r="O153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57" i="4"/>
  <c r="O261" i="4"/>
  <c r="O265" i="4"/>
  <c r="O269" i="4"/>
  <c r="O273" i="4"/>
  <c r="O275" i="4"/>
  <c r="O277" i="4"/>
  <c r="O279" i="4"/>
  <c r="O281" i="4"/>
  <c r="O283" i="4"/>
  <c r="O285" i="4"/>
  <c r="O287" i="4"/>
  <c r="O289" i="4"/>
  <c r="O291" i="4"/>
  <c r="O293" i="4"/>
  <c r="O295" i="4"/>
  <c r="O297" i="4"/>
  <c r="O299" i="4"/>
  <c r="O301" i="4"/>
  <c r="O303" i="4"/>
  <c r="O305" i="4"/>
  <c r="O307" i="4"/>
  <c r="O309" i="4"/>
  <c r="O311" i="4"/>
  <c r="O313" i="4"/>
  <c r="O315" i="4"/>
  <c r="O317" i="4"/>
  <c r="O319" i="4"/>
  <c r="O321" i="4"/>
  <c r="O323" i="4"/>
  <c r="O325" i="4"/>
  <c r="O327" i="4"/>
  <c r="O329" i="4"/>
  <c r="O331" i="4"/>
  <c r="O333" i="4"/>
  <c r="O335" i="4"/>
  <c r="O337" i="4"/>
  <c r="O339" i="4"/>
  <c r="O341" i="4"/>
  <c r="O343" i="4"/>
  <c r="O345" i="4"/>
  <c r="O347" i="4"/>
  <c r="O349" i="4"/>
  <c r="O351" i="4"/>
  <c r="O353" i="4"/>
  <c r="O355" i="4"/>
  <c r="O357" i="4"/>
  <c r="O359" i="4"/>
  <c r="O361" i="4"/>
  <c r="O363" i="4"/>
  <c r="O365" i="4"/>
  <c r="O367" i="4"/>
  <c r="O369" i="4"/>
  <c r="O371" i="4"/>
  <c r="O373" i="4"/>
  <c r="O375" i="4"/>
  <c r="O377" i="4"/>
  <c r="O379" i="4"/>
  <c r="O381" i="4"/>
  <c r="O383" i="4"/>
  <c r="O385" i="4"/>
  <c r="O387" i="4"/>
  <c r="O389" i="4"/>
  <c r="O391" i="4"/>
  <c r="O393" i="4"/>
  <c r="O395" i="4"/>
  <c r="O397" i="4"/>
  <c r="O399" i="4"/>
  <c r="O401" i="4"/>
  <c r="O403" i="4"/>
  <c r="O405" i="4"/>
  <c r="O407" i="4"/>
  <c r="O409" i="4"/>
  <c r="O10" i="4"/>
  <c r="O382" i="4"/>
  <c r="O384" i="4"/>
  <c r="O386" i="4"/>
  <c r="O388" i="4"/>
  <c r="O390" i="4"/>
  <c r="O392" i="4"/>
  <c r="O394" i="4"/>
  <c r="O396" i="4"/>
  <c r="O398" i="4"/>
  <c r="O400" i="4"/>
  <c r="O402" i="4"/>
  <c r="O404" i="4"/>
  <c r="O406" i="4"/>
  <c r="O408" i="4"/>
  <c r="O410" i="4"/>
  <c r="P7" i="4"/>
  <c r="P8" i="4" s="1"/>
  <c r="P9" i="4" s="1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6" i="2"/>
  <c r="K42" i="2"/>
  <c r="K58" i="2"/>
  <c r="K74" i="2"/>
  <c r="K90" i="2"/>
  <c r="K106" i="2"/>
  <c r="K122" i="2"/>
  <c r="K138" i="2"/>
  <c r="K154" i="2"/>
  <c r="K170" i="2"/>
  <c r="K186" i="2"/>
  <c r="K202" i="2"/>
  <c r="K213" i="2"/>
  <c r="K218" i="2"/>
  <c r="K224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14" i="2"/>
  <c r="K30" i="2"/>
  <c r="K46" i="2"/>
  <c r="K62" i="2"/>
  <c r="K78" i="2"/>
  <c r="K94" i="2"/>
  <c r="K110" i="2"/>
  <c r="K126" i="2"/>
  <c r="K142" i="2"/>
  <c r="K158" i="2"/>
  <c r="K174" i="2"/>
  <c r="K190" i="2"/>
  <c r="K206" i="2"/>
  <c r="K214" i="2"/>
  <c r="K220" i="2"/>
  <c r="K225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38" i="2"/>
  <c r="K70" i="2"/>
  <c r="K102" i="2"/>
  <c r="K134" i="2"/>
  <c r="K166" i="2"/>
  <c r="K198" i="2"/>
  <c r="K217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6" i="2"/>
  <c r="K344" i="2"/>
  <c r="K352" i="2"/>
  <c r="K360" i="2"/>
  <c r="K368" i="2"/>
  <c r="K376" i="2"/>
  <c r="K384" i="2"/>
  <c r="K392" i="2"/>
  <c r="K400" i="2"/>
  <c r="K408" i="2"/>
  <c r="K18" i="2"/>
  <c r="K34" i="2"/>
  <c r="K50" i="2"/>
  <c r="K66" i="2"/>
  <c r="K82" i="2"/>
  <c r="K98" i="2"/>
  <c r="K114" i="2"/>
  <c r="K130" i="2"/>
  <c r="K146" i="2"/>
  <c r="K162" i="2"/>
  <c r="K178" i="2"/>
  <c r="K194" i="2"/>
  <c r="K210" i="2"/>
  <c r="K216" i="2"/>
  <c r="K221" i="2"/>
  <c r="K226" i="2"/>
  <c r="K231" i="2"/>
  <c r="K235" i="2"/>
  <c r="K239" i="2"/>
  <c r="K243" i="2"/>
  <c r="K247" i="2"/>
  <c r="K251" i="2"/>
  <c r="K255" i="2"/>
  <c r="K259" i="2"/>
  <c r="K263" i="2"/>
  <c r="K267" i="2"/>
  <c r="K271" i="2"/>
  <c r="K275" i="2"/>
  <c r="K279" i="2"/>
  <c r="K283" i="2"/>
  <c r="K287" i="2"/>
  <c r="K291" i="2"/>
  <c r="K295" i="2"/>
  <c r="K299" i="2"/>
  <c r="K303" i="2"/>
  <c r="K307" i="2"/>
  <c r="K311" i="2"/>
  <c r="K315" i="2"/>
  <c r="K319" i="2"/>
  <c r="K323" i="2"/>
  <c r="K327" i="2"/>
  <c r="K331" i="2"/>
  <c r="K335" i="2"/>
  <c r="K339" i="2"/>
  <c r="K343" i="2"/>
  <c r="K347" i="2"/>
  <c r="K351" i="2"/>
  <c r="K355" i="2"/>
  <c r="K359" i="2"/>
  <c r="K363" i="2"/>
  <c r="K367" i="2"/>
  <c r="K371" i="2"/>
  <c r="K375" i="2"/>
  <c r="K379" i="2"/>
  <c r="K383" i="2"/>
  <c r="K387" i="2"/>
  <c r="K391" i="2"/>
  <c r="K395" i="2"/>
  <c r="K399" i="2"/>
  <c r="K403" i="2"/>
  <c r="K407" i="2"/>
  <c r="K22" i="2"/>
  <c r="K54" i="2"/>
  <c r="K86" i="2"/>
  <c r="K118" i="2"/>
  <c r="K150" i="2"/>
  <c r="K182" i="2"/>
  <c r="K212" i="2"/>
  <c r="K222" i="2"/>
  <c r="K232" i="2"/>
  <c r="K240" i="2"/>
  <c r="K248" i="2"/>
  <c r="K256" i="2"/>
  <c r="K264" i="2"/>
  <c r="K272" i="2"/>
  <c r="K280" i="2"/>
  <c r="K288" i="2"/>
  <c r="K296" i="2"/>
  <c r="K304" i="2"/>
  <c r="K312" i="2"/>
  <c r="K320" i="2"/>
  <c r="K328" i="2"/>
  <c r="K332" i="2"/>
  <c r="K340" i="2"/>
  <c r="K348" i="2"/>
  <c r="K356" i="2"/>
  <c r="K364" i="2"/>
  <c r="K372" i="2"/>
  <c r="K380" i="2"/>
  <c r="K388" i="2"/>
  <c r="K396" i="2"/>
  <c r="K404" i="2"/>
  <c r="M11" i="2"/>
  <c r="M15" i="2"/>
  <c r="M19" i="2"/>
  <c r="M23" i="2"/>
  <c r="M27" i="2"/>
  <c r="M31" i="2"/>
  <c r="M35" i="2"/>
  <c r="M39" i="2"/>
  <c r="M43" i="2"/>
  <c r="M47" i="2"/>
  <c r="M13" i="2"/>
  <c r="M17" i="2"/>
  <c r="M21" i="2"/>
  <c r="M25" i="2"/>
  <c r="M29" i="2"/>
  <c r="M33" i="2"/>
  <c r="M37" i="2"/>
  <c r="M41" i="2"/>
  <c r="M45" i="2"/>
  <c r="M49" i="2"/>
  <c r="M12" i="2"/>
  <c r="M20" i="2"/>
  <c r="M28" i="2"/>
  <c r="M36" i="2"/>
  <c r="M44" i="2"/>
  <c r="M51" i="2"/>
  <c r="M55" i="2"/>
  <c r="M59" i="2"/>
  <c r="M63" i="2"/>
  <c r="M67" i="2"/>
  <c r="M71" i="2"/>
  <c r="M75" i="2"/>
  <c r="M79" i="2"/>
  <c r="M83" i="2"/>
  <c r="M87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M211" i="2"/>
  <c r="M215" i="2"/>
  <c r="M219" i="2"/>
  <c r="M223" i="2"/>
  <c r="M227" i="2"/>
  <c r="M231" i="2"/>
  <c r="M235" i="2"/>
  <c r="M239" i="2"/>
  <c r="M243" i="2"/>
  <c r="M247" i="2"/>
  <c r="M251" i="2"/>
  <c r="M255" i="2"/>
  <c r="M259" i="2"/>
  <c r="M263" i="2"/>
  <c r="M267" i="2"/>
  <c r="M271" i="2"/>
  <c r="M275" i="2"/>
  <c r="M279" i="2"/>
  <c r="M283" i="2"/>
  <c r="M287" i="2"/>
  <c r="M291" i="2"/>
  <c r="M295" i="2"/>
  <c r="M299" i="2"/>
  <c r="M303" i="2"/>
  <c r="M307" i="2"/>
  <c r="M311" i="2"/>
  <c r="M315" i="2"/>
  <c r="M319" i="2"/>
  <c r="M323" i="2"/>
  <c r="M327" i="2"/>
  <c r="M331" i="2"/>
  <c r="M335" i="2"/>
  <c r="M339" i="2"/>
  <c r="M343" i="2"/>
  <c r="M347" i="2"/>
  <c r="M351" i="2"/>
  <c r="M355" i="2"/>
  <c r="M359" i="2"/>
  <c r="M363" i="2"/>
  <c r="M367" i="2"/>
  <c r="M371" i="2"/>
  <c r="M375" i="2"/>
  <c r="M379" i="2"/>
  <c r="M383" i="2"/>
  <c r="M387" i="2"/>
  <c r="M391" i="2"/>
  <c r="M395" i="2"/>
  <c r="M399" i="2"/>
  <c r="M403" i="2"/>
  <c r="M407" i="2"/>
  <c r="M10" i="2"/>
  <c r="M14" i="2"/>
  <c r="M22" i="2"/>
  <c r="M30" i="2"/>
  <c r="M38" i="2"/>
  <c r="M46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M212" i="2"/>
  <c r="M216" i="2"/>
  <c r="M220" i="2"/>
  <c r="M224" i="2"/>
  <c r="M228" i="2"/>
  <c r="M232" i="2"/>
  <c r="M236" i="2"/>
  <c r="M240" i="2"/>
  <c r="M244" i="2"/>
  <c r="M248" i="2"/>
  <c r="M252" i="2"/>
  <c r="M256" i="2"/>
  <c r="M260" i="2"/>
  <c r="M264" i="2"/>
  <c r="M268" i="2"/>
  <c r="M272" i="2"/>
  <c r="M276" i="2"/>
  <c r="M280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332" i="2"/>
  <c r="M336" i="2"/>
  <c r="M340" i="2"/>
  <c r="M344" i="2"/>
  <c r="M348" i="2"/>
  <c r="M352" i="2"/>
  <c r="M356" i="2"/>
  <c r="M360" i="2"/>
  <c r="M364" i="2"/>
  <c r="M368" i="2"/>
  <c r="M372" i="2"/>
  <c r="M376" i="2"/>
  <c r="M380" i="2"/>
  <c r="M384" i="2"/>
  <c r="M388" i="2"/>
  <c r="M392" i="2"/>
  <c r="M396" i="2"/>
  <c r="M400" i="2"/>
  <c r="M404" i="2"/>
  <c r="M408" i="2"/>
  <c r="M16" i="2"/>
  <c r="M24" i="2"/>
  <c r="M32" i="2"/>
  <c r="M40" i="2"/>
  <c r="M48" i="2"/>
  <c r="M53" i="2"/>
  <c r="M57" i="2"/>
  <c r="M61" i="2"/>
  <c r="M65" i="2"/>
  <c r="M69" i="2"/>
  <c r="M73" i="2"/>
  <c r="M77" i="2"/>
  <c r="M81" i="2"/>
  <c r="M85" i="2"/>
  <c r="M89" i="2"/>
  <c r="M93" i="2"/>
  <c r="M97" i="2"/>
  <c r="M101" i="2"/>
  <c r="M105" i="2"/>
  <c r="M109" i="2"/>
  <c r="M113" i="2"/>
  <c r="M117" i="2"/>
  <c r="M121" i="2"/>
  <c r="M125" i="2"/>
  <c r="M129" i="2"/>
  <c r="M133" i="2"/>
  <c r="M137" i="2"/>
  <c r="M141" i="2"/>
  <c r="M145" i="2"/>
  <c r="M149" i="2"/>
  <c r="M153" i="2"/>
  <c r="M157" i="2"/>
  <c r="M161" i="2"/>
  <c r="M165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73" i="2"/>
  <c r="M277" i="2"/>
  <c r="M281" i="2"/>
  <c r="M285" i="2"/>
  <c r="M289" i="2"/>
  <c r="M293" i="2"/>
  <c r="M297" i="2"/>
  <c r="M301" i="2"/>
  <c r="M305" i="2"/>
  <c r="M309" i="2"/>
  <c r="M313" i="2"/>
  <c r="M317" i="2"/>
  <c r="M321" i="2"/>
  <c r="M325" i="2"/>
  <c r="M329" i="2"/>
  <c r="M333" i="2"/>
  <c r="M337" i="2"/>
  <c r="M341" i="2"/>
  <c r="M345" i="2"/>
  <c r="M349" i="2"/>
  <c r="M353" i="2"/>
  <c r="M357" i="2"/>
  <c r="M361" i="2"/>
  <c r="M365" i="2"/>
  <c r="M369" i="2"/>
  <c r="M373" i="2"/>
  <c r="M377" i="2"/>
  <c r="M381" i="2"/>
  <c r="M385" i="2"/>
  <c r="M389" i="2"/>
  <c r="M393" i="2"/>
  <c r="M397" i="2"/>
  <c r="M401" i="2"/>
  <c r="M405" i="2"/>
  <c r="M409" i="2"/>
  <c r="M18" i="2"/>
  <c r="M50" i="2"/>
  <c r="M66" i="2"/>
  <c r="M82" i="2"/>
  <c r="M98" i="2"/>
  <c r="M114" i="2"/>
  <c r="M130" i="2"/>
  <c r="M146" i="2"/>
  <c r="M162" i="2"/>
  <c r="M178" i="2"/>
  <c r="M194" i="2"/>
  <c r="M210" i="2"/>
  <c r="M226" i="2"/>
  <c r="M242" i="2"/>
  <c r="M258" i="2"/>
  <c r="M274" i="2"/>
  <c r="M290" i="2"/>
  <c r="M306" i="2"/>
  <c r="M322" i="2"/>
  <c r="M338" i="2"/>
  <c r="M354" i="2"/>
  <c r="M370" i="2"/>
  <c r="M386" i="2"/>
  <c r="M402" i="2"/>
  <c r="M26" i="2"/>
  <c r="M54" i="2"/>
  <c r="M70" i="2"/>
  <c r="M86" i="2"/>
  <c r="M102" i="2"/>
  <c r="M118" i="2"/>
  <c r="M134" i="2"/>
  <c r="M150" i="2"/>
  <c r="M166" i="2"/>
  <c r="M182" i="2"/>
  <c r="M198" i="2"/>
  <c r="M214" i="2"/>
  <c r="M230" i="2"/>
  <c r="M246" i="2"/>
  <c r="M262" i="2"/>
  <c r="M278" i="2"/>
  <c r="M294" i="2"/>
  <c r="M310" i="2"/>
  <c r="M326" i="2"/>
  <c r="M342" i="2"/>
  <c r="M358" i="2"/>
  <c r="M374" i="2"/>
  <c r="M390" i="2"/>
  <c r="M406" i="2"/>
  <c r="M42" i="2"/>
  <c r="M78" i="2"/>
  <c r="M94" i="2"/>
  <c r="M126" i="2"/>
  <c r="M158" i="2"/>
  <c r="M190" i="2"/>
  <c r="M222" i="2"/>
  <c r="M254" i="2"/>
  <c r="M286" i="2"/>
  <c r="M318" i="2"/>
  <c r="M350" i="2"/>
  <c r="M382" i="2"/>
  <c r="M34" i="2"/>
  <c r="M58" i="2"/>
  <c r="M74" i="2"/>
  <c r="M90" i="2"/>
  <c r="M106" i="2"/>
  <c r="M122" i="2"/>
  <c r="M138" i="2"/>
  <c r="M154" i="2"/>
  <c r="M170" i="2"/>
  <c r="M186" i="2"/>
  <c r="M202" i="2"/>
  <c r="M218" i="2"/>
  <c r="M234" i="2"/>
  <c r="M250" i="2"/>
  <c r="M266" i="2"/>
  <c r="M282" i="2"/>
  <c r="M298" i="2"/>
  <c r="M314" i="2"/>
  <c r="M330" i="2"/>
  <c r="M346" i="2"/>
  <c r="M362" i="2"/>
  <c r="M378" i="2"/>
  <c r="M394" i="2"/>
  <c r="M410" i="2"/>
  <c r="M62" i="2"/>
  <c r="M110" i="2"/>
  <c r="M142" i="2"/>
  <c r="M174" i="2"/>
  <c r="M206" i="2"/>
  <c r="M238" i="2"/>
  <c r="M270" i="2"/>
  <c r="M302" i="2"/>
  <c r="M334" i="2"/>
  <c r="M366" i="2"/>
  <c r="M398" i="2"/>
  <c r="J367" i="2"/>
  <c r="J395" i="2"/>
  <c r="J403" i="2"/>
  <c r="J387" i="2"/>
  <c r="J371" i="2"/>
  <c r="J355" i="2"/>
  <c r="J399" i="2"/>
  <c r="J383" i="2"/>
  <c r="J351" i="2"/>
  <c r="J379" i="2"/>
  <c r="J363" i="2"/>
  <c r="J407" i="2"/>
  <c r="J391" i="2"/>
  <c r="J375" i="2"/>
  <c r="J359" i="2"/>
  <c r="E9" i="3"/>
  <c r="F9" i="3"/>
  <c r="D9" i="3"/>
  <c r="D11" i="3" s="1"/>
  <c r="C9" i="3"/>
  <c r="L409" i="2"/>
  <c r="L405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7" i="2"/>
  <c r="L339" i="2"/>
  <c r="L331" i="2"/>
  <c r="L323" i="2"/>
  <c r="L315" i="2"/>
  <c r="L307" i="2"/>
  <c r="L299" i="2"/>
  <c r="L291" i="2"/>
  <c r="L400" i="2"/>
  <c r="L396" i="2"/>
  <c r="L384" i="2"/>
  <c r="L380" i="2"/>
  <c r="L376" i="2"/>
  <c r="L372" i="2"/>
  <c r="L368" i="2"/>
  <c r="L364" i="2"/>
  <c r="L360" i="2"/>
  <c r="L356" i="2"/>
  <c r="L352" i="2"/>
  <c r="L346" i="2"/>
  <c r="L338" i="2"/>
  <c r="L330" i="2"/>
  <c r="L322" i="2"/>
  <c r="L314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263" i="2"/>
  <c r="L267" i="2"/>
  <c r="L271" i="2"/>
  <c r="L275" i="2"/>
  <c r="L279" i="2"/>
  <c r="L283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404" i="2"/>
  <c r="L392" i="2"/>
  <c r="L298" i="2"/>
  <c r="L407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3" i="2"/>
  <c r="L335" i="2"/>
  <c r="L327" i="2"/>
  <c r="L319" i="2"/>
  <c r="L311" i="2"/>
  <c r="L303" i="2"/>
  <c r="L295" i="2"/>
  <c r="L287" i="2"/>
  <c r="L10" i="2"/>
  <c r="L408" i="2"/>
  <c r="L388" i="2"/>
  <c r="L306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2" i="2"/>
  <c r="L334" i="2"/>
  <c r="L326" i="2"/>
  <c r="L318" i="2"/>
  <c r="L310" i="2"/>
  <c r="L302" i="2"/>
  <c r="L294" i="2"/>
  <c r="L286" i="2"/>
  <c r="J410" i="2"/>
  <c r="J402" i="2"/>
  <c r="J394" i="2"/>
  <c r="J386" i="2"/>
  <c r="J378" i="2"/>
  <c r="J370" i="2"/>
  <c r="J362" i="2"/>
  <c r="J350" i="2"/>
  <c r="J409" i="2"/>
  <c r="J405" i="2"/>
  <c r="J401" i="2"/>
  <c r="J397" i="2"/>
  <c r="J393" i="2"/>
  <c r="J389" i="2"/>
  <c r="J385" i="2"/>
  <c r="J381" i="2"/>
  <c r="J377" i="2"/>
  <c r="J373" i="2"/>
  <c r="J369" i="2"/>
  <c r="J365" i="2"/>
  <c r="J361" i="2"/>
  <c r="J357" i="2"/>
  <c r="J353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406" i="2"/>
  <c r="J398" i="2"/>
  <c r="J390" i="2"/>
  <c r="J382" i="2"/>
  <c r="J374" i="2"/>
  <c r="J366" i="2"/>
  <c r="J358" i="2"/>
  <c r="J354" i="2"/>
  <c r="J408" i="2"/>
  <c r="J404" i="2"/>
  <c r="J400" i="2"/>
  <c r="J396" i="2"/>
  <c r="J392" i="2"/>
  <c r="J388" i="2"/>
  <c r="J384" i="2"/>
  <c r="J380" i="2"/>
  <c r="J376" i="2"/>
  <c r="J372" i="2"/>
  <c r="J368" i="2"/>
  <c r="J364" i="2"/>
  <c r="J360" i="2"/>
  <c r="J356" i="2"/>
  <c r="J352" i="2"/>
  <c r="J342" i="2"/>
  <c r="F9" i="2"/>
  <c r="G9" i="2"/>
  <c r="K7" i="1"/>
  <c r="K8" i="1" s="1"/>
  <c r="K9" i="1" s="1"/>
  <c r="L7" i="1"/>
  <c r="L8" i="1" s="1"/>
  <c r="L9" i="1" s="1"/>
  <c r="J7" i="1"/>
  <c r="J8" i="1" s="1"/>
  <c r="J9" i="1" s="1"/>
  <c r="B8" i="1"/>
  <c r="P11" i="4" l="1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1" i="4"/>
  <c r="P153" i="4"/>
  <c r="P155" i="4"/>
  <c r="P157" i="4"/>
  <c r="P159" i="4"/>
  <c r="P161" i="4"/>
  <c r="P163" i="4"/>
  <c r="P165" i="4"/>
  <c r="P167" i="4"/>
  <c r="P169" i="4"/>
  <c r="P171" i="4"/>
  <c r="P173" i="4"/>
  <c r="P175" i="4"/>
  <c r="P177" i="4"/>
  <c r="P179" i="4"/>
  <c r="P181" i="4"/>
  <c r="P183" i="4"/>
  <c r="P185" i="4"/>
  <c r="P187" i="4"/>
  <c r="P189" i="4"/>
  <c r="P191" i="4"/>
  <c r="P193" i="4"/>
  <c r="P195" i="4"/>
  <c r="P197" i="4"/>
  <c r="P199" i="4"/>
  <c r="P201" i="4"/>
  <c r="P203" i="4"/>
  <c r="P205" i="4"/>
  <c r="P207" i="4"/>
  <c r="P209" i="4"/>
  <c r="P211" i="4"/>
  <c r="P213" i="4"/>
  <c r="P215" i="4"/>
  <c r="P217" i="4"/>
  <c r="P219" i="4"/>
  <c r="P221" i="4"/>
  <c r="P223" i="4"/>
  <c r="P225" i="4"/>
  <c r="P227" i="4"/>
  <c r="P229" i="4"/>
  <c r="P231" i="4"/>
  <c r="P233" i="4"/>
  <c r="P235" i="4"/>
  <c r="P237" i="4"/>
  <c r="P239" i="4"/>
  <c r="P241" i="4"/>
  <c r="P243" i="4"/>
  <c r="P245" i="4"/>
  <c r="P247" i="4"/>
  <c r="P249" i="4"/>
  <c r="P251" i="4"/>
  <c r="P253" i="4"/>
  <c r="P255" i="4"/>
  <c r="P257" i="4"/>
  <c r="P259" i="4"/>
  <c r="P261" i="4"/>
  <c r="P263" i="4"/>
  <c r="P265" i="4"/>
  <c r="P267" i="4"/>
  <c r="P269" i="4"/>
  <c r="P271" i="4"/>
  <c r="P150" i="4"/>
  <c r="P273" i="4"/>
  <c r="P275" i="4"/>
  <c r="P277" i="4"/>
  <c r="P279" i="4"/>
  <c r="P281" i="4"/>
  <c r="P283" i="4"/>
  <c r="P285" i="4"/>
  <c r="P287" i="4"/>
  <c r="P289" i="4"/>
  <c r="P291" i="4"/>
  <c r="P293" i="4"/>
  <c r="P295" i="4"/>
  <c r="P297" i="4"/>
  <c r="P299" i="4"/>
  <c r="P301" i="4"/>
  <c r="P303" i="4"/>
  <c r="P305" i="4"/>
  <c r="P307" i="4"/>
  <c r="P309" i="4"/>
  <c r="P311" i="4"/>
  <c r="P313" i="4"/>
  <c r="P315" i="4"/>
  <c r="P317" i="4"/>
  <c r="P319" i="4"/>
  <c r="P321" i="4"/>
  <c r="P323" i="4"/>
  <c r="P325" i="4"/>
  <c r="P327" i="4"/>
  <c r="P329" i="4"/>
  <c r="P331" i="4"/>
  <c r="P333" i="4"/>
  <c r="P335" i="4"/>
  <c r="P337" i="4"/>
  <c r="P339" i="4"/>
  <c r="P341" i="4"/>
  <c r="P343" i="4"/>
  <c r="P345" i="4"/>
  <c r="P347" i="4"/>
  <c r="P349" i="4"/>
  <c r="P351" i="4"/>
  <c r="P353" i="4"/>
  <c r="P355" i="4"/>
  <c r="P357" i="4"/>
  <c r="P359" i="4"/>
  <c r="P361" i="4"/>
  <c r="P363" i="4"/>
  <c r="P365" i="4"/>
  <c r="P367" i="4"/>
  <c r="P369" i="4"/>
  <c r="P371" i="4"/>
  <c r="P373" i="4"/>
  <c r="P375" i="4"/>
  <c r="P377" i="4"/>
  <c r="P379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10" i="4"/>
  <c r="P152" i="4"/>
  <c r="P156" i="4"/>
  <c r="P160" i="4"/>
  <c r="P164" i="4"/>
  <c r="P168" i="4"/>
  <c r="P172" i="4"/>
  <c r="P176" i="4"/>
  <c r="P180" i="4"/>
  <c r="P184" i="4"/>
  <c r="P188" i="4"/>
  <c r="P192" i="4"/>
  <c r="P196" i="4"/>
  <c r="P200" i="4"/>
  <c r="P204" i="4"/>
  <c r="P208" i="4"/>
  <c r="P212" i="4"/>
  <c r="P216" i="4"/>
  <c r="P220" i="4"/>
  <c r="P224" i="4"/>
  <c r="P228" i="4"/>
  <c r="P232" i="4"/>
  <c r="P236" i="4"/>
  <c r="P240" i="4"/>
  <c r="P244" i="4"/>
  <c r="P248" i="4"/>
  <c r="P252" i="4"/>
  <c r="P256" i="4"/>
  <c r="P260" i="4"/>
  <c r="P264" i="4"/>
  <c r="P268" i="4"/>
  <c r="P272" i="4"/>
  <c r="P274" i="4"/>
  <c r="P276" i="4"/>
  <c r="P278" i="4"/>
  <c r="P280" i="4"/>
  <c r="P282" i="4"/>
  <c r="P284" i="4"/>
  <c r="P286" i="4"/>
  <c r="P288" i="4"/>
  <c r="P290" i="4"/>
  <c r="P292" i="4"/>
  <c r="P294" i="4"/>
  <c r="P296" i="4"/>
  <c r="P298" i="4"/>
  <c r="P300" i="4"/>
  <c r="P302" i="4"/>
  <c r="P304" i="4"/>
  <c r="P306" i="4"/>
  <c r="P308" i="4"/>
  <c r="P310" i="4"/>
  <c r="P312" i="4"/>
  <c r="P314" i="4"/>
  <c r="P316" i="4"/>
  <c r="P318" i="4"/>
  <c r="P320" i="4"/>
  <c r="P322" i="4"/>
  <c r="P324" i="4"/>
  <c r="P326" i="4"/>
  <c r="P328" i="4"/>
  <c r="P330" i="4"/>
  <c r="P332" i="4"/>
  <c r="P334" i="4"/>
  <c r="P336" i="4"/>
  <c r="P338" i="4"/>
  <c r="P340" i="4"/>
  <c r="P342" i="4"/>
  <c r="P344" i="4"/>
  <c r="P346" i="4"/>
  <c r="P348" i="4"/>
  <c r="P350" i="4"/>
  <c r="P352" i="4"/>
  <c r="P354" i="4"/>
  <c r="P356" i="4"/>
  <c r="P358" i="4"/>
  <c r="P360" i="4"/>
  <c r="P362" i="4"/>
  <c r="P364" i="4"/>
  <c r="P366" i="4"/>
  <c r="P368" i="4"/>
  <c r="P370" i="4"/>
  <c r="P372" i="4"/>
  <c r="P374" i="4"/>
  <c r="P376" i="4"/>
  <c r="P378" i="4"/>
  <c r="P38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2" i="4"/>
  <c r="P266" i="4"/>
  <c r="P270" i="4"/>
  <c r="Q7" i="4"/>
  <c r="Q8" i="4" s="1"/>
  <c r="Q9" i="4" s="1"/>
  <c r="D9" i="1"/>
  <c r="C9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89" i="3"/>
  <c r="K93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K90" i="3"/>
  <c r="K94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91" i="3"/>
  <c r="K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7" i="3"/>
  <c r="M159" i="3"/>
  <c r="M161" i="3"/>
  <c r="N162" i="3"/>
  <c r="K164" i="3"/>
  <c r="M165" i="3"/>
  <c r="N166" i="3"/>
  <c r="K168" i="3"/>
  <c r="M169" i="3"/>
  <c r="N170" i="3"/>
  <c r="K172" i="3"/>
  <c r="M173" i="3"/>
  <c r="N174" i="3"/>
  <c r="K176" i="3"/>
  <c r="M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K156" i="3"/>
  <c r="K158" i="3"/>
  <c r="K160" i="3"/>
  <c r="N161" i="3"/>
  <c r="K163" i="3"/>
  <c r="M164" i="3"/>
  <c r="N165" i="3"/>
  <c r="K167" i="3"/>
  <c r="M168" i="3"/>
  <c r="N169" i="3"/>
  <c r="K171" i="3"/>
  <c r="M172" i="3"/>
  <c r="N173" i="3"/>
  <c r="K175" i="3"/>
  <c r="M176" i="3"/>
  <c r="N177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6" i="3"/>
  <c r="M158" i="3"/>
  <c r="M160" i="3"/>
  <c r="K162" i="3"/>
  <c r="M163" i="3"/>
  <c r="N164" i="3"/>
  <c r="K166" i="3"/>
  <c r="M167" i="3"/>
  <c r="N168" i="3"/>
  <c r="K170" i="3"/>
  <c r="M171" i="3"/>
  <c r="N172" i="3"/>
  <c r="K174" i="3"/>
  <c r="M175" i="3"/>
  <c r="N176" i="3"/>
  <c r="K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K92" i="3"/>
  <c r="M110" i="3"/>
  <c r="M126" i="3"/>
  <c r="M142" i="3"/>
  <c r="K157" i="3"/>
  <c r="N163" i="3"/>
  <c r="K169" i="3"/>
  <c r="M174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3" i="3"/>
  <c r="N234" i="3"/>
  <c r="L236" i="3"/>
  <c r="M237" i="3"/>
  <c r="N238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M98" i="3"/>
  <c r="M114" i="3"/>
  <c r="M130" i="3"/>
  <c r="M146" i="3"/>
  <c r="K159" i="3"/>
  <c r="K165" i="3"/>
  <c r="M170" i="3"/>
  <c r="N175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N233" i="3"/>
  <c r="L235" i="3"/>
  <c r="M236" i="3"/>
  <c r="N237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M102" i="3"/>
  <c r="M118" i="3"/>
  <c r="M134" i="3"/>
  <c r="M150" i="3"/>
  <c r="K161" i="3"/>
  <c r="M166" i="3"/>
  <c r="N171" i="3"/>
  <c r="K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N232" i="3"/>
  <c r="L234" i="3"/>
  <c r="M235" i="3"/>
  <c r="N236" i="3"/>
  <c r="L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106" i="3"/>
  <c r="M162" i="3"/>
  <c r="M182" i="3"/>
  <c r="M198" i="3"/>
  <c r="M214" i="3"/>
  <c r="M230" i="3"/>
  <c r="L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L367" i="3"/>
  <c r="M368" i="3"/>
  <c r="N369" i="3"/>
  <c r="L371" i="3"/>
  <c r="M372" i="3"/>
  <c r="N373" i="3"/>
  <c r="L375" i="3"/>
  <c r="M376" i="3"/>
  <c r="N377" i="3"/>
  <c r="L379" i="3"/>
  <c r="M380" i="3"/>
  <c r="N381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10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10" i="3"/>
  <c r="M122" i="3"/>
  <c r="N167" i="3"/>
  <c r="M186" i="3"/>
  <c r="M202" i="3"/>
  <c r="M218" i="3"/>
  <c r="L233" i="3"/>
  <c r="M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L366" i="3"/>
  <c r="M367" i="3"/>
  <c r="N368" i="3"/>
  <c r="L370" i="3"/>
  <c r="M371" i="3"/>
  <c r="N372" i="3"/>
  <c r="L374" i="3"/>
  <c r="M375" i="3"/>
  <c r="N376" i="3"/>
  <c r="L378" i="3"/>
  <c r="M379" i="3"/>
  <c r="N380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10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M138" i="3"/>
  <c r="K173" i="3"/>
  <c r="M190" i="3"/>
  <c r="M206" i="3"/>
  <c r="M222" i="3"/>
  <c r="M234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1" i="3"/>
  <c r="N295" i="3"/>
  <c r="N299" i="3"/>
  <c r="N303" i="3"/>
  <c r="N307" i="3"/>
  <c r="N311" i="3"/>
  <c r="N315" i="3"/>
  <c r="N319" i="3"/>
  <c r="N323" i="3"/>
  <c r="N327" i="3"/>
  <c r="N331" i="3"/>
  <c r="N335" i="3"/>
  <c r="N339" i="3"/>
  <c r="N343" i="3"/>
  <c r="N347" i="3"/>
  <c r="N351" i="3"/>
  <c r="N355" i="3"/>
  <c r="N359" i="3"/>
  <c r="N363" i="3"/>
  <c r="M366" i="3"/>
  <c r="N367" i="3"/>
  <c r="L369" i="3"/>
  <c r="M370" i="3"/>
  <c r="N371" i="3"/>
  <c r="L373" i="3"/>
  <c r="M374" i="3"/>
  <c r="N375" i="3"/>
  <c r="L377" i="3"/>
  <c r="M378" i="3"/>
  <c r="N379" i="3"/>
  <c r="L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10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7" i="3"/>
  <c r="J361" i="3"/>
  <c r="J365" i="3"/>
  <c r="J369" i="3"/>
  <c r="M154" i="3"/>
  <c r="M226" i="3"/>
  <c r="N248" i="3"/>
  <c r="N264" i="3"/>
  <c r="N280" i="3"/>
  <c r="N296" i="3"/>
  <c r="N312" i="3"/>
  <c r="N328" i="3"/>
  <c r="N344" i="3"/>
  <c r="N360" i="3"/>
  <c r="M369" i="3"/>
  <c r="N374" i="3"/>
  <c r="L380" i="3"/>
  <c r="N384" i="3"/>
  <c r="N388" i="3"/>
  <c r="N392" i="3"/>
  <c r="N396" i="3"/>
  <c r="N400" i="3"/>
  <c r="N404" i="3"/>
  <c r="N408" i="3"/>
  <c r="J14" i="3"/>
  <c r="J30" i="3"/>
  <c r="J46" i="3"/>
  <c r="J62" i="3"/>
  <c r="J78" i="3"/>
  <c r="J94" i="3"/>
  <c r="J110" i="3"/>
  <c r="J126" i="3"/>
  <c r="J142" i="3"/>
  <c r="J158" i="3"/>
  <c r="J174" i="3"/>
  <c r="J190" i="3"/>
  <c r="J206" i="3"/>
  <c r="J222" i="3"/>
  <c r="J238" i="3"/>
  <c r="J254" i="3"/>
  <c r="J270" i="3"/>
  <c r="J286" i="3"/>
  <c r="J302" i="3"/>
  <c r="J318" i="3"/>
  <c r="J334" i="3"/>
  <c r="J350" i="3"/>
  <c r="J366" i="3"/>
  <c r="J374" i="3"/>
  <c r="J380" i="3"/>
  <c r="J385" i="3"/>
  <c r="J390" i="3"/>
  <c r="J396" i="3"/>
  <c r="J401" i="3"/>
  <c r="J406" i="3"/>
  <c r="N244" i="3"/>
  <c r="N276" i="3"/>
  <c r="N308" i="3"/>
  <c r="N340" i="3"/>
  <c r="M373" i="3"/>
  <c r="N387" i="3"/>
  <c r="N395" i="3"/>
  <c r="N407" i="3"/>
  <c r="J42" i="3"/>
  <c r="J90" i="3"/>
  <c r="J138" i="3"/>
  <c r="J186" i="3"/>
  <c r="J234" i="3"/>
  <c r="J266" i="3"/>
  <c r="J314" i="3"/>
  <c r="J362" i="3"/>
  <c r="J384" i="3"/>
  <c r="J400" i="3"/>
  <c r="M178" i="3"/>
  <c r="N235" i="3"/>
  <c r="N252" i="3"/>
  <c r="N268" i="3"/>
  <c r="N284" i="3"/>
  <c r="N300" i="3"/>
  <c r="N316" i="3"/>
  <c r="N332" i="3"/>
  <c r="N348" i="3"/>
  <c r="N364" i="3"/>
  <c r="N370" i="3"/>
  <c r="L376" i="3"/>
  <c r="M381" i="3"/>
  <c r="N385" i="3"/>
  <c r="N389" i="3"/>
  <c r="N393" i="3"/>
  <c r="N397" i="3"/>
  <c r="N401" i="3"/>
  <c r="N405" i="3"/>
  <c r="N409" i="3"/>
  <c r="J18" i="3"/>
  <c r="J34" i="3"/>
  <c r="J50" i="3"/>
  <c r="J66" i="3"/>
  <c r="J82" i="3"/>
  <c r="J98" i="3"/>
  <c r="J114" i="3"/>
  <c r="J130" i="3"/>
  <c r="J146" i="3"/>
  <c r="J162" i="3"/>
  <c r="J178" i="3"/>
  <c r="J194" i="3"/>
  <c r="J210" i="3"/>
  <c r="J226" i="3"/>
  <c r="J242" i="3"/>
  <c r="J258" i="3"/>
  <c r="J274" i="3"/>
  <c r="J290" i="3"/>
  <c r="J306" i="3"/>
  <c r="J322" i="3"/>
  <c r="J338" i="3"/>
  <c r="J354" i="3"/>
  <c r="J370" i="3"/>
  <c r="J376" i="3"/>
  <c r="J381" i="3"/>
  <c r="J386" i="3"/>
  <c r="J392" i="3"/>
  <c r="J397" i="3"/>
  <c r="J402" i="3"/>
  <c r="J408" i="3"/>
  <c r="N260" i="3"/>
  <c r="N292" i="3"/>
  <c r="N324" i="3"/>
  <c r="L368" i="3"/>
  <c r="N378" i="3"/>
  <c r="N391" i="3"/>
  <c r="N403" i="3"/>
  <c r="J26" i="3"/>
  <c r="J58" i="3"/>
  <c r="J106" i="3"/>
  <c r="J154" i="3"/>
  <c r="J202" i="3"/>
  <c r="J250" i="3"/>
  <c r="J298" i="3"/>
  <c r="J346" i="3"/>
  <c r="J373" i="3"/>
  <c r="J389" i="3"/>
  <c r="J405" i="3"/>
  <c r="M194" i="3"/>
  <c r="N240" i="3"/>
  <c r="N256" i="3"/>
  <c r="N272" i="3"/>
  <c r="N288" i="3"/>
  <c r="N304" i="3"/>
  <c r="N320" i="3"/>
  <c r="N336" i="3"/>
  <c r="N352" i="3"/>
  <c r="N366" i="3"/>
  <c r="L372" i="3"/>
  <c r="M377" i="3"/>
  <c r="N382" i="3"/>
  <c r="N386" i="3"/>
  <c r="N390" i="3"/>
  <c r="N394" i="3"/>
  <c r="N398" i="3"/>
  <c r="N402" i="3"/>
  <c r="N406" i="3"/>
  <c r="N410" i="3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62" i="3"/>
  <c r="J278" i="3"/>
  <c r="J294" i="3"/>
  <c r="J310" i="3"/>
  <c r="J326" i="3"/>
  <c r="J342" i="3"/>
  <c r="J358" i="3"/>
  <c r="J372" i="3"/>
  <c r="J377" i="3"/>
  <c r="J382" i="3"/>
  <c r="J388" i="3"/>
  <c r="J393" i="3"/>
  <c r="J398" i="3"/>
  <c r="J404" i="3"/>
  <c r="J409" i="3"/>
  <c r="M210" i="3"/>
  <c r="N356" i="3"/>
  <c r="N383" i="3"/>
  <c r="N399" i="3"/>
  <c r="N10" i="3"/>
  <c r="J74" i="3"/>
  <c r="J122" i="3"/>
  <c r="J170" i="3"/>
  <c r="J218" i="3"/>
  <c r="J282" i="3"/>
  <c r="J330" i="3"/>
  <c r="J378" i="3"/>
  <c r="J394" i="3"/>
  <c r="J410" i="3"/>
  <c r="G9" i="1"/>
  <c r="F9" i="1"/>
  <c r="E9" i="1"/>
  <c r="D11" i="1" s="1"/>
  <c r="R7" i="4" l="1"/>
  <c r="R8" i="4" s="1"/>
  <c r="R9" i="4" s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M98" i="1"/>
  <c r="M114" i="1"/>
  <c r="M130" i="1"/>
  <c r="M146" i="1"/>
  <c r="M162" i="1"/>
  <c r="M178" i="1"/>
  <c r="M194" i="1"/>
  <c r="M210" i="1"/>
  <c r="L26" i="1"/>
  <c r="L42" i="1"/>
  <c r="L58" i="1"/>
  <c r="L74" i="1"/>
  <c r="L84" i="1"/>
  <c r="L92" i="1"/>
  <c r="L100" i="1"/>
  <c r="L108" i="1"/>
  <c r="L116" i="1"/>
  <c r="L124" i="1"/>
  <c r="L132" i="1"/>
  <c r="L140" i="1"/>
  <c r="L148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M102" i="1"/>
  <c r="M118" i="1"/>
  <c r="M134" i="1"/>
  <c r="M150" i="1"/>
  <c r="M166" i="1"/>
  <c r="M182" i="1"/>
  <c r="M198" i="1"/>
  <c r="L14" i="1"/>
  <c r="L30" i="1"/>
  <c r="L46" i="1"/>
  <c r="L62" i="1"/>
  <c r="L78" i="1"/>
  <c r="L86" i="1"/>
  <c r="L94" i="1"/>
  <c r="L102" i="1"/>
  <c r="L110" i="1"/>
  <c r="L118" i="1"/>
  <c r="L126" i="1"/>
  <c r="L134" i="1"/>
  <c r="L142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M106" i="1"/>
  <c r="M122" i="1"/>
  <c r="M138" i="1"/>
  <c r="M154" i="1"/>
  <c r="M170" i="1"/>
  <c r="M186" i="1"/>
  <c r="M202" i="1"/>
  <c r="L18" i="1"/>
  <c r="L34" i="1"/>
  <c r="L50" i="1"/>
  <c r="L66" i="1"/>
  <c r="L80" i="1"/>
  <c r="L88" i="1"/>
  <c r="L96" i="1"/>
  <c r="L104" i="1"/>
  <c r="L112" i="1"/>
  <c r="L120" i="1"/>
  <c r="L128" i="1"/>
  <c r="L136" i="1"/>
  <c r="L144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M110" i="1"/>
  <c r="M174" i="1"/>
  <c r="L38" i="1"/>
  <c r="L90" i="1"/>
  <c r="L122" i="1"/>
  <c r="L152" i="1"/>
  <c r="L168" i="1"/>
  <c r="L184" i="1"/>
  <c r="L200" i="1"/>
  <c r="K16" i="1"/>
  <c r="K32" i="1"/>
  <c r="K48" i="1"/>
  <c r="K64" i="1"/>
  <c r="K80" i="1"/>
  <c r="K96" i="1"/>
  <c r="K112" i="1"/>
  <c r="K128" i="1"/>
  <c r="K144" i="1"/>
  <c r="K160" i="1"/>
  <c r="K176" i="1"/>
  <c r="K190" i="1"/>
  <c r="K198" i="1"/>
  <c r="K204" i="1"/>
  <c r="K209" i="1"/>
  <c r="M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M126" i="1"/>
  <c r="M190" i="1"/>
  <c r="L54" i="1"/>
  <c r="L98" i="1"/>
  <c r="L130" i="1"/>
  <c r="L156" i="1"/>
  <c r="L172" i="1"/>
  <c r="L188" i="1"/>
  <c r="L204" i="1"/>
  <c r="K20" i="1"/>
  <c r="K36" i="1"/>
  <c r="K52" i="1"/>
  <c r="K68" i="1"/>
  <c r="K84" i="1"/>
  <c r="K100" i="1"/>
  <c r="K116" i="1"/>
  <c r="K132" i="1"/>
  <c r="K148" i="1"/>
  <c r="K164" i="1"/>
  <c r="K180" i="1"/>
  <c r="K192" i="1"/>
  <c r="K200" i="1"/>
  <c r="K205" i="1"/>
  <c r="K210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10" i="1"/>
  <c r="M142" i="1"/>
  <c r="M206" i="1"/>
  <c r="L70" i="1"/>
  <c r="L106" i="1"/>
  <c r="L138" i="1"/>
  <c r="L160" i="1"/>
  <c r="L176" i="1"/>
  <c r="L192" i="1"/>
  <c r="L208" i="1"/>
  <c r="K24" i="1"/>
  <c r="K40" i="1"/>
  <c r="K56" i="1"/>
  <c r="K72" i="1"/>
  <c r="K88" i="1"/>
  <c r="K104" i="1"/>
  <c r="K120" i="1"/>
  <c r="K136" i="1"/>
  <c r="K152" i="1"/>
  <c r="K168" i="1"/>
  <c r="K184" i="1"/>
  <c r="K194" i="1"/>
  <c r="K201" i="1"/>
  <c r="K206" i="1"/>
  <c r="K10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M158" i="1"/>
  <c r="L146" i="1"/>
  <c r="K12" i="1"/>
  <c r="K76" i="1"/>
  <c r="K140" i="1"/>
  <c r="K196" i="1"/>
  <c r="J13" i="1"/>
  <c r="J29" i="1"/>
  <c r="J45" i="1"/>
  <c r="J61" i="1"/>
  <c r="J77" i="1"/>
  <c r="J93" i="1"/>
  <c r="J109" i="1"/>
  <c r="J125" i="1"/>
  <c r="J141" i="1"/>
  <c r="J157" i="1"/>
  <c r="J173" i="1"/>
  <c r="J189" i="1"/>
  <c r="J205" i="1"/>
  <c r="L22" i="1"/>
  <c r="L164" i="1"/>
  <c r="K28" i="1"/>
  <c r="K92" i="1"/>
  <c r="K156" i="1"/>
  <c r="K202" i="1"/>
  <c r="J17" i="1"/>
  <c r="J33" i="1"/>
  <c r="J49" i="1"/>
  <c r="J65" i="1"/>
  <c r="J81" i="1"/>
  <c r="J97" i="1"/>
  <c r="J113" i="1"/>
  <c r="J129" i="1"/>
  <c r="J145" i="1"/>
  <c r="J161" i="1"/>
  <c r="J177" i="1"/>
  <c r="J193" i="1"/>
  <c r="J209" i="1"/>
  <c r="L82" i="1"/>
  <c r="L180" i="1"/>
  <c r="K44" i="1"/>
  <c r="K108" i="1"/>
  <c r="K172" i="1"/>
  <c r="K208" i="1"/>
  <c r="J21" i="1"/>
  <c r="J37" i="1"/>
  <c r="J53" i="1"/>
  <c r="J69" i="1"/>
  <c r="J85" i="1"/>
  <c r="J101" i="1"/>
  <c r="J117" i="1"/>
  <c r="J133" i="1"/>
  <c r="J149" i="1"/>
  <c r="J165" i="1"/>
  <c r="J181" i="1"/>
  <c r="J197" i="1"/>
  <c r="L114" i="1"/>
  <c r="K188" i="1"/>
  <c r="J57" i="1"/>
  <c r="J121" i="1"/>
  <c r="J185" i="1"/>
  <c r="L196" i="1"/>
  <c r="L10" i="1"/>
  <c r="J73" i="1"/>
  <c r="J137" i="1"/>
  <c r="J201" i="1"/>
  <c r="J41" i="1"/>
  <c r="K60" i="1"/>
  <c r="J25" i="1"/>
  <c r="J89" i="1"/>
  <c r="J153" i="1"/>
  <c r="K124" i="1"/>
  <c r="J105" i="1"/>
  <c r="J169" i="1"/>
  <c r="S7" i="4" l="1"/>
  <c r="S8" i="4" s="1"/>
  <c r="S9" i="4" s="1"/>
  <c r="T7" i="4" l="1"/>
  <c r="T8" i="4" s="1"/>
  <c r="T9" i="4" s="1"/>
  <c r="U7" i="4" l="1"/>
  <c r="U8" i="4" s="1"/>
  <c r="U9" i="4" s="1"/>
  <c r="V7" i="4" l="1"/>
  <c r="V8" i="4" s="1"/>
  <c r="V9" i="4" s="1"/>
  <c r="W7" i="4" l="1"/>
  <c r="W8" i="4" s="1"/>
  <c r="W9" i="4" s="1"/>
</calcChain>
</file>

<file path=xl/sharedStrings.xml><?xml version="1.0" encoding="utf-8"?>
<sst xmlns="http://schemas.openxmlformats.org/spreadsheetml/2006/main" count="108" uniqueCount="46">
  <si>
    <t>Example 1</t>
  </si>
  <si>
    <t>finite source</t>
  </si>
  <si>
    <t>Gas Constant (J/mol/K)</t>
  </si>
  <si>
    <t>concentration (ppm)</t>
  </si>
  <si>
    <t>Source</t>
  </si>
  <si>
    <t>element</t>
  </si>
  <si>
    <t>in titanite</t>
  </si>
  <si>
    <t>U</t>
  </si>
  <si>
    <t>Zr</t>
  </si>
  <si>
    <t>Pb</t>
  </si>
  <si>
    <t>Nd</t>
  </si>
  <si>
    <t>Sr</t>
  </si>
  <si>
    <t>Do</t>
  </si>
  <si>
    <t>original profile</t>
  </si>
  <si>
    <t>EA (kJ/mol)</t>
  </si>
  <si>
    <t>Myr</t>
  </si>
  <si>
    <t>Temp (ºC)</t>
  </si>
  <si>
    <t>kyr</t>
  </si>
  <si>
    <t>Temp (K)</t>
  </si>
  <si>
    <t>yr</t>
  </si>
  <si>
    <t>D</t>
  </si>
  <si>
    <t>s</t>
  </si>
  <si>
    <t>meters</t>
  </si>
  <si>
    <t>Paste the D you want in here =&gt;</t>
  </si>
  <si>
    <t>Example 2</t>
  </si>
  <si>
    <t>infinite source</t>
  </si>
  <si>
    <t>D for model =&gt;</t>
  </si>
  <si>
    <t>Example 3</t>
  </si>
  <si>
    <t>finite source, two directions</t>
  </si>
  <si>
    <t>total amount of stuff</t>
  </si>
  <si>
    <t>Example 4</t>
  </si>
  <si>
    <t>changing D</t>
  </si>
  <si>
    <t>choose element here</t>
  </si>
  <si>
    <t>Cooling Duration</t>
  </si>
  <si>
    <t>initial profile</t>
  </si>
  <si>
    <t>Starting D</t>
  </si>
  <si>
    <t>Ending D</t>
  </si>
  <si>
    <t>Define the thermal conditions here:</t>
  </si>
  <si>
    <t>Define the diffusivity here:</t>
  </si>
  <si>
    <t>initial temperature</t>
  </si>
  <si>
    <t>C</t>
  </si>
  <si>
    <t>K</t>
  </si>
  <si>
    <t>ending temperature</t>
  </si>
  <si>
    <t>cooling rate</t>
  </si>
  <si>
    <t>C/Myr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</si>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</sst>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2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Myr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'finite source'!$I$10:$I$410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'finite source'!$J$10:$J$410</c:f>
              <c:numCache>
                <c:formatCode>0.00E+00</c:formatCode>
                <c:ptCount val="401"/>
                <c:pt idx="0">
                  <c:v>99.999999999999972</c:v>
                </c:pt>
                <c:pt idx="1">
                  <c:v>99.999999999999957</c:v>
                </c:pt>
                <c:pt idx="2">
                  <c:v>99.999999999999929</c:v>
                </c:pt>
                <c:pt idx="3">
                  <c:v>99.999999999999915</c:v>
                </c:pt>
                <c:pt idx="4">
                  <c:v>99.999999999999872</c:v>
                </c:pt>
                <c:pt idx="5">
                  <c:v>99.999999999999829</c:v>
                </c:pt>
                <c:pt idx="6">
                  <c:v>99.999999999999758</c:v>
                </c:pt>
                <c:pt idx="7">
                  <c:v>99.999999999999673</c:v>
                </c:pt>
                <c:pt idx="8">
                  <c:v>99.999999999999531</c:v>
                </c:pt>
                <c:pt idx="9">
                  <c:v>99.999999999999361</c:v>
                </c:pt>
                <c:pt idx="10">
                  <c:v>99.999999999999133</c:v>
                </c:pt>
                <c:pt idx="11">
                  <c:v>99.999999999998806</c:v>
                </c:pt>
                <c:pt idx="12">
                  <c:v>99.99999999999838</c:v>
                </c:pt>
                <c:pt idx="13">
                  <c:v>99.999999999997783</c:v>
                </c:pt>
                <c:pt idx="14">
                  <c:v>99.999999999996987</c:v>
                </c:pt>
                <c:pt idx="15">
                  <c:v>99.999999999995893</c:v>
                </c:pt>
                <c:pt idx="16">
                  <c:v>99.999999999994429</c:v>
                </c:pt>
                <c:pt idx="17">
                  <c:v>99.999999999992426</c:v>
                </c:pt>
                <c:pt idx="18">
                  <c:v>99.999999999989768</c:v>
                </c:pt>
                <c:pt idx="19">
                  <c:v>99.999999999986173</c:v>
                </c:pt>
                <c:pt idx="20">
                  <c:v>99.999999999981341</c:v>
                </c:pt>
                <c:pt idx="21">
                  <c:v>99.999999999974861</c:v>
                </c:pt>
                <c:pt idx="22">
                  <c:v>99.999999999966207</c:v>
                </c:pt>
                <c:pt idx="23">
                  <c:v>99.999999999954625</c:v>
                </c:pt>
                <c:pt idx="24">
                  <c:v>99.999999999939178</c:v>
                </c:pt>
                <c:pt idx="25">
                  <c:v>99.9999999999186</c:v>
                </c:pt>
                <c:pt idx="26">
                  <c:v>99.999999999891244</c:v>
                </c:pt>
                <c:pt idx="27">
                  <c:v>99.999999999854921</c:v>
                </c:pt>
                <c:pt idx="28">
                  <c:v>99.999999999806775</c:v>
                </c:pt>
                <c:pt idx="29">
                  <c:v>99.999999999743068</c:v>
                </c:pt>
                <c:pt idx="30">
                  <c:v>99.999999999658897</c:v>
                </c:pt>
                <c:pt idx="31">
                  <c:v>99.999999999547853</c:v>
                </c:pt>
                <c:pt idx="32">
                  <c:v>99.999999999401652</c:v>
                </c:pt>
                <c:pt idx="33">
                  <c:v>99.999999999209408</c:v>
                </c:pt>
                <c:pt idx="34">
                  <c:v>99.999999998957094</c:v>
                </c:pt>
                <c:pt idx="35">
                  <c:v>99.999999998626436</c:v>
                </c:pt>
                <c:pt idx="36">
                  <c:v>99.999999998193829</c:v>
                </c:pt>
                <c:pt idx="37">
                  <c:v>99.999999997628763</c:v>
                </c:pt>
                <c:pt idx="38">
                  <c:v>99.999999996891887</c:v>
                </c:pt>
                <c:pt idx="39">
                  <c:v>99.999999995932498</c:v>
                </c:pt>
                <c:pt idx="40">
                  <c:v>99.999999994685467</c:v>
                </c:pt>
                <c:pt idx="41">
                  <c:v>99.999999993067163</c:v>
                </c:pt>
                <c:pt idx="42">
                  <c:v>99.999999990970508</c:v>
                </c:pt>
                <c:pt idx="43">
                  <c:v>99.999999988258494</c:v>
                </c:pt>
                <c:pt idx="44">
                  <c:v>99.999999984756244</c:v>
                </c:pt>
                <c:pt idx="45">
                  <c:v>99.999999980240815</c:v>
                </c:pt>
                <c:pt idx="46">
                  <c:v>99.999999974428633</c:v>
                </c:pt>
                <c:pt idx="47">
                  <c:v>99.999999966959436</c:v>
                </c:pt>
                <c:pt idx="48">
                  <c:v>99.999999957376446</c:v>
                </c:pt>
                <c:pt idx="49">
                  <c:v>99.999999945101465</c:v>
                </c:pt>
                <c:pt idx="50">
                  <c:v>99.999999929403899</c:v>
                </c:pt>
                <c:pt idx="51">
                  <c:v>99.99999990936206</c:v>
                </c:pt>
                <c:pt idx="52">
                  <c:v>99.999999883815335</c:v>
                </c:pt>
                <c:pt idx="53">
                  <c:v>99.999999851304707</c:v>
                </c:pt>
                <c:pt idx="54">
                  <c:v>99.999999809999181</c:v>
                </c:pt>
                <c:pt idx="55">
                  <c:v>99.999999757604954</c:v>
                </c:pt>
                <c:pt idx="56">
                  <c:v>99.999999691253322</c:v>
                </c:pt>
                <c:pt idx="57">
                  <c:v>99.999999607362923</c:v>
                </c:pt>
                <c:pt idx="58">
                  <c:v>99.999999501470313</c:v>
                </c:pt>
                <c:pt idx="59">
                  <c:v>99.999999368022472</c:v>
                </c:pt>
                <c:pt idx="60">
                  <c:v>99.999999200122687</c:v>
                </c:pt>
                <c:pt idx="61">
                  <c:v>99.999998989220344</c:v>
                </c:pt>
                <c:pt idx="62">
                  <c:v>99.999998724732762</c:v>
                </c:pt>
                <c:pt idx="63">
                  <c:v>99.999998393585045</c:v>
                </c:pt>
                <c:pt idx="64">
                  <c:v>99.999997979651241</c:v>
                </c:pt>
                <c:pt idx="65">
                  <c:v>99.999997463077108</c:v>
                </c:pt>
                <c:pt idx="66">
                  <c:v>99.999996819460762</c:v>
                </c:pt>
                <c:pt idx="67">
                  <c:v>99.999996018863499</c:v>
                </c:pt>
                <c:pt idx="68">
                  <c:v>99.999995024617689</c:v>
                </c:pt>
                <c:pt idx="69">
                  <c:v>99.999993791893075</c:v>
                </c:pt>
                <c:pt idx="70">
                  <c:v>99.999992265975763</c:v>
                </c:pt>
                <c:pt idx="71">
                  <c:v>99.999990380206398</c:v>
                </c:pt>
                <c:pt idx="72">
                  <c:v>99.999988053515025</c:v>
                </c:pt>
                <c:pt idx="73">
                  <c:v>99.999985187479183</c:v>
                </c:pt>
                <c:pt idx="74">
                  <c:v>99.999981662820332</c:v>
                </c:pt>
                <c:pt idx="75">
                  <c:v>99.999977335239464</c:v>
                </c:pt>
                <c:pt idx="76">
                  <c:v>99.999972030477096</c:v>
                </c:pt>
                <c:pt idx="77">
                  <c:v>99.99996553846519</c:v>
                </c:pt>
                <c:pt idx="78">
                  <c:v>99.999957606417539</c:v>
                </c:pt>
                <c:pt idx="79">
                  <c:v>99.999947930682737</c:v>
                </c:pt>
                <c:pt idx="80">
                  <c:v>99.999936147157626</c:v>
                </c:pt>
                <c:pt idx="81">
                  <c:v>99.999921820029613</c:v>
                </c:pt>
                <c:pt idx="82">
                  <c:v>99.999904428583932</c:v>
                </c:pt>
                <c:pt idx="83">
                  <c:v>99.999883351774812</c:v>
                </c:pt>
                <c:pt idx="84">
                  <c:v>99.9998578502192</c:v>
                </c:pt>
                <c:pt idx="85">
                  <c:v>99.999827045225871</c:v>
                </c:pt>
                <c:pt idx="86">
                  <c:v>99.999789894423458</c:v>
                </c:pt>
                <c:pt idx="87">
                  <c:v>99.99974516349512</c:v>
                </c:pt>
                <c:pt idx="88">
                  <c:v>99.999691393467586</c:v>
                </c:pt>
                <c:pt idx="89">
                  <c:v>99.999626862936353</c:v>
                </c:pt>
                <c:pt idx="90">
                  <c:v>99.999549544536848</c:v>
                </c:pt>
                <c:pt idx="91">
                  <c:v>99.999457054893483</c:v>
                </c:pt>
                <c:pt idx="92">
                  <c:v>99.999346597195455</c:v>
                </c:pt>
                <c:pt idx="93">
                  <c:v>99.999214895457683</c:v>
                </c:pt>
                <c:pt idx="94">
                  <c:v>99.999058119429861</c:v>
                </c:pt>
                <c:pt idx="95">
                  <c:v>99.998871799015234</c:v>
                </c:pt>
                <c:pt idx="96">
                  <c:v>99.998650726953642</c:v>
                </c:pt>
                <c:pt idx="97">
                  <c:v>99.998388848411494</c:v>
                </c:pt>
                <c:pt idx="98">
                  <c:v>99.998079136005586</c:v>
                </c:pt>
                <c:pt idx="99">
                  <c:v>99.997713448667454</c:v>
                </c:pt>
                <c:pt idx="100">
                  <c:v>99.997282372633478</c:v>
                </c:pt>
                <c:pt idx="101">
                  <c:v>99.996775042722646</c:v>
                </c:pt>
                <c:pt idx="102">
                  <c:v>99.996178941940954</c:v>
                </c:pt>
                <c:pt idx="103">
                  <c:v>99.995479677331375</c:v>
                </c:pt>
                <c:pt idx="104">
                  <c:v>99.994660729871526</c:v>
                </c:pt>
                <c:pt idx="105">
                  <c:v>99.993703176112135</c:v>
                </c:pt>
                <c:pt idx="106">
                  <c:v>99.992585379149517</c:v>
                </c:pt>
                <c:pt idx="107">
                  <c:v>99.991282646436986</c:v>
                </c:pt>
                <c:pt idx="108">
                  <c:v>99.989766851869319</c:v>
                </c:pt>
                <c:pt idx="109">
                  <c:v>99.988006019521563</c:v>
                </c:pt>
                <c:pt idx="110">
                  <c:v>99.985963866395238</c:v>
                </c:pt>
                <c:pt idx="111">
                  <c:v>99.98359930152391</c:v>
                </c:pt>
                <c:pt idx="112">
                  <c:v>99.980865878822016</c:v>
                </c:pt>
                <c:pt idx="113">
                  <c:v>99.977711201129154</c:v>
                </c:pt>
                <c:pt idx="114">
                  <c:v>99.974076273013253</c:v>
                </c:pt>
                <c:pt idx="115">
                  <c:v>99.969894800054249</c:v>
                </c:pt>
                <c:pt idx="116">
                  <c:v>99.96509243253989</c:v>
                </c:pt>
                <c:pt idx="117">
                  <c:v>99.959585951773775</c:v>
                </c:pt>
                <c:pt idx="118">
                  <c:v>99.953282397526138</c:v>
                </c:pt>
                <c:pt idx="119">
                  <c:v>99.946078135555382</c:v>
                </c:pt>
                <c:pt idx="120">
                  <c:v>99.937857864598186</c:v>
                </c:pt>
                <c:pt idx="121">
                  <c:v>99.928493562770896</c:v>
                </c:pt>
                <c:pt idx="122">
                  <c:v>99.917843373949069</c:v>
                </c:pt>
                <c:pt idx="123">
                  <c:v>99.905750435398218</c:v>
                </c:pt>
                <c:pt idx="124">
                  <c:v>99.892041648717196</c:v>
                </c:pt>
                <c:pt idx="125">
                  <c:v>99.876526397029082</c:v>
                </c:pt>
                <c:pt idx="126">
                  <c:v>99.8589952123111</c:v>
                </c:pt>
                <c:pt idx="127">
                  <c:v>99.839218397791768</c:v>
                </c:pt>
                <c:pt idx="128">
                  <c:v>99.816944611460286</c:v>
                </c:pt>
                <c:pt idx="129">
                  <c:v>99.791899417920106</c:v>
                </c:pt>
                <c:pt idx="130">
                  <c:v>99.763783817073559</c:v>
                </c:pt>
                <c:pt idx="131">
                  <c:v>99.732272759434068</c:v>
                </c:pt>
                <c:pt idx="132">
                  <c:v>99.697013659219309</c:v>
                </c:pt>
                <c:pt idx="133">
                  <c:v>99.65762491776762</c:v>
                </c:pt>
                <c:pt idx="134">
                  <c:v>99.613694471226609</c:v>
                </c:pt>
                <c:pt idx="135">
                  <c:v>99.564778377870354</c:v>
                </c:pt>
                <c:pt idx="136">
                  <c:v>99.510399461789348</c:v>
                </c:pt>
                <c:pt idx="137">
                  <c:v>99.45004603104563</c:v>
                </c:pt>
                <c:pt idx="138">
                  <c:v>99.383170689670351</c:v>
                </c:pt>
                <c:pt idx="139">
                  <c:v>99.309189264077006</c:v>
                </c:pt>
                <c:pt idx="140">
                  <c:v>99.227479865546059</c:v>
                </c:pt>
                <c:pt idx="141">
                  <c:v>99.137382111376908</c:v>
                </c:pt>
                <c:pt idx="142">
                  <c:v>99.038196528073215</c:v>
                </c:pt>
                <c:pt idx="143">
                  <c:v>98.929184160499545</c:v>
                </c:pt>
                <c:pt idx="144">
                  <c:v>98.809566411291911</c:v>
                </c:pt>
                <c:pt idx="145">
                  <c:v>98.678525134894585</c:v>
                </c:pt>
                <c:pt idx="146">
                  <c:v>98.535203010402768</c:v>
                </c:pt>
                <c:pt idx="147">
                  <c:v>98.378704216891393</c:v>
                </c:pt>
                <c:pt idx="148">
                  <c:v>98.208095434080349</c:v>
                </c:pt>
                <c:pt idx="149">
                  <c:v>98.022407190005708</c:v>
                </c:pt>
                <c:pt idx="150">
                  <c:v>97.820635575818585</c:v>
                </c:pt>
                <c:pt idx="151">
                  <c:v>97.60174434590607</c:v>
                </c:pt>
                <c:pt idx="152">
                  <c:v>97.364667419212097</c:v>
                </c:pt>
                <c:pt idx="153">
                  <c:v>97.108311794929477</c:v>
                </c:pt>
                <c:pt idx="154">
                  <c:v>96.831560892640127</c:v>
                </c:pt>
                <c:pt idx="155">
                  <c:v>96.53327832350584</c:v>
                </c:pt>
                <c:pt idx="156">
                  <c:v>96.212312095275607</c:v>
                </c:pt>
                <c:pt idx="157">
                  <c:v>95.867499249696436</c:v>
                </c:pt>
                <c:pt idx="158">
                  <c:v>95.497670926425513</c:v>
                </c:pt>
                <c:pt idx="159">
                  <c:v>95.101657842775111</c:v>
                </c:pt>
                <c:pt idx="160">
                  <c:v>94.678296173625512</c:v>
                </c:pt>
                <c:pt idx="161">
                  <c:v>94.226433810661135</c:v>
                </c:pt>
                <c:pt idx="162">
                  <c:v>93.744936974781083</c:v>
                </c:pt>
                <c:pt idx="163">
                  <c:v>93.232697150167866</c:v>
                </c:pt>
                <c:pt idx="164">
                  <c:v>92.688638303136116</c:v>
                </c:pt>
                <c:pt idx="165">
                  <c:v>92.111724343598326</c:v>
                </c:pt>
                <c:pt idx="166">
                  <c:v>91.500966781852739</c:v>
                </c:pt>
                <c:pt idx="167">
                  <c:v>90.855432528500202</c:v>
                </c:pt>
                <c:pt idx="168">
                  <c:v>90.174251780708744</c:v>
                </c:pt>
                <c:pt idx="169">
                  <c:v>89.456625933849679</c:v>
                </c:pt>
                <c:pt idx="170">
                  <c:v>88.701835453806012</c:v>
                </c:pt>
                <c:pt idx="171">
                  <c:v>87.909247642077887</c:v>
                </c:pt>
                <c:pt idx="172">
                  <c:v>87.078324223254896</c:v>
                </c:pt>
                <c:pt idx="173">
                  <c:v>86.208628682558128</c:v>
                </c:pt>
                <c:pt idx="174">
                  <c:v>85.299833280036168</c:v>
                </c:pt>
                <c:pt idx="175">
                  <c:v>84.351725667680981</c:v>
                </c:pt>
                <c:pt idx="176">
                  <c:v>83.364215036255672</c:v>
                </c:pt>
                <c:pt idx="177">
                  <c:v>82.337337720027165</c:v>
                </c:pt>
                <c:pt idx="178">
                  <c:v>81.271262189895509</c:v>
                </c:pt>
                <c:pt idx="179">
                  <c:v>80.166293368614632</c:v>
                </c:pt>
                <c:pt idx="180">
                  <c:v>79.022876205901909</c:v>
                </c:pt>
                <c:pt idx="181">
                  <c:v>77.841598456219216</c:v>
                </c:pt>
                <c:pt idx="182">
                  <c:v>76.623192607840991</c:v>
                </c:pt>
                <c:pt idx="183">
                  <c:v>75.368536918460904</c:v>
                </c:pt>
                <c:pt idx="184">
                  <c:v>74.078655519968663</c:v>
                </c:pt>
                <c:pt idx="185">
                  <c:v>72.754717563076071</c:v>
                </c:pt>
                <c:pt idx="186">
                  <c:v>71.398035381106055</c:v>
                </c:pt>
                <c:pt idx="187">
                  <c:v>70.010061661379524</c:v>
                </c:pt>
                <c:pt idx="188">
                  <c:v>68.592385622139034</c:v>
                </c:pt>
                <c:pt idx="189">
                  <c:v>67.146728202716702</c:v>
                </c:pt>
                <c:pt idx="190">
                  <c:v>65.674936284569696</c:v>
                </c:pt>
                <c:pt idx="191">
                  <c:v>64.178975970736872</c:v>
                </c:pt>
                <c:pt idx="192">
                  <c:v>62.660924961092526</c:v>
                </c:pt>
                <c:pt idx="193">
                  <c:v>61.1229640703407</c:v>
                </c:pt>
                <c:pt idx="194">
                  <c:v>59.567367944907936</c:v>
                </c:pt>
                <c:pt idx="195">
                  <c:v>57.996495043580595</c:v>
                </c:pt>
                <c:pt idx="196">
                  <c:v>56.412776954819698</c:v>
                </c:pt>
                <c:pt idx="197">
                  <c:v>54.818707131027978</c:v>
                </c:pt>
                <c:pt idx="198">
                  <c:v>53.216829126546486</c:v>
                </c:pt>
                <c:pt idx="199">
                  <c:v>51.609724431729077</c:v>
                </c:pt>
                <c:pt idx="200">
                  <c:v>50</c:v>
                </c:pt>
                <c:pt idx="201">
                  <c:v>48.390275568269949</c:v>
                </c:pt>
                <c:pt idx="202">
                  <c:v>46.783170873452548</c:v>
                </c:pt>
                <c:pt idx="203">
                  <c:v>45.18129286897107</c:v>
                </c:pt>
                <c:pt idx="204">
                  <c:v>43.587223045179321</c:v>
                </c:pt>
                <c:pt idx="205">
                  <c:v>42.003504956418432</c:v>
                </c:pt>
                <c:pt idx="206">
                  <c:v>40.432632055091098</c:v>
                </c:pt>
                <c:pt idx="207">
                  <c:v>38.877035929658433</c:v>
                </c:pt>
                <c:pt idx="208">
                  <c:v>37.339075038906621</c:v>
                </c:pt>
                <c:pt idx="209">
                  <c:v>35.821024029262247</c:v>
                </c:pt>
                <c:pt idx="210">
                  <c:v>34.325063715429764</c:v>
                </c:pt>
                <c:pt idx="211">
                  <c:v>32.853271797282744</c:v>
                </c:pt>
                <c:pt idx="212">
                  <c:v>31.407614377860423</c:v>
                </c:pt>
                <c:pt idx="213">
                  <c:v>29.989938338619908</c:v>
                </c:pt>
                <c:pt idx="214">
                  <c:v>28.601964618893405</c:v>
                </c:pt>
                <c:pt idx="215">
                  <c:v>27.245282436923379</c:v>
                </c:pt>
                <c:pt idx="216">
                  <c:v>25.921344480030818</c:v>
                </c:pt>
                <c:pt idx="217">
                  <c:v>24.631463081538602</c:v>
                </c:pt>
                <c:pt idx="218">
                  <c:v>23.37680739215854</c:v>
                </c:pt>
                <c:pt idx="219">
                  <c:v>22.158401543780293</c:v>
                </c:pt>
                <c:pt idx="220">
                  <c:v>20.977123794097629</c:v>
                </c:pt>
                <c:pt idx="221">
                  <c:v>19.833706631384917</c:v>
                </c:pt>
                <c:pt idx="222">
                  <c:v>18.728737810104057</c:v>
                </c:pt>
                <c:pt idx="223">
                  <c:v>17.66266227997243</c:v>
                </c:pt>
                <c:pt idx="224">
                  <c:v>16.635784963743923</c:v>
                </c:pt>
                <c:pt idx="225">
                  <c:v>15.648274332318628</c:v>
                </c:pt>
                <c:pt idx="226">
                  <c:v>14.70016671996347</c:v>
                </c:pt>
                <c:pt idx="227">
                  <c:v>13.791371317441515</c:v>
                </c:pt>
                <c:pt idx="228">
                  <c:v>12.921675776744767</c:v>
                </c:pt>
                <c:pt idx="229">
                  <c:v>12.090752357921787</c:v>
                </c:pt>
                <c:pt idx="230">
                  <c:v>11.298164546193679</c:v>
                </c:pt>
                <c:pt idx="231">
                  <c:v>10.543374066150029</c:v>
                </c:pt>
                <c:pt idx="232">
                  <c:v>9.8257482192909702</c:v>
                </c:pt>
                <c:pt idx="233">
                  <c:v>9.1445674714995313</c:v>
                </c:pt>
                <c:pt idx="234">
                  <c:v>8.499033218147023</c:v>
                </c:pt>
                <c:pt idx="235">
                  <c:v>7.8882756564014391</c:v>
                </c:pt>
                <c:pt idx="236">
                  <c:v>7.3113616968636492</c:v>
                </c:pt>
                <c:pt idx="237">
                  <c:v>6.7673028498319354</c:v>
                </c:pt>
                <c:pt idx="238">
                  <c:v>6.2550630252187105</c:v>
                </c:pt>
                <c:pt idx="239">
                  <c:v>5.7735661893386689</c:v>
                </c:pt>
                <c:pt idx="240">
                  <c:v>5.3217038263743133</c:v>
                </c:pt>
                <c:pt idx="241">
                  <c:v>4.8983421572247332</c:v>
                </c:pt>
                <c:pt idx="242">
                  <c:v>4.5023290735743293</c:v>
                </c:pt>
                <c:pt idx="243">
                  <c:v>4.1325007503034143</c:v>
                </c:pt>
                <c:pt idx="244">
                  <c:v>3.7876879047242626</c:v>
                </c:pt>
                <c:pt idx="245">
                  <c:v>3.4667216764940334</c:v>
                </c:pt>
                <c:pt idx="246">
                  <c:v>3.1684391073597604</c:v>
                </c:pt>
                <c:pt idx="247">
                  <c:v>2.8916882050704142</c:v>
                </c:pt>
                <c:pt idx="248">
                  <c:v>2.6353325807878027</c:v>
                </c:pt>
                <c:pt idx="249">
                  <c:v>2.3982556540938282</c:v>
                </c:pt>
                <c:pt idx="250">
                  <c:v>2.179364424181335</c:v>
                </c:pt>
                <c:pt idx="251">
                  <c:v>1.9775928099942108</c:v>
                </c:pt>
                <c:pt idx="252">
                  <c:v>1.791904565919572</c:v>
                </c:pt>
                <c:pt idx="253">
                  <c:v>1.6212957831085506</c:v>
                </c:pt>
                <c:pt idx="254">
                  <c:v>1.464796989597178</c:v>
                </c:pt>
                <c:pt idx="255">
                  <c:v>1.3214748651053543</c:v>
                </c:pt>
                <c:pt idx="256">
                  <c:v>1.1904335887080397</c:v>
                </c:pt>
                <c:pt idx="257">
                  <c:v>1.0708158395004164</c:v>
                </c:pt>
                <c:pt idx="258">
                  <c:v>0.96180347192674209</c:v>
                </c:pt>
                <c:pt idx="259">
                  <c:v>0.86261788862306288</c:v>
                </c:pt>
                <c:pt idx="260">
                  <c:v>0.77252013445391898</c:v>
                </c:pt>
                <c:pt idx="261">
                  <c:v>0.69081073592296982</c:v>
                </c:pt>
                <c:pt idx="262">
                  <c:v>0.61682931032960853</c:v>
                </c:pt>
                <c:pt idx="263">
                  <c:v>0.54995396895434201</c:v>
                </c:pt>
                <c:pt idx="264">
                  <c:v>0.48960053821063276</c:v>
                </c:pt>
                <c:pt idx="265">
                  <c:v>0.43522162212962234</c:v>
                </c:pt>
                <c:pt idx="266">
                  <c:v>0.38630552877337854</c:v>
                </c:pt>
                <c:pt idx="267">
                  <c:v>0.34237508223237123</c:v>
                </c:pt>
                <c:pt idx="268">
                  <c:v>0.30298634078066988</c:v>
                </c:pt>
                <c:pt idx="269">
                  <c:v>0.26772724056591257</c:v>
                </c:pt>
                <c:pt idx="270">
                  <c:v>0.23621618292642976</c:v>
                </c:pt>
                <c:pt idx="271">
                  <c:v>0.20810058207987869</c:v>
                </c:pt>
                <c:pt idx="272">
                  <c:v>0.18305538853969905</c:v>
                </c:pt>
                <c:pt idx="273">
                  <c:v>0.16078160220820981</c:v>
                </c:pt>
                <c:pt idx="274">
                  <c:v>0.14100478768889757</c:v>
                </c:pt>
                <c:pt idx="275">
                  <c:v>0.12347360297091381</c:v>
                </c:pt>
                <c:pt idx="276">
                  <c:v>0.10795835128281084</c:v>
                </c:pt>
                <c:pt idx="277">
                  <c:v>9.4249564601772695E-2</c:v>
                </c:pt>
                <c:pt idx="278">
                  <c:v>8.2156626050933212E-2</c:v>
                </c:pt>
                <c:pt idx="279">
                  <c:v>7.1506437229107433E-2</c:v>
                </c:pt>
                <c:pt idx="280">
                  <c:v>6.2142135401799248E-2</c:v>
                </c:pt>
                <c:pt idx="281">
                  <c:v>5.3921864444611556E-2</c:v>
                </c:pt>
                <c:pt idx="282">
                  <c:v>4.6717602473861364E-2</c:v>
                </c:pt>
                <c:pt idx="283">
                  <c:v>4.0414048226222743E-2</c:v>
                </c:pt>
                <c:pt idx="284">
                  <c:v>3.4907567460101818E-2</c:v>
                </c:pt>
                <c:pt idx="285">
                  <c:v>3.0105199945740235E-2</c:v>
                </c:pt>
                <c:pt idx="286">
                  <c:v>2.5923726986748497E-2</c:v>
                </c:pt>
                <c:pt idx="287">
                  <c:v>2.2288798870856441E-2</c:v>
                </c:pt>
                <c:pt idx="288">
                  <c:v>1.9134121177982744E-2</c:v>
                </c:pt>
                <c:pt idx="289">
                  <c:v>1.6400698476093378E-2</c:v>
                </c:pt>
                <c:pt idx="290">
                  <c:v>1.4036133604766743E-2</c:v>
                </c:pt>
                <c:pt idx="291">
                  <c:v>1.1993980478436361E-2</c:v>
                </c:pt>
                <c:pt idx="292">
                  <c:v>1.0233148130678327E-2</c:v>
                </c:pt>
                <c:pt idx="293">
                  <c:v>8.7173535630147292E-3</c:v>
                </c:pt>
                <c:pt idx="294">
                  <c:v>7.4146208504821676E-3</c:v>
                </c:pt>
                <c:pt idx="295">
                  <c:v>6.2968238878635674E-3</c:v>
                </c:pt>
                <c:pt idx="296">
                  <c:v>5.3392701284793453E-3</c:v>
                </c:pt>
                <c:pt idx="297">
                  <c:v>4.52032266861635E-3</c:v>
                </c:pt>
                <c:pt idx="298">
                  <c:v>3.8210580590503085E-3</c:v>
                </c:pt>
                <c:pt idx="299">
                  <c:v>3.224957277364604E-3</c:v>
                </c:pt>
                <c:pt idx="300">
                  <c:v>2.7176273665219242E-3</c:v>
                </c:pt>
                <c:pt idx="301">
                  <c:v>2.286551332542075E-3</c:v>
                </c:pt>
                <c:pt idx="302">
                  <c:v>1.92086399440905E-3</c:v>
                </c:pt>
                <c:pt idx="303">
                  <c:v>1.6111515885097738E-3</c:v>
                </c:pt>
                <c:pt idx="304">
                  <c:v>1.3492730463637859E-3</c:v>
                </c:pt>
                <c:pt idx="305">
                  <c:v>1.1282009847624064E-3</c:v>
                </c:pt>
                <c:pt idx="306">
                  <c:v>9.4188057013777637E-4</c:v>
                </c:pt>
                <c:pt idx="307">
                  <c:v>7.851045423112879E-4</c:v>
                </c:pt>
                <c:pt idx="308">
                  <c:v>6.5340280454018185E-4</c:v>
                </c:pt>
                <c:pt idx="309">
                  <c:v>5.4294510651864414E-4</c:v>
                </c:pt>
                <c:pt idx="310">
                  <c:v>4.5045546315236606E-4</c:v>
                </c:pt>
                <c:pt idx="311">
                  <c:v>3.7313706364172639E-4</c:v>
                </c:pt>
                <c:pt idx="312">
                  <c:v>3.0860653242315017E-4</c:v>
                </c:pt>
                <c:pt idx="313">
                  <c:v>2.5483650487601039E-4</c:v>
                </c:pt>
                <c:pt idx="314">
                  <c:v>2.1010557653133866E-4</c:v>
                </c:pt>
                <c:pt idx="315">
                  <c:v>1.7295477412471172E-4</c:v>
                </c:pt>
                <c:pt idx="316">
                  <c:v>1.4214978080184792E-4</c:v>
                </c:pt>
                <c:pt idx="317">
                  <c:v>1.1664822518464568E-4</c:v>
                </c:pt>
                <c:pt idx="318">
                  <c:v>9.5571416075523885E-5</c:v>
                </c:pt>
                <c:pt idx="319">
                  <c:v>7.8179970386393904E-5</c:v>
                </c:pt>
                <c:pt idx="320">
                  <c:v>6.3852842374645391E-5</c:v>
                </c:pt>
                <c:pt idx="321">
                  <c:v>5.2069317257874559E-5</c:v>
                </c:pt>
                <c:pt idx="322">
                  <c:v>4.2393582461164314E-5</c:v>
                </c:pt>
                <c:pt idx="323">
                  <c:v>3.4461534803575944E-5</c:v>
                </c:pt>
                <c:pt idx="324">
                  <c:v>2.7969522903292798E-5</c:v>
                </c:pt>
                <c:pt idx="325">
                  <c:v>2.2664760540580531E-5</c:v>
                </c:pt>
                <c:pt idx="326">
                  <c:v>1.8337179658045599E-5</c:v>
                </c:pt>
                <c:pt idx="327">
                  <c:v>1.48125208099259E-5</c:v>
                </c:pt>
                <c:pt idx="328">
                  <c:v>1.1946484973490712E-5</c:v>
                </c:pt>
                <c:pt idx="329">
                  <c:v>9.6197936061415135E-6</c:v>
                </c:pt>
                <c:pt idx="330">
                  <c:v>7.734024248806648E-6</c:v>
                </c:pt>
                <c:pt idx="331">
                  <c:v>6.2081069174269032E-6</c:v>
                </c:pt>
                <c:pt idx="332">
                  <c:v>4.9753823061493563E-6</c:v>
                </c:pt>
                <c:pt idx="333">
                  <c:v>3.9811364982433872E-6</c:v>
                </c:pt>
                <c:pt idx="334">
                  <c:v>3.1805392430861446E-6</c:v>
                </c:pt>
                <c:pt idx="335">
                  <c:v>2.5369228995320015E-6</c:v>
                </c:pt>
                <c:pt idx="336">
                  <c:v>2.0203487549608212E-6</c:v>
                </c:pt>
                <c:pt idx="337">
                  <c:v>1.6064149510608416E-6</c:v>
                </c:pt>
                <c:pt idx="338">
                  <c:v>1.2752672362559281E-6</c:v>
                </c:pt>
                <c:pt idx="339">
                  <c:v>1.0107796655223211E-6</c:v>
                </c:pt>
                <c:pt idx="340">
                  <c:v>7.9987732548580937E-7</c:v>
                </c:pt>
                <c:pt idx="341">
                  <c:v>6.3197752586674483E-7</c:v>
                </c:pt>
                <c:pt idx="342">
                  <c:v>4.9852967864971731E-7</c:v>
                </c:pt>
                <c:pt idx="343">
                  <c:v>3.9263707840575535E-7</c:v>
                </c:pt>
                <c:pt idx="344">
                  <c:v>3.087466782236703E-7</c:v>
                </c:pt>
                <c:pt idx="345">
                  <c:v>2.4239504847756166E-7</c:v>
                </c:pt>
                <c:pt idx="346">
                  <c:v>1.900008095301331E-7</c:v>
                </c:pt>
                <c:pt idx="347">
                  <c:v>1.4869528941474641E-7</c:v>
                </c:pt>
                <c:pt idx="348">
                  <c:v>1.1618466744245382E-7</c:v>
                </c:pt>
                <c:pt idx="349">
                  <c:v>9.0637947147698128E-8</c:v>
                </c:pt>
                <c:pt idx="350">
                  <c:v>7.0596106738207709E-8</c:v>
                </c:pt>
                <c:pt idx="351">
                  <c:v>5.4898524615154543E-8</c:v>
                </c:pt>
                <c:pt idx="352">
                  <c:v>4.2623554685761178E-8</c:v>
                </c:pt>
                <c:pt idx="353">
                  <c:v>3.3040564728636923E-8</c:v>
                </c:pt>
                <c:pt idx="354">
                  <c:v>2.5571372797017489E-8</c:v>
                </c:pt>
                <c:pt idx="355">
                  <c:v>1.9759183178535977E-8</c:v>
                </c:pt>
                <c:pt idx="356">
                  <c:v>1.5243767359507387E-8</c:v>
                </c:pt>
                <c:pt idx="357">
                  <c:v>1.1741507766060977E-8</c:v>
                </c:pt>
                <c:pt idx="358">
                  <c:v>9.0294882681973831E-9</c:v>
                </c:pt>
                <c:pt idx="359">
                  <c:v>6.9328265350776519E-9</c:v>
                </c:pt>
                <c:pt idx="360">
                  <c:v>5.3145376988084081E-9</c:v>
                </c:pt>
                <c:pt idx="361">
                  <c:v>4.0675018908586935E-9</c:v>
                </c:pt>
                <c:pt idx="362">
                  <c:v>3.1081137663591107E-9</c:v>
                </c:pt>
                <c:pt idx="363">
                  <c:v>2.3712309893397787E-9</c:v>
                </c:pt>
                <c:pt idx="364">
                  <c:v>1.8061663276114359E-9</c:v>
                </c:pt>
                <c:pt idx="365">
                  <c:v>1.3735623749511205E-9</c:v>
                </c:pt>
                <c:pt idx="366">
                  <c:v>1.0429046515270102E-9</c:v>
                </c:pt>
                <c:pt idx="367">
                  <c:v>7.9058426472045085E-10</c:v>
                </c:pt>
                <c:pt idx="368">
                  <c:v>5.9835469912172812E-10</c:v>
                </c:pt>
                <c:pt idx="369">
                  <c:v>4.5214387789371813E-10</c:v>
                </c:pt>
                <c:pt idx="370">
                  <c:v>3.4111047320095622E-10</c:v>
                </c:pt>
                <c:pt idx="371">
                  <c:v>2.5693891458899998E-10</c:v>
                </c:pt>
                <c:pt idx="372">
                  <c:v>1.9322321520576224E-10</c:v>
                </c:pt>
                <c:pt idx="373">
                  <c:v>1.4507839374289233E-10</c:v>
                </c:pt>
                <c:pt idx="374">
                  <c:v>1.0875189637715721E-10</c:v>
                </c:pt>
                <c:pt idx="375">
                  <c:v>8.1396001050393352E-11</c:v>
                </c:pt>
                <c:pt idx="376">
                  <c:v>6.0818017288966075E-11</c:v>
                </c:pt>
                <c:pt idx="377">
                  <c:v>4.5374815016430148E-11</c:v>
                </c:pt>
                <c:pt idx="378">
                  <c:v>3.3795188869589765E-11</c:v>
                </c:pt>
                <c:pt idx="379">
                  <c:v>2.5135449277513544E-11</c:v>
                </c:pt>
                <c:pt idx="380">
                  <c:v>1.8662849043948881E-11</c:v>
                </c:pt>
                <c:pt idx="381">
                  <c:v>1.383337888682945E-11</c:v>
                </c:pt>
                <c:pt idx="382">
                  <c:v>1.0236256287043943E-11</c:v>
                </c:pt>
                <c:pt idx="383">
                  <c:v>7.5661699128204418E-12</c:v>
                </c:pt>
                <c:pt idx="384">
                  <c:v>5.5788706987414116E-12</c:v>
                </c:pt>
                <c:pt idx="385">
                  <c:v>4.1078251911130792E-12</c:v>
                </c:pt>
                <c:pt idx="386">
                  <c:v>3.0198066269804258E-12</c:v>
                </c:pt>
                <c:pt idx="387">
                  <c:v>2.2204460492503131E-12</c:v>
                </c:pt>
                <c:pt idx="388">
                  <c:v>1.6264767310758543E-12</c:v>
                </c:pt>
                <c:pt idx="389">
                  <c:v>1.1879386363489175E-12</c:v>
                </c:pt>
                <c:pt idx="390">
                  <c:v>8.7152507433074788E-13</c:v>
                </c:pt>
                <c:pt idx="391">
                  <c:v>6.3282712403633923E-13</c:v>
                </c:pt>
                <c:pt idx="392">
                  <c:v>4.6074255521943996E-13</c:v>
                </c:pt>
                <c:pt idx="393">
                  <c:v>3.3861802251067274E-13</c:v>
                </c:pt>
                <c:pt idx="394">
                  <c:v>2.4424906541753444E-13</c:v>
                </c:pt>
                <c:pt idx="395">
                  <c:v>1.7763568394002505E-13</c:v>
                </c:pt>
                <c:pt idx="396">
                  <c:v>1.27675647831893E-13</c:v>
                </c:pt>
                <c:pt idx="397">
                  <c:v>9.4368957093138306E-14</c:v>
                </c:pt>
                <c:pt idx="398">
                  <c:v>6.6613381477509392E-14</c:v>
                </c:pt>
                <c:pt idx="399">
                  <c:v>4.9960036108132044E-14</c:v>
                </c:pt>
                <c:pt idx="400">
                  <c:v>3.3306690738754696E-14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4-B84C-815F-B01BEBBCF0D2}"/>
            </c:ext>
          </c:extLst>
        </c:ser>
        <c:ser>
          <c:idx val="1"/>
          <c:order val="1"/>
          <c:tx>
            <c:v>10 Myr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'finite source'!$I$10:$I$410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'finite source'!$K$10:$K$410</c:f>
              <c:numCache>
                <c:formatCode>0.00E+00</c:formatCode>
                <c:ptCount val="401"/>
                <c:pt idx="0">
                  <c:v>99.465448459179655</c:v>
                </c:pt>
                <c:pt idx="1">
                  <c:v>99.445540460405482</c:v>
                </c:pt>
                <c:pt idx="2">
                  <c:v>99.424976540403463</c:v>
                </c:pt>
                <c:pt idx="3">
                  <c:v>99.403738548013692</c:v>
                </c:pt>
                <c:pt idx="4">
                  <c:v>99.381807960282359</c:v>
                </c:pt>
                <c:pt idx="5">
                  <c:v>99.359165879504701</c:v>
                </c:pt>
                <c:pt idx="6">
                  <c:v>99.335793030419637</c:v>
                </c:pt>
                <c:pt idx="7">
                  <c:v>99.311669757563138</c:v>
                </c:pt>
                <c:pt idx="8">
                  <c:v>99.286776022788203</c:v>
                </c:pt>
                <c:pt idx="9">
                  <c:v>99.261091402958243</c:v>
                </c:pt>
                <c:pt idx="10">
                  <c:v>99.234595087821745</c:v>
                </c:pt>
                <c:pt idx="11">
                  <c:v>99.207265878075503</c:v>
                </c:pt>
                <c:pt idx="12">
                  <c:v>99.17908218362426</c:v>
                </c:pt>
                <c:pt idx="13">
                  <c:v>99.150022022044055</c:v>
                </c:pt>
                <c:pt idx="14">
                  <c:v>99.120063017257266</c:v>
                </c:pt>
                <c:pt idx="15">
                  <c:v>99.089182398426743</c:v>
                </c:pt>
                <c:pt idx="16">
                  <c:v>99.057356999076944</c:v>
                </c:pt>
                <c:pt idx="17">
                  <c:v>99.024563256449866</c:v>
                </c:pt>
                <c:pt idx="18">
                  <c:v>98.990777211103122</c:v>
                </c:pt>
                <c:pt idx="19">
                  <c:v>98.955974506758352</c:v>
                </c:pt>
                <c:pt idx="20">
                  <c:v>98.920130390407451</c:v>
                </c:pt>
                <c:pt idx="21">
                  <c:v>98.883219712684252</c:v>
                </c:pt>
                <c:pt idx="22">
                  <c:v>98.845216928509515</c:v>
                </c:pt>
                <c:pt idx="23">
                  <c:v>98.806096098016553</c:v>
                </c:pt>
                <c:pt idx="24">
                  <c:v>98.765830887765517</c:v>
                </c:pt>
                <c:pt idx="25">
                  <c:v>98.724394572253289</c:v>
                </c:pt>
                <c:pt idx="26">
                  <c:v>98.68176003572691</c:v>
                </c:pt>
                <c:pt idx="27">
                  <c:v>98.637899774307527</c:v>
                </c:pt>
                <c:pt idx="28">
                  <c:v>98.592785898432325</c:v>
                </c:pt>
                <c:pt idx="29">
                  <c:v>98.546390135621536</c:v>
                </c:pt>
                <c:pt idx="30">
                  <c:v>98.498683833577573</c:v>
                </c:pt>
                <c:pt idx="31">
                  <c:v>98.449637963623076</c:v>
                </c:pt>
                <c:pt idx="32">
                  <c:v>98.399223124484863</c:v>
                </c:pt>
                <c:pt idx="33">
                  <c:v>98.347409546430114</c:v>
                </c:pt>
                <c:pt idx="34">
                  <c:v>98.294167095761551</c:v>
                </c:pt>
                <c:pt idx="35">
                  <c:v>98.239465279677646</c:v>
                </c:pt>
                <c:pt idx="36">
                  <c:v>98.183273251503934</c:v>
                </c:pt>
                <c:pt idx="37">
                  <c:v>98.125559816301617</c:v>
                </c:pt>
                <c:pt idx="38">
                  <c:v>98.066293436858729</c:v>
                </c:pt>
                <c:pt idx="39">
                  <c:v>98.005442240069556</c:v>
                </c:pt>
                <c:pt idx="40">
                  <c:v>97.94297402370762</c:v>
                </c:pt>
                <c:pt idx="41">
                  <c:v>97.878856263596717</c:v>
                </c:pt>
                <c:pt idx="42">
                  <c:v>97.813056121185454</c:v>
                </c:pt>
                <c:pt idx="43">
                  <c:v>97.745540451528868</c:v>
                </c:pt>
                <c:pt idx="44">
                  <c:v>97.676275811682075</c:v>
                </c:pt>
                <c:pt idx="45">
                  <c:v>97.605228469509115</c:v>
                </c:pt>
                <c:pt idx="46">
                  <c:v>97.532364412910994</c:v>
                </c:pt>
                <c:pt idx="47">
                  <c:v>97.45764935947588</c:v>
                </c:pt>
                <c:pt idx="48">
                  <c:v>97.3810487665544</c:v>
                </c:pt>
                <c:pt idx="49">
                  <c:v>97.302527841762625</c:v>
                </c:pt>
                <c:pt idx="50">
                  <c:v>97.222051553914753</c:v>
                </c:pt>
                <c:pt idx="51">
                  <c:v>97.139584644387412</c:v>
                </c:pt>
                <c:pt idx="52">
                  <c:v>97.05509163891702</c:v>
                </c:pt>
                <c:pt idx="53">
                  <c:v>96.968536859831076</c:v>
                </c:pt>
                <c:pt idx="54">
                  <c:v>96.879884438714157</c:v>
                </c:pt>
                <c:pt idx="55">
                  <c:v>96.78909832950869</c:v>
                </c:pt>
                <c:pt idx="56">
                  <c:v>96.696142322050349</c:v>
                </c:pt>
                <c:pt idx="57">
                  <c:v>96.600980056037429</c:v>
                </c:pt>
                <c:pt idx="58">
                  <c:v>96.503575035433073</c:v>
                </c:pt>
                <c:pt idx="59">
                  <c:v>96.403890643298723</c:v>
                </c:pt>
                <c:pt idx="60">
                  <c:v>96.301890157056945</c:v>
                </c:pt>
                <c:pt idx="61">
                  <c:v>96.197536764180882</c:v>
                </c:pt>
                <c:pt idx="62">
                  <c:v>96.090793578307569</c:v>
                </c:pt>
                <c:pt idx="63">
                  <c:v>95.981623655771699</c:v>
                </c:pt>
                <c:pt idx="64">
                  <c:v>95.869990012555547</c:v>
                </c:pt>
                <c:pt idx="65">
                  <c:v>95.755855641650967</c:v>
                </c:pt>
                <c:pt idx="66">
                  <c:v>95.639183530828277</c:v>
                </c:pt>
                <c:pt idx="67">
                  <c:v>95.519936680806552</c:v>
                </c:pt>
                <c:pt idx="68">
                  <c:v>95.398078123819545</c:v>
                </c:pt>
                <c:pt idx="69">
                  <c:v>95.273570942570402</c:v>
                </c:pt>
                <c:pt idx="70">
                  <c:v>95.14637828956819</c:v>
                </c:pt>
                <c:pt idx="71">
                  <c:v>95.016463406838923</c:v>
                </c:pt>
                <c:pt idx="72">
                  <c:v>94.88378964600264</c:v>
                </c:pt>
                <c:pt idx="73">
                  <c:v>94.748320488707918</c:v>
                </c:pt>
                <c:pt idx="74">
                  <c:v>94.610019567414909</c:v>
                </c:pt>
                <c:pt idx="75">
                  <c:v>94.468850686516717</c:v>
                </c:pt>
                <c:pt idx="76">
                  <c:v>94.324777843789278</c:v>
                </c:pt>
                <c:pt idx="77">
                  <c:v>94.177765252158579</c:v>
                </c:pt>
                <c:pt idx="78">
                  <c:v>94.027777361774156</c:v>
                </c:pt>
                <c:pt idx="79">
                  <c:v>93.874778882376702</c:v>
                </c:pt>
                <c:pt idx="80">
                  <c:v>93.718734805947605</c:v>
                </c:pt>
                <c:pt idx="81">
                  <c:v>93.559610429627369</c:v>
                </c:pt>
                <c:pt idx="82">
                  <c:v>93.397371378889304</c:v>
                </c:pt>
                <c:pt idx="83">
                  <c:v>93.231983630954772</c:v>
                </c:pt>
                <c:pt idx="84">
                  <c:v>93.063413538435341</c:v>
                </c:pt>
                <c:pt idx="85">
                  <c:v>92.891627853186691</c:v>
                </c:pt>
                <c:pt idx="86">
                  <c:v>92.716593750358939</c:v>
                </c:pt>
                <c:pt idx="87">
                  <c:v>92.538278852627343</c:v>
                </c:pt>
                <c:pt idx="88">
                  <c:v>92.356651254586893</c:v>
                </c:pt>
                <c:pt idx="89">
                  <c:v>92.171679547293664</c:v>
                </c:pt>
                <c:pt idx="90">
                  <c:v>91.983332842935738</c:v>
                </c:pt>
                <c:pt idx="91">
                  <c:v>91.791580799615673</c:v>
                </c:pt>
                <c:pt idx="92">
                  <c:v>91.596393646226204</c:v>
                </c:pt>
                <c:pt idx="93">
                  <c:v>91.397742207400469</c:v>
                </c:pt>
                <c:pt idx="94">
                  <c:v>91.195597928517586</c:v>
                </c:pt>
                <c:pt idx="95">
                  <c:v>90.989932900744009</c:v>
                </c:pt>
                <c:pt idx="96">
                  <c:v>90.780719886090708</c:v>
                </c:pt>
                <c:pt idx="97">
                  <c:v>90.56793234246598</c:v>
                </c:pt>
                <c:pt idx="98">
                  <c:v>90.351544448703009</c:v>
                </c:pt>
                <c:pt idx="99">
                  <c:v>90.131531129541443</c:v>
                </c:pt>
                <c:pt idx="100">
                  <c:v>89.907868080541519</c:v>
                </c:pt>
                <c:pt idx="101">
                  <c:v>89.680531792909221</c:v>
                </c:pt>
                <c:pt idx="102">
                  <c:v>89.449499578210506</c:v>
                </c:pt>
                <c:pt idx="103">
                  <c:v>89.214749592952643</c:v>
                </c:pt>
                <c:pt idx="104">
                  <c:v>88.976260863010125</c:v>
                </c:pt>
                <c:pt idx="105">
                  <c:v>88.734013307872758</c:v>
                </c:pt>
                <c:pt idx="106">
                  <c:v>88.487987764693003</c:v>
                </c:pt>
                <c:pt idx="107">
                  <c:v>88.238166012109815</c:v>
                </c:pt>
                <c:pt idx="108">
                  <c:v>87.984530793825868</c:v>
                </c:pt>
                <c:pt idx="109">
                  <c:v>87.72706584191485</c:v>
                </c:pt>
                <c:pt idx="110">
                  <c:v>87.465755899835855</c:v>
                </c:pt>
                <c:pt idx="111">
                  <c:v>87.200586745131233</c:v>
                </c:pt>
                <c:pt idx="112">
                  <c:v>86.931545211784766</c:v>
                </c:pt>
                <c:pt idx="113">
                  <c:v>86.658619212216564</c:v>
                </c:pt>
                <c:pt idx="114">
                  <c:v>86.381797758891537</c:v>
                </c:pt>
                <c:pt idx="115">
                  <c:v>86.101070985517836</c:v>
                </c:pt>
                <c:pt idx="116">
                  <c:v>85.816430167812484</c:v>
                </c:pt>
                <c:pt idx="117">
                  <c:v>85.527867743810077</c:v>
                </c:pt>
                <c:pt idx="118">
                  <c:v>85.235377333692696</c:v>
                </c:pt>
                <c:pt idx="119">
                  <c:v>84.938953759117268</c:v>
                </c:pt>
                <c:pt idx="120">
                  <c:v>84.638593062017847</c:v>
                </c:pt>
                <c:pt idx="121">
                  <c:v>84.334292522860579</c:v>
                </c:pt>
                <c:pt idx="122">
                  <c:v>84.026050678328687</c:v>
                </c:pt>
                <c:pt idx="123">
                  <c:v>83.71386733841571</c:v>
                </c:pt>
                <c:pt idx="124">
                  <c:v>83.397743602905066</c:v>
                </c:pt>
                <c:pt idx="125">
                  <c:v>83.077681877214872</c:v>
                </c:pt>
                <c:pt idx="126">
                  <c:v>82.753685887586599</c:v>
                </c:pt>
                <c:pt idx="127">
                  <c:v>82.425760695597035</c:v>
                </c:pt>
                <c:pt idx="128">
                  <c:v>82.093912711973488</c:v>
                </c:pt>
                <c:pt idx="129">
                  <c:v>81.758149709691907</c:v>
                </c:pt>
                <c:pt idx="130">
                  <c:v>81.418480836339228</c:v>
                </c:pt>
                <c:pt idx="131">
                  <c:v>81.074916625720391</c:v>
                </c:pt>
                <c:pt idx="132">
                  <c:v>80.727469008692296</c:v>
                </c:pt>
                <c:pt idx="133">
                  <c:v>80.376151323206301</c:v>
                </c:pt>
                <c:pt idx="134">
                  <c:v>80.02097832354255</c:v>
                </c:pt>
                <c:pt idx="135">
                  <c:v>79.661966188719177</c:v>
                </c:pt>
                <c:pt idx="136">
                  <c:v>79.29913253006049</c:v>
                </c:pt>
                <c:pt idx="137">
                  <c:v>78.932496397908707</c:v>
                </c:pt>
                <c:pt idx="138">
                  <c:v>78.562078287464786</c:v>
                </c:pt>
                <c:pt idx="139">
                  <c:v>78.187900143743988</c:v>
                </c:pt>
                <c:pt idx="140">
                  <c:v>77.80998536563331</c:v>
                </c:pt>
                <c:pt idx="141">
                  <c:v>77.428358809037888</c:v>
                </c:pt>
                <c:pt idx="142">
                  <c:v>77.043046789105119</c:v>
                </c:pt>
                <c:pt idx="143">
                  <c:v>76.654077081514998</c:v>
                </c:pt>
                <c:pt idx="144">
                  <c:v>76.261478922826825</c:v>
                </c:pt>
                <c:pt idx="145">
                  <c:v>75.865283009873082</c:v>
                </c:pt>
                <c:pt idx="146">
                  <c:v>75.465521498191677</c:v>
                </c:pt>
                <c:pt idx="147">
                  <c:v>75.062227999489139</c:v>
                </c:pt>
                <c:pt idx="148">
                  <c:v>74.655437578128129</c:v>
                </c:pt>
                <c:pt idx="149">
                  <c:v>74.245186746633095</c:v>
                </c:pt>
                <c:pt idx="150">
                  <c:v>73.831513460209734</c:v>
                </c:pt>
                <c:pt idx="151">
                  <c:v>73.414457110273602</c:v>
                </c:pt>
                <c:pt idx="152">
                  <c:v>72.994058516985248</c:v>
                </c:pt>
                <c:pt idx="153">
                  <c:v>72.57035992078977</c:v>
                </c:pt>
                <c:pt idx="154">
                  <c:v>72.143404972959416</c:v>
                </c:pt>
                <c:pt idx="155">
                  <c:v>71.713238725139192</c:v>
                </c:pt>
                <c:pt idx="156">
                  <c:v>71.279907617896328</c:v>
                </c:pt>
                <c:pt idx="157">
                  <c:v>70.843459468275341</c:v>
                </c:pt>
                <c:pt idx="158">
                  <c:v>70.403943456361361</c:v>
                </c:pt>
                <c:pt idx="159">
                  <c:v>69.961410110855681</c:v>
                </c:pt>
                <c:pt idx="160">
                  <c:v>69.515911293668211</c:v>
                </c:pt>
                <c:pt idx="161">
                  <c:v>69.067500183532502</c:v>
                </c:pt>
                <c:pt idx="162">
                  <c:v>68.616231258650245</c:v>
                </c:pt>
                <c:pt idx="163">
                  <c:v>68.162160278372966</c:v>
                </c:pt>
                <c:pt idx="164">
                  <c:v>67.705344263929561</c:v>
                </c:pt>
                <c:pt idx="165">
                  <c:v>67.245841478209613</c:v>
                </c:pt>
                <c:pt idx="166">
                  <c:v>66.783711404612973</c:v>
                </c:pt>
                <c:pt idx="167">
                  <c:v>66.319014724977549</c:v>
                </c:pt>
                <c:pt idx="168">
                  <c:v>65.851813296597825</c:v>
                </c:pt>
                <c:pt idx="169">
                  <c:v>65.382170128347852</c:v>
                </c:pt>
                <c:pt idx="170">
                  <c:v>64.910149355923167</c:v>
                </c:pt>
                <c:pt idx="171">
                  <c:v>64.435816216217361</c:v>
                </c:pt>
                <c:pt idx="172">
                  <c:v>63.95923702084977</c:v>
                </c:pt>
                <c:pt idx="173">
                  <c:v>63.480479128861248</c:v>
                </c:pt>
                <c:pt idx="174">
                  <c:v>62.999610918597085</c:v>
                </c:pt>
                <c:pt idx="175">
                  <c:v>62.516701758795421</c:v>
                </c:pt>
                <c:pt idx="176">
                  <c:v>62.031821978901824</c:v>
                </c:pt>
                <c:pt idx="177">
                  <c:v>61.545042838630401</c:v>
                </c:pt>
                <c:pt idx="178">
                  <c:v>61.056436496793594</c:v>
                </c:pt>
                <c:pt idx="179">
                  <c:v>60.566075979422926</c:v>
                </c:pt>
                <c:pt idx="180">
                  <c:v>60.074035147203872</c:v>
                </c:pt>
                <c:pt idx="181">
                  <c:v>59.580388662249305</c:v>
                </c:pt>
                <c:pt idx="182">
                  <c:v>59.085211954235881</c:v>
                </c:pt>
                <c:pt idx="183">
                  <c:v>58.58858118592908</c:v>
                </c:pt>
                <c:pt idx="184">
                  <c:v>58.09057321812309</c:v>
                </c:pt>
                <c:pt idx="185">
                  <c:v>57.591265574022245</c:v>
                </c:pt>
                <c:pt idx="186">
                  <c:v>57.090736403091547</c:v>
                </c:pt>
                <c:pt idx="187">
                  <c:v>56.589064444404293</c:v>
                </c:pt>
                <c:pt idx="188">
                  <c:v>56.086328989515501</c:v>
                </c:pt>
                <c:pt idx="189">
                  <c:v>55.582609844890086</c:v>
                </c:pt>
                <c:pt idx="190">
                  <c:v>55.07798729391574</c:v>
                </c:pt>
                <c:pt idx="191">
                  <c:v>54.572542058530182</c:v>
                </c:pt>
                <c:pt idx="192">
                  <c:v>54.066355260494312</c:v>
                </c:pt>
                <c:pt idx="193">
                  <c:v>53.559508382340312</c:v>
                </c:pt>
                <c:pt idx="194">
                  <c:v>53.052083228028437</c:v>
                </c:pt>
                <c:pt idx="195">
                  <c:v>52.544161883342376</c:v>
                </c:pt>
                <c:pt idx="196">
                  <c:v>52.035826676055727</c:v>
                </c:pt>
                <c:pt idx="197">
                  <c:v>51.527160135901973</c:v>
                </c:pt>
                <c:pt idx="198">
                  <c:v>51.018244954380023</c:v>
                </c:pt>
                <c:pt idx="199">
                  <c:v>50.509163944428259</c:v>
                </c:pt>
                <c:pt idx="200">
                  <c:v>50</c:v>
                </c:pt>
                <c:pt idx="201">
                  <c:v>49.490836055571428</c:v>
                </c:pt>
                <c:pt idx="202">
                  <c:v>48.981755045619671</c:v>
                </c:pt>
                <c:pt idx="203">
                  <c:v>48.472839864097722</c:v>
                </c:pt>
                <c:pt idx="204">
                  <c:v>47.964173323943953</c:v>
                </c:pt>
                <c:pt idx="205">
                  <c:v>47.455838116657311</c:v>
                </c:pt>
                <c:pt idx="206">
                  <c:v>46.947916771971251</c:v>
                </c:pt>
                <c:pt idx="207">
                  <c:v>46.440491617659404</c:v>
                </c:pt>
                <c:pt idx="208">
                  <c:v>45.933644739505404</c:v>
                </c:pt>
                <c:pt idx="209">
                  <c:v>45.427457941469527</c:v>
                </c:pt>
                <c:pt idx="210">
                  <c:v>44.922012706084068</c:v>
                </c:pt>
                <c:pt idx="211">
                  <c:v>44.417390155109722</c:v>
                </c:pt>
                <c:pt idx="212">
                  <c:v>43.913671010484315</c:v>
                </c:pt>
                <c:pt idx="213">
                  <c:v>43.410935555595501</c:v>
                </c:pt>
                <c:pt idx="214">
                  <c:v>42.909263596908261</c:v>
                </c:pt>
                <c:pt idx="215">
                  <c:v>42.408734425977563</c:v>
                </c:pt>
                <c:pt idx="216">
                  <c:v>41.909426781876718</c:v>
                </c:pt>
                <c:pt idx="217">
                  <c:v>41.411418814070736</c:v>
                </c:pt>
                <c:pt idx="218">
                  <c:v>40.914788045763927</c:v>
                </c:pt>
                <c:pt idx="219">
                  <c:v>40.419611337750496</c:v>
                </c:pt>
                <c:pt idx="220">
                  <c:v>39.925964852795929</c:v>
                </c:pt>
                <c:pt idx="221">
                  <c:v>39.433924020576875</c:v>
                </c:pt>
                <c:pt idx="222">
                  <c:v>38.9435635032062</c:v>
                </c:pt>
                <c:pt idx="223">
                  <c:v>38.454957161369407</c:v>
                </c:pt>
                <c:pt idx="224">
                  <c:v>37.968178021097984</c:v>
                </c:pt>
                <c:pt idx="225">
                  <c:v>37.48329824120438</c:v>
                </c:pt>
                <c:pt idx="226">
                  <c:v>37.00038908140273</c:v>
                </c:pt>
                <c:pt idx="227">
                  <c:v>36.51952087113856</c:v>
                </c:pt>
                <c:pt idx="228">
                  <c:v>36.040762979150045</c:v>
                </c:pt>
                <c:pt idx="229">
                  <c:v>35.564183783782433</c:v>
                </c:pt>
                <c:pt idx="230">
                  <c:v>35.089850644076655</c:v>
                </c:pt>
                <c:pt idx="231">
                  <c:v>34.617829871651963</c:v>
                </c:pt>
                <c:pt idx="232">
                  <c:v>34.148186703401983</c:v>
                </c:pt>
                <c:pt idx="233">
                  <c:v>33.680985275022273</c:v>
                </c:pt>
                <c:pt idx="234">
                  <c:v>33.216288595386843</c:v>
                </c:pt>
                <c:pt idx="235">
                  <c:v>32.754158521790202</c:v>
                </c:pt>
                <c:pt idx="236">
                  <c:v>32.294655736070254</c:v>
                </c:pt>
                <c:pt idx="237">
                  <c:v>31.837839721626853</c:v>
                </c:pt>
                <c:pt idx="238">
                  <c:v>31.38376874134957</c:v>
                </c:pt>
                <c:pt idx="239">
                  <c:v>30.932499816467317</c:v>
                </c:pt>
                <c:pt idx="240">
                  <c:v>30.484088706331608</c:v>
                </c:pt>
                <c:pt idx="241">
                  <c:v>30.038589889144141</c:v>
                </c:pt>
                <c:pt idx="242">
                  <c:v>29.596056543638465</c:v>
                </c:pt>
                <c:pt idx="243">
                  <c:v>29.156540531724485</c:v>
                </c:pt>
                <c:pt idx="244">
                  <c:v>28.720092382103491</c:v>
                </c:pt>
                <c:pt idx="245">
                  <c:v>28.286761274860638</c:v>
                </c:pt>
                <c:pt idx="246">
                  <c:v>27.856595027040409</c:v>
                </c:pt>
                <c:pt idx="247">
                  <c:v>27.429640079210056</c:v>
                </c:pt>
                <c:pt idx="248">
                  <c:v>27.005941483014585</c:v>
                </c:pt>
                <c:pt idx="249">
                  <c:v>26.585542889726234</c:v>
                </c:pt>
                <c:pt idx="250">
                  <c:v>26.168486539790091</c:v>
                </c:pt>
                <c:pt idx="251">
                  <c:v>25.754813253366738</c:v>
                </c:pt>
                <c:pt idx="252">
                  <c:v>25.344562421871718</c:v>
                </c:pt>
                <c:pt idx="253">
                  <c:v>24.937772000510684</c:v>
                </c:pt>
                <c:pt idx="254">
                  <c:v>24.534478501808156</c:v>
                </c:pt>
                <c:pt idx="255">
                  <c:v>24.134716990126755</c:v>
                </c:pt>
                <c:pt idx="256">
                  <c:v>23.738521077173026</c:v>
                </c:pt>
                <c:pt idx="257">
                  <c:v>23.345922918484863</c:v>
                </c:pt>
                <c:pt idx="258">
                  <c:v>22.956953210894714</c:v>
                </c:pt>
                <c:pt idx="259">
                  <c:v>22.571641190961955</c:v>
                </c:pt>
                <c:pt idx="260">
                  <c:v>22.190014634366552</c:v>
                </c:pt>
                <c:pt idx="261">
                  <c:v>21.812099856255855</c:v>
                </c:pt>
                <c:pt idx="262">
                  <c:v>21.437921712535069</c:v>
                </c:pt>
                <c:pt idx="263">
                  <c:v>21.067503602091147</c:v>
                </c:pt>
                <c:pt idx="264">
                  <c:v>20.700867469939375</c:v>
                </c:pt>
                <c:pt idx="265">
                  <c:v>20.338033811280674</c:v>
                </c:pt>
                <c:pt idx="266">
                  <c:v>19.979021676457307</c:v>
                </c:pt>
                <c:pt idx="267">
                  <c:v>19.62384867679356</c:v>
                </c:pt>
                <c:pt idx="268">
                  <c:v>19.272530991307558</c:v>
                </c:pt>
                <c:pt idx="269">
                  <c:v>18.925083374279467</c:v>
                </c:pt>
                <c:pt idx="270">
                  <c:v>18.581519163660644</c:v>
                </c:pt>
                <c:pt idx="271">
                  <c:v>18.241850290307955</c:v>
                </c:pt>
                <c:pt idx="272">
                  <c:v>17.906087288026374</c:v>
                </c:pt>
                <c:pt idx="273">
                  <c:v>17.574239304402827</c:v>
                </c:pt>
                <c:pt idx="274">
                  <c:v>17.246314112413273</c:v>
                </c:pt>
                <c:pt idx="275">
                  <c:v>16.922318122784997</c:v>
                </c:pt>
                <c:pt idx="276">
                  <c:v>16.602256397094813</c:v>
                </c:pt>
                <c:pt idx="277">
                  <c:v>16.286132661584173</c:v>
                </c:pt>
                <c:pt idx="278">
                  <c:v>15.973949321671178</c:v>
                </c:pt>
                <c:pt idx="279">
                  <c:v>15.665707477139302</c:v>
                </c:pt>
                <c:pt idx="280">
                  <c:v>15.361406937982046</c:v>
                </c:pt>
                <c:pt idx="281">
                  <c:v>15.061046240882625</c:v>
                </c:pt>
                <c:pt idx="282">
                  <c:v>14.764622666307181</c:v>
                </c:pt>
                <c:pt idx="283">
                  <c:v>14.472132256189807</c:v>
                </c:pt>
                <c:pt idx="284">
                  <c:v>14.183569832187404</c:v>
                </c:pt>
                <c:pt idx="285">
                  <c:v>13.898929014482054</c:v>
                </c:pt>
                <c:pt idx="286">
                  <c:v>13.618202241108413</c:v>
                </c:pt>
                <c:pt idx="287">
                  <c:v>13.341380787783386</c:v>
                </c:pt>
                <c:pt idx="288">
                  <c:v>13.068454788215183</c:v>
                </c:pt>
                <c:pt idx="289">
                  <c:v>12.799413254868714</c:v>
                </c:pt>
                <c:pt idx="290">
                  <c:v>12.534244100164099</c:v>
                </c:pt>
                <c:pt idx="291">
                  <c:v>12.272934158085096</c:v>
                </c:pt>
                <c:pt idx="292">
                  <c:v>12.015469206174078</c:v>
                </c:pt>
                <c:pt idx="293">
                  <c:v>11.76183398789013</c:v>
                </c:pt>
                <c:pt idx="294">
                  <c:v>11.512012235306951</c:v>
                </c:pt>
                <c:pt idx="295">
                  <c:v>11.265986692127195</c:v>
                </c:pt>
                <c:pt idx="296">
                  <c:v>11.023739136989825</c:v>
                </c:pt>
                <c:pt idx="297">
                  <c:v>10.785250407047315</c:v>
                </c:pt>
                <c:pt idx="298">
                  <c:v>10.550500421789449</c:v>
                </c:pt>
                <c:pt idx="299">
                  <c:v>10.319468207090738</c:v>
                </c:pt>
                <c:pt idx="300">
                  <c:v>10.092131919458435</c:v>
                </c:pt>
                <c:pt idx="301">
                  <c:v>9.8684688704585142</c:v>
                </c:pt>
                <c:pt idx="302">
                  <c:v>9.6484555512969532</c:v>
                </c:pt>
                <c:pt idx="303">
                  <c:v>9.4320676575339704</c:v>
                </c:pt>
                <c:pt idx="304">
                  <c:v>9.219280113909246</c:v>
                </c:pt>
                <c:pt idx="305">
                  <c:v>9.0100670992559522</c:v>
                </c:pt>
                <c:pt idx="306">
                  <c:v>8.8044020714823699</c:v>
                </c:pt>
                <c:pt idx="307">
                  <c:v>8.6022577925994881</c:v>
                </c:pt>
                <c:pt idx="308">
                  <c:v>8.4036063537737515</c:v>
                </c:pt>
                <c:pt idx="309">
                  <c:v>8.208419200384288</c:v>
                </c:pt>
                <c:pt idx="310">
                  <c:v>8.0166671570642229</c:v>
                </c:pt>
                <c:pt idx="311">
                  <c:v>7.8283204527062944</c:v>
                </c:pt>
                <c:pt idx="312">
                  <c:v>7.6433487454130695</c:v>
                </c:pt>
                <c:pt idx="313">
                  <c:v>7.4617211473726242</c:v>
                </c:pt>
                <c:pt idx="314">
                  <c:v>7.2834062496410334</c:v>
                </c:pt>
                <c:pt idx="315">
                  <c:v>7.1083721468132683</c:v>
                </c:pt>
                <c:pt idx="316">
                  <c:v>6.9365864615646142</c:v>
                </c:pt>
                <c:pt idx="317">
                  <c:v>6.7680163690451938</c:v>
                </c:pt>
                <c:pt idx="318">
                  <c:v>6.602628621110668</c:v>
                </c:pt>
                <c:pt idx="319">
                  <c:v>6.4403895703725897</c:v>
                </c:pt>
                <c:pt idx="320">
                  <c:v>6.2812651940523487</c:v>
                </c:pt>
                <c:pt idx="321">
                  <c:v>6.1252211176232692</c:v>
                </c:pt>
                <c:pt idx="322">
                  <c:v>5.9722226382258103</c:v>
                </c:pt>
                <c:pt idx="323">
                  <c:v>5.8222347478413923</c:v>
                </c:pt>
                <c:pt idx="324">
                  <c:v>5.6752221562106966</c:v>
                </c:pt>
                <c:pt idx="325">
                  <c:v>5.5311493134832528</c:v>
                </c:pt>
                <c:pt idx="326">
                  <c:v>5.3899804325850624</c:v>
                </c:pt>
                <c:pt idx="327">
                  <c:v>5.2516795112920516</c:v>
                </c:pt>
                <c:pt idx="328">
                  <c:v>5.1162103539973414</c:v>
                </c:pt>
                <c:pt idx="329">
                  <c:v>4.9835365931610474</c:v>
                </c:pt>
                <c:pt idx="330">
                  <c:v>4.8536217104317885</c:v>
                </c:pt>
                <c:pt idx="331">
                  <c:v>4.7264290574295709</c:v>
                </c:pt>
                <c:pt idx="332">
                  <c:v>4.6019218761804144</c:v>
                </c:pt>
                <c:pt idx="333">
                  <c:v>4.4800633191934223</c:v>
                </c:pt>
                <c:pt idx="334">
                  <c:v>4.3608164691717075</c:v>
                </c:pt>
                <c:pt idx="335">
                  <c:v>4.2441443583490059</c:v>
                </c:pt>
                <c:pt idx="336">
                  <c:v>4.1300099874444216</c:v>
                </c:pt>
                <c:pt idx="337">
                  <c:v>4.0183763442282805</c:v>
                </c:pt>
                <c:pt idx="338">
                  <c:v>3.9092064216924127</c:v>
                </c:pt>
                <c:pt idx="339">
                  <c:v>3.8024632358191033</c:v>
                </c:pt>
                <c:pt idx="340">
                  <c:v>3.6981098429430261</c:v>
                </c:pt>
                <c:pt idx="341">
                  <c:v>3.5961093567012492</c:v>
                </c:pt>
                <c:pt idx="342">
                  <c:v>3.4964249645669074</c:v>
                </c:pt>
                <c:pt idx="343">
                  <c:v>3.3990199439625557</c:v>
                </c:pt>
                <c:pt idx="344">
                  <c:v>3.303857677949634</c:v>
                </c:pt>
                <c:pt idx="345">
                  <c:v>3.2109016704912841</c:v>
                </c:pt>
                <c:pt idx="346">
                  <c:v>3.1201155612858136</c:v>
                </c:pt>
                <c:pt idx="347">
                  <c:v>3.0314631401689054</c:v>
                </c:pt>
                <c:pt idx="348">
                  <c:v>2.9449083610829652</c:v>
                </c:pt>
                <c:pt idx="349">
                  <c:v>2.8604153556125778</c:v>
                </c:pt>
                <c:pt idx="350">
                  <c:v>2.7779484460852322</c:v>
                </c:pt>
                <c:pt idx="351">
                  <c:v>2.6974721582373515</c:v>
                </c:pt>
                <c:pt idx="352">
                  <c:v>2.6189512334455767</c:v>
                </c:pt>
                <c:pt idx="353">
                  <c:v>2.5423506405241048</c:v>
                </c:pt>
                <c:pt idx="354">
                  <c:v>2.4676355870889899</c:v>
                </c:pt>
                <c:pt idx="355">
                  <c:v>2.394771530490869</c:v>
                </c:pt>
                <c:pt idx="356">
                  <c:v>2.3237241883179105</c:v>
                </c:pt>
                <c:pt idx="357">
                  <c:v>2.2544595484711216</c:v>
                </c:pt>
                <c:pt idx="358">
                  <c:v>2.1869438788145401</c:v>
                </c:pt>
                <c:pt idx="359">
                  <c:v>2.121143736403269</c:v>
                </c:pt>
                <c:pt idx="360">
                  <c:v>2.0570259762923762</c:v>
                </c:pt>
                <c:pt idx="361">
                  <c:v>1.9945577599304265</c:v>
                </c:pt>
                <c:pt idx="362">
                  <c:v>1.9337065631412687</c:v>
                </c:pt>
                <c:pt idx="363">
                  <c:v>1.8744401836983726</c:v>
                </c:pt>
                <c:pt idx="364">
                  <c:v>1.8167267484960614</c:v>
                </c:pt>
                <c:pt idx="365">
                  <c:v>1.7605347203223543</c:v>
                </c:pt>
                <c:pt idx="366">
                  <c:v>1.7058329042384412</c:v>
                </c:pt>
                <c:pt idx="367">
                  <c:v>1.652590453569891</c:v>
                </c:pt>
                <c:pt idx="368">
                  <c:v>1.6007768755151419</c:v>
                </c:pt>
                <c:pt idx="369">
                  <c:v>1.5503620363769177</c:v>
                </c:pt>
                <c:pt idx="370">
                  <c:v>1.5013161664224284</c:v>
                </c:pt>
                <c:pt idx="371">
                  <c:v>1.4536098643784634</c:v>
                </c:pt>
                <c:pt idx="372">
                  <c:v>1.4072141015676831</c:v>
                </c:pt>
                <c:pt idx="373">
                  <c:v>1.3621002256924808</c:v>
                </c:pt>
                <c:pt idx="374">
                  <c:v>1.3182399642730935</c:v>
                </c:pt>
                <c:pt idx="375">
                  <c:v>1.2756054277467122</c:v>
                </c:pt>
                <c:pt idx="376">
                  <c:v>1.23416911223449</c:v>
                </c:pt>
                <c:pt idx="377">
                  <c:v>1.1939039019834508</c:v>
                </c:pt>
                <c:pt idx="378">
                  <c:v>1.1547830714904894</c:v>
                </c:pt>
                <c:pt idx="379">
                  <c:v>1.1167802873157384</c:v>
                </c:pt>
                <c:pt idx="380">
                  <c:v>1.0798696095925486</c:v>
                </c:pt>
                <c:pt idx="381">
                  <c:v>1.0440254932416515</c:v>
                </c:pt>
                <c:pt idx="382">
                  <c:v>1.0092227888968186</c:v>
                </c:pt>
                <c:pt idx="383">
                  <c:v>0.97543674355006771</c:v>
                </c:pt>
                <c:pt idx="384">
                  <c:v>0.94264300092298248</c:v>
                </c:pt>
                <c:pt idx="385">
                  <c:v>0.91081760157319946</c:v>
                </c:pt>
                <c:pt idx="386">
                  <c:v>0.87993698274266841</c:v>
                </c:pt>
                <c:pt idx="387">
                  <c:v>0.84997797795587915</c:v>
                </c:pt>
                <c:pt idx="388">
                  <c:v>0.82091781637568806</c:v>
                </c:pt>
                <c:pt idx="389">
                  <c:v>0.79273412192444326</c:v>
                </c:pt>
                <c:pt idx="390">
                  <c:v>0.76540491217820805</c:v>
                </c:pt>
                <c:pt idx="391">
                  <c:v>0.73890859704169864</c:v>
                </c:pt>
                <c:pt idx="392">
                  <c:v>0.71322397721174657</c:v>
                </c:pt>
                <c:pt idx="393">
                  <c:v>0.68833024243686314</c:v>
                </c:pt>
                <c:pt idx="394">
                  <c:v>0.6642069695803221</c:v>
                </c:pt>
                <c:pt idx="395">
                  <c:v>0.6408341204952428</c:v>
                </c:pt>
                <c:pt idx="396">
                  <c:v>0.61819203971760217</c:v>
                </c:pt>
                <c:pt idx="397">
                  <c:v>0.59626145198631297</c:v>
                </c:pt>
                <c:pt idx="398">
                  <c:v>0.57502345959649093</c:v>
                </c:pt>
                <c:pt idx="399">
                  <c:v>0.55445953959447625</c:v>
                </c:pt>
                <c:pt idx="400">
                  <c:v>0.53455154082031053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4-B84C-815F-B01BEBBCF0D2}"/>
            </c:ext>
          </c:extLst>
        </c:ser>
        <c:ser>
          <c:idx val="2"/>
          <c:order val="2"/>
          <c:tx>
            <c:v>100 Myr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'finite source'!$I$10:$I$410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'finite source'!$L$10:$L$410</c:f>
              <c:numCache>
                <c:formatCode>0.00E+00</c:formatCode>
                <c:ptCount val="401"/>
                <c:pt idx="0">
                  <c:v>79.022876205902364</c:v>
                </c:pt>
                <c:pt idx="1">
                  <c:v>78.906441210501924</c:v>
                </c:pt>
                <c:pt idx="2">
                  <c:v>78.789628156724405</c:v>
                </c:pt>
                <c:pt idx="3">
                  <c:v>78.672437726068665</c:v>
                </c:pt>
                <c:pt idx="4">
                  <c:v>78.554870614549827</c:v>
                </c:pt>
                <c:pt idx="5">
                  <c:v>78.436927532711962</c:v>
                </c:pt>
                <c:pt idx="6">
                  <c:v>78.318609205639987</c:v>
                </c:pt>
                <c:pt idx="7">
                  <c:v>78.199916372970407</c:v>
                </c:pt>
                <c:pt idx="8">
                  <c:v>78.080849788901446</c:v>
                </c:pt>
                <c:pt idx="9">
                  <c:v>77.961410222201962</c:v>
                </c:pt>
                <c:pt idx="10">
                  <c:v>77.841598456219714</c:v>
                </c:pt>
                <c:pt idx="11">
                  <c:v>77.721415288888451</c:v>
                </c:pt>
                <c:pt idx="12">
                  <c:v>77.600861532734271</c:v>
                </c:pt>
                <c:pt idx="13">
                  <c:v>77.479938014880958</c:v>
                </c:pt>
                <c:pt idx="14">
                  <c:v>77.358645577054361</c:v>
                </c:pt>
                <c:pt idx="15">
                  <c:v>77.236985075585878</c:v>
                </c:pt>
                <c:pt idx="16">
                  <c:v>77.114957381414968</c:v>
                </c:pt>
                <c:pt idx="17">
                  <c:v>76.992563380090772</c:v>
                </c:pt>
                <c:pt idx="18">
                  <c:v>76.86980397177274</c:v>
                </c:pt>
                <c:pt idx="19">
                  <c:v>76.746680071230273</c:v>
                </c:pt>
                <c:pt idx="20">
                  <c:v>76.62319260784146</c:v>
                </c:pt>
                <c:pt idx="21">
                  <c:v>76.499342525590933</c:v>
                </c:pt>
                <c:pt idx="22">
                  <c:v>76.375130783066538</c:v>
                </c:pt>
                <c:pt idx="23">
                  <c:v>76.250558353455304</c:v>
                </c:pt>
                <c:pt idx="24">
                  <c:v>76.125626224538252</c:v>
                </c:pt>
                <c:pt idx="25">
                  <c:v>76.000335398684356</c:v>
                </c:pt>
                <c:pt idx="26">
                  <c:v>75.874686892843471</c:v>
                </c:pt>
                <c:pt idx="27">
                  <c:v>75.748681738538309</c:v>
                </c:pt>
                <c:pt idx="28">
                  <c:v>75.622320981855438</c:v>
                </c:pt>
                <c:pt idx="29">
                  <c:v>75.495605683435329</c:v>
                </c:pt>
                <c:pt idx="30">
                  <c:v>75.368536918461388</c:v>
                </c:pt>
                <c:pt idx="31">
                  <c:v>75.241115776648016</c:v>
                </c:pt>
                <c:pt idx="32">
                  <c:v>75.11334336222771</c:v>
                </c:pt>
                <c:pt idx="33">
                  <c:v>74.98522079393716</c:v>
                </c:pt>
                <c:pt idx="34">
                  <c:v>74.856749205002373</c:v>
                </c:pt>
                <c:pt idx="35">
                  <c:v>74.727929743122814</c:v>
                </c:pt>
                <c:pt idx="36">
                  <c:v>74.598763570454523</c:v>
                </c:pt>
                <c:pt idx="37">
                  <c:v>74.469251863592362</c:v>
                </c:pt>
                <c:pt idx="38">
                  <c:v>74.339395813550965</c:v>
                </c:pt>
                <c:pt idx="39">
                  <c:v>74.209196625745193</c:v>
                </c:pt>
                <c:pt idx="40">
                  <c:v>74.078655519969146</c:v>
                </c:pt>
                <c:pt idx="41">
                  <c:v>73.947773730374408</c:v>
                </c:pt>
                <c:pt idx="42">
                  <c:v>73.816552505447163</c:v>
                </c:pt>
                <c:pt idx="43">
                  <c:v>73.684993107984525</c:v>
                </c:pt>
                <c:pt idx="44">
                  <c:v>73.553096815069637</c:v>
                </c:pt>
                <c:pt idx="45">
                  <c:v>73.42086491804595</c:v>
                </c:pt>
                <c:pt idx="46">
                  <c:v>73.288298722490381</c:v>
                </c:pt>
                <c:pt idx="47">
                  <c:v>73.155399548185599</c:v>
                </c:pt>
                <c:pt idx="48">
                  <c:v>73.022168729091149</c:v>
                </c:pt>
                <c:pt idx="49">
                  <c:v>72.888607613313795</c:v>
                </c:pt>
                <c:pt idx="50">
                  <c:v>72.754717563076596</c:v>
                </c:pt>
                <c:pt idx="51">
                  <c:v>72.620499954687304</c:v>
                </c:pt>
                <c:pt idx="52">
                  <c:v>72.485956178505432</c:v>
                </c:pt>
                <c:pt idx="53">
                  <c:v>72.351087638908609</c:v>
                </c:pt>
                <c:pt idx="54">
                  <c:v>72.215895754257758</c:v>
                </c:pt>
                <c:pt idx="55">
                  <c:v>72.080381956861345</c:v>
                </c:pt>
                <c:pt idx="56">
                  <c:v>71.94454769293867</c:v>
                </c:pt>
                <c:pt idx="57">
                  <c:v>71.80839442258204</c:v>
                </c:pt>
                <c:pt idx="58">
                  <c:v>71.671923619718044</c:v>
                </c:pt>
                <c:pt idx="59">
                  <c:v>71.535136772067887</c:v>
                </c:pt>
                <c:pt idx="60">
                  <c:v>71.398035381106567</c:v>
                </c:pt>
                <c:pt idx="61">
                  <c:v>71.260620962021235</c:v>
                </c:pt>
                <c:pt idx="62">
                  <c:v>71.122895043668407</c:v>
                </c:pt>
                <c:pt idx="63">
                  <c:v>70.984859168530335</c:v>
                </c:pt>
                <c:pt idx="64">
                  <c:v>70.846514892670243</c:v>
                </c:pt>
                <c:pt idx="65">
                  <c:v>70.707863785686726</c:v>
                </c:pt>
                <c:pt idx="66">
                  <c:v>70.568907430667053</c:v>
                </c:pt>
                <c:pt idx="67">
                  <c:v>70.429647424139489</c:v>
                </c:pt>
                <c:pt idx="68">
                  <c:v>70.290085376024763</c:v>
                </c:pt>
                <c:pt idx="69">
                  <c:v>70.15022290958639</c:v>
                </c:pt>
                <c:pt idx="70">
                  <c:v>70.010061661380064</c:v>
                </c:pt>
                <c:pt idx="71">
                  <c:v>69.869603281202188</c:v>
                </c:pt>
                <c:pt idx="72">
                  <c:v>69.728849432037279</c:v>
                </c:pt>
                <c:pt idx="73">
                  <c:v>69.587801790004463</c:v>
                </c:pt>
                <c:pt idx="74">
                  <c:v>69.446462044303047</c:v>
                </c:pt>
                <c:pt idx="75">
                  <c:v>69.304831897157015</c:v>
                </c:pt>
                <c:pt idx="76">
                  <c:v>69.162913063758666</c:v>
                </c:pt>
                <c:pt idx="77">
                  <c:v>69.020707272211254</c:v>
                </c:pt>
                <c:pt idx="78">
                  <c:v>68.878216263470634</c:v>
                </c:pt>
                <c:pt idx="79">
                  <c:v>68.735441791285979</c:v>
                </c:pt>
                <c:pt idx="80">
                  <c:v>68.592385622139588</c:v>
                </c:pt>
                <c:pt idx="81">
                  <c:v>68.449049535185623</c:v>
                </c:pt>
                <c:pt idx="82">
                  <c:v>68.305435322188075</c:v>
                </c:pt>
                <c:pt idx="83">
                  <c:v>68.161544787457586</c:v>
                </c:pt>
                <c:pt idx="84">
                  <c:v>68.017379747787515</c:v>
                </c:pt>
                <c:pt idx="85">
                  <c:v>67.872942032388963</c:v>
                </c:pt>
                <c:pt idx="86">
                  <c:v>67.72823348282482</c:v>
                </c:pt>
                <c:pt idx="87">
                  <c:v>67.583255952943006</c:v>
                </c:pt>
                <c:pt idx="88">
                  <c:v>67.438011308808782</c:v>
                </c:pt>
                <c:pt idx="89">
                  <c:v>67.292501428635916</c:v>
                </c:pt>
                <c:pt idx="90">
                  <c:v>67.146728202717256</c:v>
                </c:pt>
                <c:pt idx="91">
                  <c:v>67.000693533354166</c:v>
                </c:pt>
                <c:pt idx="92">
                  <c:v>66.8543993347851</c:v>
                </c:pt>
                <c:pt idx="93">
                  <c:v>66.707847533113309</c:v>
                </c:pt>
                <c:pt idx="94">
                  <c:v>66.561040066233573</c:v>
                </c:pt>
                <c:pt idx="95">
                  <c:v>66.41397888375819</c:v>
                </c:pt>
                <c:pt idx="96">
                  <c:v>66.266665946941828</c:v>
                </c:pt>
                <c:pt idx="97">
                  <c:v>66.119103228605695</c:v>
                </c:pt>
                <c:pt idx="98">
                  <c:v>65.971292713060777</c:v>
                </c:pt>
                <c:pt idx="99">
                  <c:v>65.823236396030111</c:v>
                </c:pt>
                <c:pt idx="100">
                  <c:v>65.674936284570236</c:v>
                </c:pt>
                <c:pt idx="101">
                  <c:v>65.526394396991904</c:v>
                </c:pt>
                <c:pt idx="102">
                  <c:v>65.377612762779663</c:v>
                </c:pt>
                <c:pt idx="103">
                  <c:v>65.228593422510826</c:v>
                </c:pt>
                <c:pt idx="104">
                  <c:v>65.079338427773365</c:v>
                </c:pt>
                <c:pt idx="105">
                  <c:v>64.929849841083225</c:v>
                </c:pt>
                <c:pt idx="106">
                  <c:v>64.780129735800514</c:v>
                </c:pt>
                <c:pt idx="107">
                  <c:v>64.630180196045075</c:v>
                </c:pt>
                <c:pt idx="108">
                  <c:v>64.480003316611061</c:v>
                </c:pt>
                <c:pt idx="109">
                  <c:v>64.329601202880767</c:v>
                </c:pt>
                <c:pt idx="110">
                  <c:v>64.178975970737753</c:v>
                </c:pt>
                <c:pt idx="111">
                  <c:v>64.028129746478811</c:v>
                </c:pt>
                <c:pt idx="112">
                  <c:v>63.877064666725538</c:v>
                </c:pt>
                <c:pt idx="113">
                  <c:v>63.72578287833479</c:v>
                </c:pt>
                <c:pt idx="114">
                  <c:v>63.574286538308534</c:v>
                </c:pt>
                <c:pt idx="115">
                  <c:v>63.422577813702709</c:v>
                </c:pt>
                <c:pt idx="116">
                  <c:v>63.270658881535681</c:v>
                </c:pt>
                <c:pt idx="117">
                  <c:v>63.118531928695319</c:v>
                </c:pt>
                <c:pt idx="118">
                  <c:v>62.966199151845935</c:v>
                </c:pt>
                <c:pt idx="119">
                  <c:v>62.813662757334001</c:v>
                </c:pt>
                <c:pt idx="120">
                  <c:v>62.660924961093343</c:v>
                </c:pt>
                <c:pt idx="121">
                  <c:v>62.507987988549516</c:v>
                </c:pt>
                <c:pt idx="122">
                  <c:v>62.354854074523402</c:v>
                </c:pt>
                <c:pt idx="123">
                  <c:v>62.201525463134132</c:v>
                </c:pt>
                <c:pt idx="124">
                  <c:v>62.048004407701221</c:v>
                </c:pt>
                <c:pt idx="125">
                  <c:v>61.894293170645994</c:v>
                </c:pt>
                <c:pt idx="126">
                  <c:v>61.740394023392362</c:v>
                </c:pt>
                <c:pt idx="127">
                  <c:v>61.586309246266765</c:v>
                </c:pt>
                <c:pt idx="128">
                  <c:v>61.432041128397522</c:v>
                </c:pt>
                <c:pt idx="129">
                  <c:v>61.27759196761339</c:v>
                </c:pt>
                <c:pt idx="130">
                  <c:v>61.122964070341531</c:v>
                </c:pt>
                <c:pt idx="131">
                  <c:v>60.968159751504757</c:v>
                </c:pt>
                <c:pt idx="132">
                  <c:v>60.813181334418076</c:v>
                </c:pt>
                <c:pt idx="133">
                  <c:v>60.658031150684579</c:v>
                </c:pt>
                <c:pt idx="134">
                  <c:v>60.502711540090729</c:v>
                </c:pt>
                <c:pt idx="135">
                  <c:v>60.347224850500922</c:v>
                </c:pt>
                <c:pt idx="136">
                  <c:v>60.191573437751501</c:v>
                </c:pt>
                <c:pt idx="137">
                  <c:v>60.035759665543978</c:v>
                </c:pt>
                <c:pt idx="138">
                  <c:v>59.879785905337798</c:v>
                </c:pt>
                <c:pt idx="139">
                  <c:v>59.723654536242442</c:v>
                </c:pt>
                <c:pt idx="140">
                  <c:v>59.56736794490881</c:v>
                </c:pt>
                <c:pt idx="141">
                  <c:v>59.410928525420168</c:v>
                </c:pt>
                <c:pt idx="142">
                  <c:v>59.254338679182361</c:v>
                </c:pt>
                <c:pt idx="143">
                  <c:v>59.097600814813553</c:v>
                </c:pt>
                <c:pt idx="144">
                  <c:v>58.940717348033303</c:v>
                </c:pt>
                <c:pt idx="145">
                  <c:v>58.783690701551116</c:v>
                </c:pt>
                <c:pt idx="146">
                  <c:v>58.626523304954482</c:v>
                </c:pt>
                <c:pt idx="147">
                  <c:v>58.469217594596188</c:v>
                </c:pt>
                <c:pt idx="148">
                  <c:v>58.311776013481364</c:v>
                </c:pt>
                <c:pt idx="149">
                  <c:v>58.154201011153731</c:v>
                </c:pt>
                <c:pt idx="150">
                  <c:v>57.996495043581476</c:v>
                </c:pt>
                <c:pt idx="151">
                  <c:v>57.838660573042588</c:v>
                </c:pt>
                <c:pt idx="152">
                  <c:v>57.680700068009628</c:v>
                </c:pt>
                <c:pt idx="153">
                  <c:v>57.522616003034109</c:v>
                </c:pt>
                <c:pt idx="154">
                  <c:v>57.364410858630244</c:v>
                </c:pt>
                <c:pt idx="155">
                  <c:v>57.206087121158369</c:v>
                </c:pt>
                <c:pt idx="156">
                  <c:v>57.047647282707771</c:v>
                </c:pt>
                <c:pt idx="157">
                  <c:v>56.889093840979129</c:v>
                </c:pt>
                <c:pt idx="158">
                  <c:v>56.73042929916646</c:v>
                </c:pt>
                <c:pt idx="159">
                  <c:v>56.571656165838668</c:v>
                </c:pt>
                <c:pt idx="160">
                  <c:v>56.412776954820586</c:v>
                </c:pt>
                <c:pt idx="161">
                  <c:v>56.253794185073701</c:v>
                </c:pt>
                <c:pt idx="162">
                  <c:v>56.094710380576352</c:v>
                </c:pt>
                <c:pt idx="163">
                  <c:v>55.935528070203588</c:v>
                </c:pt>
                <c:pt idx="164">
                  <c:v>55.776249787606659</c:v>
                </c:pt>
                <c:pt idx="165">
                  <c:v>55.616878071092003</c:v>
                </c:pt>
                <c:pt idx="166">
                  <c:v>55.457415463499991</c:v>
                </c:pt>
                <c:pt idx="167">
                  <c:v>55.297864512083237</c:v>
                </c:pt>
                <c:pt idx="168">
                  <c:v>55.138227768384539</c:v>
                </c:pt>
                <c:pt idx="169">
                  <c:v>54.978507788114506</c:v>
                </c:pt>
                <c:pt idx="170">
                  <c:v>54.818707131028873</c:v>
                </c:pt>
                <c:pt idx="171">
                  <c:v>54.65882836080538</c:v>
                </c:pt>
                <c:pt idx="172">
                  <c:v>54.498874044920456</c:v>
                </c:pt>
                <c:pt idx="173">
                  <c:v>54.338846754525541</c:v>
                </c:pt>
                <c:pt idx="174">
                  <c:v>54.178749064323114</c:v>
                </c:pt>
                <c:pt idx="175">
                  <c:v>54.018583552442387</c:v>
                </c:pt>
                <c:pt idx="176">
                  <c:v>53.858352800314833</c:v>
                </c:pt>
                <c:pt idx="177">
                  <c:v>53.698059392549347</c:v>
                </c:pt>
                <c:pt idx="178">
                  <c:v>53.537705916807163</c:v>
                </c:pt>
                <c:pt idx="179">
                  <c:v>53.377294963676583</c:v>
                </c:pt>
                <c:pt idx="180">
                  <c:v>53.216829126547381</c:v>
                </c:pt>
                <c:pt idx="181">
                  <c:v>53.056311001485078</c:v>
                </c:pt>
                <c:pt idx="182">
                  <c:v>52.895743187104905</c:v>
                </c:pt>
                <c:pt idx="183">
                  <c:v>52.735128284445601</c:v>
                </c:pt>
                <c:pt idx="184">
                  <c:v>52.574468896843044</c:v>
                </c:pt>
                <c:pt idx="185">
                  <c:v>52.413767629803644</c:v>
                </c:pt>
                <c:pt idx="186">
                  <c:v>52.253027090877566</c:v>
                </c:pt>
                <c:pt idx="187">
                  <c:v>52.092249889531864</c:v>
                </c:pt>
                <c:pt idx="188">
                  <c:v>51.931438637023284</c:v>
                </c:pt>
                <c:pt idx="189">
                  <c:v>51.770595946271172</c:v>
                </c:pt>
                <c:pt idx="190">
                  <c:v>51.609724431729987</c:v>
                </c:pt>
                <c:pt idx="191">
                  <c:v>51.44882670926183</c:v>
                </c:pt>
                <c:pt idx="192">
                  <c:v>51.287905396009002</c:v>
                </c:pt>
                <c:pt idx="193">
                  <c:v>51.126963110266018</c:v>
                </c:pt>
                <c:pt idx="194">
                  <c:v>50.96600247135202</c:v>
                </c:pt>
                <c:pt idx="195">
                  <c:v>50.805026099482795</c:v>
                </c:pt>
                <c:pt idx="196">
                  <c:v>50.644036615642854</c:v>
                </c:pt>
                <c:pt idx="197">
                  <c:v>50.48303664145736</c:v>
                </c:pt>
                <c:pt idx="198">
                  <c:v>50.322028799064114</c:v>
                </c:pt>
                <c:pt idx="199">
                  <c:v>50.16101571098541</c:v>
                </c:pt>
                <c:pt idx="200">
                  <c:v>50</c:v>
                </c:pt>
                <c:pt idx="201">
                  <c:v>49.838984289014491</c:v>
                </c:pt>
                <c:pt idx="202">
                  <c:v>49.677971200935787</c:v>
                </c:pt>
                <c:pt idx="203">
                  <c:v>49.516963358542547</c:v>
                </c:pt>
                <c:pt idx="204">
                  <c:v>49.355963384357054</c:v>
                </c:pt>
                <c:pt idx="205">
                  <c:v>49.194973900517105</c:v>
                </c:pt>
                <c:pt idx="206">
                  <c:v>49.033997528647873</c:v>
                </c:pt>
                <c:pt idx="207">
                  <c:v>48.873036889733889</c:v>
                </c:pt>
                <c:pt idx="208">
                  <c:v>48.712094603990906</c:v>
                </c:pt>
                <c:pt idx="209">
                  <c:v>48.551173290738078</c:v>
                </c:pt>
                <c:pt idx="210">
                  <c:v>48.390275568269956</c:v>
                </c:pt>
                <c:pt idx="211">
                  <c:v>48.229404053728771</c:v>
                </c:pt>
                <c:pt idx="212">
                  <c:v>48.068561362976652</c:v>
                </c:pt>
                <c:pt idx="213">
                  <c:v>47.907750110468079</c:v>
                </c:pt>
                <c:pt idx="214">
                  <c:v>47.746972909122363</c:v>
                </c:pt>
                <c:pt idx="215">
                  <c:v>47.586232370196299</c:v>
                </c:pt>
                <c:pt idx="216">
                  <c:v>47.425531103156892</c:v>
                </c:pt>
                <c:pt idx="217">
                  <c:v>47.264871715554335</c:v>
                </c:pt>
                <c:pt idx="218">
                  <c:v>47.104256812895031</c:v>
                </c:pt>
                <c:pt idx="219">
                  <c:v>46.943688998514851</c:v>
                </c:pt>
                <c:pt idx="220">
                  <c:v>46.783170873452548</c:v>
                </c:pt>
                <c:pt idx="221">
                  <c:v>46.622705036323353</c:v>
                </c:pt>
                <c:pt idx="222">
                  <c:v>46.462294083192766</c:v>
                </c:pt>
                <c:pt idx="223">
                  <c:v>46.301940607450589</c:v>
                </c:pt>
                <c:pt idx="224">
                  <c:v>46.141647199685096</c:v>
                </c:pt>
                <c:pt idx="225">
                  <c:v>45.98141644755755</c:v>
                </c:pt>
                <c:pt idx="226">
                  <c:v>45.821250935676829</c:v>
                </c:pt>
                <c:pt idx="227">
                  <c:v>45.661153245474388</c:v>
                </c:pt>
                <c:pt idx="228">
                  <c:v>45.50112595507948</c:v>
                </c:pt>
                <c:pt idx="229">
                  <c:v>45.341171639194563</c:v>
                </c:pt>
                <c:pt idx="230">
                  <c:v>45.18129286897107</c:v>
                </c:pt>
                <c:pt idx="231">
                  <c:v>45.02149221188543</c:v>
                </c:pt>
                <c:pt idx="232">
                  <c:v>44.861772231615397</c:v>
                </c:pt>
                <c:pt idx="233">
                  <c:v>44.702135487916699</c:v>
                </c:pt>
                <c:pt idx="234">
                  <c:v>44.542584536499938</c:v>
                </c:pt>
                <c:pt idx="235">
                  <c:v>44.383121928907933</c:v>
                </c:pt>
                <c:pt idx="236">
                  <c:v>44.223750212393277</c:v>
                </c:pt>
                <c:pt idx="237">
                  <c:v>44.064471929796348</c:v>
                </c:pt>
                <c:pt idx="238">
                  <c:v>43.905289619423584</c:v>
                </c:pt>
                <c:pt idx="239">
                  <c:v>43.746205814926235</c:v>
                </c:pt>
                <c:pt idx="240">
                  <c:v>43.587223045179343</c:v>
                </c:pt>
                <c:pt idx="241">
                  <c:v>43.428343834161268</c:v>
                </c:pt>
                <c:pt idx="242">
                  <c:v>43.269570700833469</c:v>
                </c:pt>
                <c:pt idx="243">
                  <c:v>43.110906159020807</c:v>
                </c:pt>
                <c:pt idx="244">
                  <c:v>42.952352717292158</c:v>
                </c:pt>
                <c:pt idx="245">
                  <c:v>42.793912878841567</c:v>
                </c:pt>
                <c:pt idx="246">
                  <c:v>42.635589141369692</c:v>
                </c:pt>
                <c:pt idx="247">
                  <c:v>42.477383996965827</c:v>
                </c:pt>
                <c:pt idx="248">
                  <c:v>42.319299931990308</c:v>
                </c:pt>
                <c:pt idx="249">
                  <c:v>42.161339426957355</c:v>
                </c:pt>
                <c:pt idx="250">
                  <c:v>42.00350495641846</c:v>
                </c:pt>
                <c:pt idx="251">
                  <c:v>41.845798988846205</c:v>
                </c:pt>
                <c:pt idx="252">
                  <c:v>41.688223986518572</c:v>
                </c:pt>
                <c:pt idx="253">
                  <c:v>41.530782405403748</c:v>
                </c:pt>
                <c:pt idx="254">
                  <c:v>41.373476695045461</c:v>
                </c:pt>
                <c:pt idx="255">
                  <c:v>41.21630929844882</c:v>
                </c:pt>
                <c:pt idx="256">
                  <c:v>41.05928265196664</c:v>
                </c:pt>
                <c:pt idx="257">
                  <c:v>40.90239918518639</c:v>
                </c:pt>
                <c:pt idx="258">
                  <c:v>40.745661320817575</c:v>
                </c:pt>
                <c:pt idx="259">
                  <c:v>40.589071474579768</c:v>
                </c:pt>
                <c:pt idx="260">
                  <c:v>40.432632055091119</c:v>
                </c:pt>
                <c:pt idx="261">
                  <c:v>40.276345463757494</c:v>
                </c:pt>
                <c:pt idx="262">
                  <c:v>40.120214094662138</c:v>
                </c:pt>
                <c:pt idx="263">
                  <c:v>39.964240334455972</c:v>
                </c:pt>
                <c:pt idx="264">
                  <c:v>39.808426562248442</c:v>
                </c:pt>
                <c:pt idx="265">
                  <c:v>39.652775149499007</c:v>
                </c:pt>
                <c:pt idx="266">
                  <c:v>39.497288459909214</c:v>
                </c:pt>
                <c:pt idx="267">
                  <c:v>39.341968849315364</c:v>
                </c:pt>
                <c:pt idx="268">
                  <c:v>39.18681866558186</c:v>
                </c:pt>
                <c:pt idx="269">
                  <c:v>39.031840248495172</c:v>
                </c:pt>
                <c:pt idx="270">
                  <c:v>38.877035929658405</c:v>
                </c:pt>
                <c:pt idx="271">
                  <c:v>38.722408032386554</c:v>
                </c:pt>
                <c:pt idx="272">
                  <c:v>38.567958871602414</c:v>
                </c:pt>
                <c:pt idx="273">
                  <c:v>38.413690753733164</c:v>
                </c:pt>
                <c:pt idx="274">
                  <c:v>38.259605976607574</c:v>
                </c:pt>
                <c:pt idx="275">
                  <c:v>38.105706829353949</c:v>
                </c:pt>
                <c:pt idx="276">
                  <c:v>37.951995592298729</c:v>
                </c:pt>
                <c:pt idx="277">
                  <c:v>37.798474536865804</c:v>
                </c:pt>
                <c:pt idx="278">
                  <c:v>37.645145925476534</c:v>
                </c:pt>
                <c:pt idx="279">
                  <c:v>37.492012011450413</c:v>
                </c:pt>
                <c:pt idx="280">
                  <c:v>37.339075038906593</c:v>
                </c:pt>
                <c:pt idx="281">
                  <c:v>37.186337242665935</c:v>
                </c:pt>
                <c:pt idx="282">
                  <c:v>37.033800848154002</c:v>
                </c:pt>
                <c:pt idx="283">
                  <c:v>36.88146807130461</c:v>
                </c:pt>
                <c:pt idx="284">
                  <c:v>36.729341118464262</c:v>
                </c:pt>
                <c:pt idx="285">
                  <c:v>36.577422186297227</c:v>
                </c:pt>
                <c:pt idx="286">
                  <c:v>36.425713461691437</c:v>
                </c:pt>
                <c:pt idx="287">
                  <c:v>36.274217121665174</c:v>
                </c:pt>
                <c:pt idx="288">
                  <c:v>36.122935333274434</c:v>
                </c:pt>
                <c:pt idx="289">
                  <c:v>35.971870253521161</c:v>
                </c:pt>
                <c:pt idx="290">
                  <c:v>35.821024029262219</c:v>
                </c:pt>
                <c:pt idx="291">
                  <c:v>35.670398797119191</c:v>
                </c:pt>
                <c:pt idx="292">
                  <c:v>35.519996683388925</c:v>
                </c:pt>
                <c:pt idx="293">
                  <c:v>35.369819803954897</c:v>
                </c:pt>
                <c:pt idx="294">
                  <c:v>35.21987026419945</c:v>
                </c:pt>
                <c:pt idx="295">
                  <c:v>35.070150158916746</c:v>
                </c:pt>
                <c:pt idx="296">
                  <c:v>34.920661572226599</c:v>
                </c:pt>
                <c:pt idx="297">
                  <c:v>34.771406577489145</c:v>
                </c:pt>
                <c:pt idx="298">
                  <c:v>34.622387237220295</c:v>
                </c:pt>
                <c:pt idx="299">
                  <c:v>34.47360560300806</c:v>
                </c:pt>
                <c:pt idx="300">
                  <c:v>34.325063715429735</c:v>
                </c:pt>
                <c:pt idx="301">
                  <c:v>34.176763603969874</c:v>
                </c:pt>
                <c:pt idx="302">
                  <c:v>34.028707286939188</c:v>
                </c:pt>
                <c:pt idx="303">
                  <c:v>33.880896771394262</c:v>
                </c:pt>
                <c:pt idx="304">
                  <c:v>33.733334053058137</c:v>
                </c:pt>
                <c:pt idx="305">
                  <c:v>33.586021116241774</c:v>
                </c:pt>
                <c:pt idx="306">
                  <c:v>33.438959933766391</c:v>
                </c:pt>
                <c:pt idx="307">
                  <c:v>33.29215246688667</c:v>
                </c:pt>
                <c:pt idx="308">
                  <c:v>33.145600665214872</c:v>
                </c:pt>
                <c:pt idx="309">
                  <c:v>32.999306466645805</c:v>
                </c:pt>
                <c:pt idx="310">
                  <c:v>32.853271797282716</c:v>
                </c:pt>
                <c:pt idx="311">
                  <c:v>32.707498571364056</c:v>
                </c:pt>
                <c:pt idx="312">
                  <c:v>32.561988691191203</c:v>
                </c:pt>
                <c:pt idx="313">
                  <c:v>32.416744047056959</c:v>
                </c:pt>
                <c:pt idx="314">
                  <c:v>32.271766517175159</c:v>
                </c:pt>
                <c:pt idx="315">
                  <c:v>32.127057967611009</c:v>
                </c:pt>
                <c:pt idx="316">
                  <c:v>31.982620252212445</c:v>
                </c:pt>
                <c:pt idx="317">
                  <c:v>31.838455212542389</c:v>
                </c:pt>
                <c:pt idx="318">
                  <c:v>31.694564677811911</c:v>
                </c:pt>
                <c:pt idx="319">
                  <c:v>31.550950464814349</c:v>
                </c:pt>
                <c:pt idx="320">
                  <c:v>31.407614377860394</c:v>
                </c:pt>
                <c:pt idx="321">
                  <c:v>31.264558208713993</c:v>
                </c:pt>
                <c:pt idx="322">
                  <c:v>31.121783736529341</c:v>
                </c:pt>
                <c:pt idx="323">
                  <c:v>30.979292727788714</c:v>
                </c:pt>
                <c:pt idx="324">
                  <c:v>30.83708693624131</c:v>
                </c:pt>
                <c:pt idx="325">
                  <c:v>30.695168102842963</c:v>
                </c:pt>
                <c:pt idx="326">
                  <c:v>30.553537955696932</c:v>
                </c:pt>
                <c:pt idx="327">
                  <c:v>30.412198209995513</c:v>
                </c:pt>
                <c:pt idx="328">
                  <c:v>30.271150567962696</c:v>
                </c:pt>
                <c:pt idx="329">
                  <c:v>30.130396718797787</c:v>
                </c:pt>
                <c:pt idx="330">
                  <c:v>29.989938338619908</c:v>
                </c:pt>
                <c:pt idx="331">
                  <c:v>29.849777090413589</c:v>
                </c:pt>
                <c:pt idx="332">
                  <c:v>29.709914623975202</c:v>
                </c:pt>
                <c:pt idx="333">
                  <c:v>29.570352575860483</c:v>
                </c:pt>
                <c:pt idx="334">
                  <c:v>29.431092569332922</c:v>
                </c:pt>
                <c:pt idx="335">
                  <c:v>29.292136214313246</c:v>
                </c:pt>
                <c:pt idx="336">
                  <c:v>29.153485107329725</c:v>
                </c:pt>
                <c:pt idx="337">
                  <c:v>29.015140831469637</c:v>
                </c:pt>
                <c:pt idx="338">
                  <c:v>28.877104956331557</c:v>
                </c:pt>
                <c:pt idx="339">
                  <c:v>28.73937903797874</c:v>
                </c:pt>
                <c:pt idx="340">
                  <c:v>28.601964618893401</c:v>
                </c:pt>
                <c:pt idx="341">
                  <c:v>28.464863227932085</c:v>
                </c:pt>
                <c:pt idx="342">
                  <c:v>28.328076380281924</c:v>
                </c:pt>
                <c:pt idx="343">
                  <c:v>28.191605577417928</c:v>
                </c:pt>
                <c:pt idx="344">
                  <c:v>28.055452307061291</c:v>
                </c:pt>
                <c:pt idx="345">
                  <c:v>27.919618043138616</c:v>
                </c:pt>
                <c:pt idx="346">
                  <c:v>27.784104245742213</c:v>
                </c:pt>
                <c:pt idx="347">
                  <c:v>27.648912361091369</c:v>
                </c:pt>
                <c:pt idx="348">
                  <c:v>27.51404382149455</c:v>
                </c:pt>
                <c:pt idx="349">
                  <c:v>27.379500045312678</c:v>
                </c:pt>
                <c:pt idx="350">
                  <c:v>27.245282436923379</c:v>
                </c:pt>
                <c:pt idx="351">
                  <c:v>27.111392386686184</c:v>
                </c:pt>
                <c:pt idx="352">
                  <c:v>26.977831270908815</c:v>
                </c:pt>
                <c:pt idx="353">
                  <c:v>26.844600451814372</c:v>
                </c:pt>
                <c:pt idx="354">
                  <c:v>26.711701277509587</c:v>
                </c:pt>
                <c:pt idx="355">
                  <c:v>26.579135081954032</c:v>
                </c:pt>
                <c:pt idx="356">
                  <c:v>26.446903184930338</c:v>
                </c:pt>
                <c:pt idx="357">
                  <c:v>26.315006892015447</c:v>
                </c:pt>
                <c:pt idx="358">
                  <c:v>26.183447494552802</c:v>
                </c:pt>
                <c:pt idx="359">
                  <c:v>26.052226269625567</c:v>
                </c:pt>
                <c:pt idx="360">
                  <c:v>25.921344480030818</c:v>
                </c:pt>
                <c:pt idx="361">
                  <c:v>25.790803374254779</c:v>
                </c:pt>
                <c:pt idx="362">
                  <c:v>25.660604186449032</c:v>
                </c:pt>
                <c:pt idx="363">
                  <c:v>25.530748136407645</c:v>
                </c:pt>
                <c:pt idx="364">
                  <c:v>25.40123642954547</c:v>
                </c:pt>
                <c:pt idx="365">
                  <c:v>25.272070256877182</c:v>
                </c:pt>
                <c:pt idx="366">
                  <c:v>25.14325079499763</c:v>
                </c:pt>
                <c:pt idx="367">
                  <c:v>25.014779206062844</c:v>
                </c:pt>
                <c:pt idx="368">
                  <c:v>24.886656637772298</c:v>
                </c:pt>
                <c:pt idx="369">
                  <c:v>24.758884223351984</c:v>
                </c:pt>
                <c:pt idx="370">
                  <c:v>24.631463081538605</c:v>
                </c:pt>
                <c:pt idx="371">
                  <c:v>24.504394316564671</c:v>
                </c:pt>
                <c:pt idx="372">
                  <c:v>24.377679018144562</c:v>
                </c:pt>
                <c:pt idx="373">
                  <c:v>24.251318261461698</c:v>
                </c:pt>
                <c:pt idx="374">
                  <c:v>24.125313107156533</c:v>
                </c:pt>
                <c:pt idx="375">
                  <c:v>23.999664601315647</c:v>
                </c:pt>
                <c:pt idx="376">
                  <c:v>23.874373775461748</c:v>
                </c:pt>
                <c:pt idx="377">
                  <c:v>23.7494416465447</c:v>
                </c:pt>
                <c:pt idx="378">
                  <c:v>23.624869216933465</c:v>
                </c:pt>
                <c:pt idx="379">
                  <c:v>23.500657474409071</c:v>
                </c:pt>
                <c:pt idx="380">
                  <c:v>23.37680739215854</c:v>
                </c:pt>
                <c:pt idx="381">
                  <c:v>23.253319928769734</c:v>
                </c:pt>
                <c:pt idx="382">
                  <c:v>23.130196028227022</c:v>
                </c:pt>
                <c:pt idx="383">
                  <c:v>23.007436619908983</c:v>
                </c:pt>
                <c:pt idx="384">
                  <c:v>22.885042618584794</c:v>
                </c:pt>
                <c:pt idx="385">
                  <c:v>22.763014924413881</c:v>
                </c:pt>
                <c:pt idx="386">
                  <c:v>22.641354422945387</c:v>
                </c:pt>
                <c:pt idx="387">
                  <c:v>22.520061985118801</c:v>
                </c:pt>
                <c:pt idx="388">
                  <c:v>22.399138467265487</c:v>
                </c:pt>
                <c:pt idx="389">
                  <c:v>22.278584711111314</c:v>
                </c:pt>
                <c:pt idx="390">
                  <c:v>22.158401543780059</c:v>
                </c:pt>
                <c:pt idx="391">
                  <c:v>22.038589777797796</c:v>
                </c:pt>
                <c:pt idx="392">
                  <c:v>21.919150211098316</c:v>
                </c:pt>
                <c:pt idx="393">
                  <c:v>21.800083627029586</c:v>
                </c:pt>
                <c:pt idx="394">
                  <c:v>21.681390794359778</c:v>
                </c:pt>
                <c:pt idx="395">
                  <c:v>21.563072467287792</c:v>
                </c:pt>
                <c:pt idx="396">
                  <c:v>21.445129385449945</c:v>
                </c:pt>
                <c:pt idx="397">
                  <c:v>21.327562273931335</c:v>
                </c:pt>
                <c:pt idx="398">
                  <c:v>21.210371843275354</c:v>
                </c:pt>
                <c:pt idx="399">
                  <c:v>21.093558789497845</c:v>
                </c:pt>
                <c:pt idx="400">
                  <c:v>20.977123794097402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4-B84C-815F-B01BEBBCF0D2}"/>
            </c:ext>
          </c:extLst>
        </c:ser>
        <c:ser>
          <c:idx val="3"/>
          <c:order val="3"/>
          <c:tx>
            <c:v>1000 Myr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'finite source'!$I$10:$I$410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'finite source'!$M$10:$M$410</c:f>
              <c:numCache>
                <c:formatCode>0.00E+00</c:formatCode>
                <c:ptCount val="401"/>
                <c:pt idx="0">
                  <c:v>60.074035147204071</c:v>
                </c:pt>
                <c:pt idx="1">
                  <c:v>60.024741514395295</c:v>
                </c:pt>
                <c:pt idx="2">
                  <c:v>59.975431899518604</c:v>
                </c:pt>
                <c:pt idx="3">
                  <c:v>59.926106377743146</c:v>
                </c:pt>
                <c:pt idx="4">
                  <c:v>59.87676502431416</c:v>
                </c:pt>
                <c:pt idx="5">
                  <c:v>59.82740791455263</c:v>
                </c:pt>
                <c:pt idx="6">
                  <c:v>59.778035123854941</c:v>
                </c:pt>
                <c:pt idx="7">
                  <c:v>59.728646727692499</c:v>
                </c:pt>
                <c:pt idx="8">
                  <c:v>59.679242801611451</c:v>
                </c:pt>
                <c:pt idx="9">
                  <c:v>59.629823421232295</c:v>
                </c:pt>
                <c:pt idx="10">
                  <c:v>59.580388662249504</c:v>
                </c:pt>
                <c:pt idx="11">
                  <c:v>59.53093860043127</c:v>
                </c:pt>
                <c:pt idx="12">
                  <c:v>59.481473311619062</c:v>
                </c:pt>
                <c:pt idx="13">
                  <c:v>59.43199287172736</c:v>
                </c:pt>
                <c:pt idx="14">
                  <c:v>59.382497356743222</c:v>
                </c:pt>
                <c:pt idx="15">
                  <c:v>59.332986842726008</c:v>
                </c:pt>
                <c:pt idx="16">
                  <c:v>59.283461405806989</c:v>
                </c:pt>
                <c:pt idx="17">
                  <c:v>59.233921122189024</c:v>
                </c:pt>
                <c:pt idx="18">
                  <c:v>59.184366068146169</c:v>
                </c:pt>
                <c:pt idx="19">
                  <c:v>59.134796320023362</c:v>
                </c:pt>
                <c:pt idx="20">
                  <c:v>59.085211954236073</c:v>
                </c:pt>
                <c:pt idx="21">
                  <c:v>59.035613047269919</c:v>
                </c:pt>
                <c:pt idx="22">
                  <c:v>58.985999675680311</c:v>
                </c:pt>
                <c:pt idx="23">
                  <c:v>58.936371916092178</c:v>
                </c:pt>
                <c:pt idx="24">
                  <c:v>58.88672984519949</c:v>
                </c:pt>
                <c:pt idx="25">
                  <c:v>58.837073539765015</c:v>
                </c:pt>
                <c:pt idx="26">
                  <c:v>58.78740307661986</c:v>
                </c:pt>
                <c:pt idx="27">
                  <c:v>58.73771853266323</c:v>
                </c:pt>
                <c:pt idx="28">
                  <c:v>58.688019984861974</c:v>
                </c:pt>
                <c:pt idx="29">
                  <c:v>58.638307510250264</c:v>
                </c:pt>
                <c:pt idx="30">
                  <c:v>58.588581185929264</c:v>
                </c:pt>
                <c:pt idx="31">
                  <c:v>58.538841089066729</c:v>
                </c:pt>
                <c:pt idx="32">
                  <c:v>58.48908729689667</c:v>
                </c:pt>
                <c:pt idx="33">
                  <c:v>58.439319886718962</c:v>
                </c:pt>
                <c:pt idx="34">
                  <c:v>58.389538935899054</c:v>
                </c:pt>
                <c:pt idx="35">
                  <c:v>58.339744521867544</c:v>
                </c:pt>
                <c:pt idx="36">
                  <c:v>58.289936722119826</c:v>
                </c:pt>
                <c:pt idx="37">
                  <c:v>58.240115614215782</c:v>
                </c:pt>
                <c:pt idx="38">
                  <c:v>58.190281275779334</c:v>
                </c:pt>
                <c:pt idx="39">
                  <c:v>58.14043378449815</c:v>
                </c:pt>
                <c:pt idx="40">
                  <c:v>58.090573218123275</c:v>
                </c:pt>
                <c:pt idx="41">
                  <c:v>58.040699654468732</c:v>
                </c:pt>
                <c:pt idx="42">
                  <c:v>57.99081317141119</c:v>
                </c:pt>
                <c:pt idx="43">
                  <c:v>57.940913846889565</c:v>
                </c:pt>
                <c:pt idx="44">
                  <c:v>57.891001758904714</c:v>
                </c:pt>
                <c:pt idx="45">
                  <c:v>57.841076985519003</c:v>
                </c:pt>
                <c:pt idx="46">
                  <c:v>57.791139604855978</c:v>
                </c:pt>
                <c:pt idx="47">
                  <c:v>57.741189695100012</c:v>
                </c:pt>
                <c:pt idx="48">
                  <c:v>57.691227334495899</c:v>
                </c:pt>
                <c:pt idx="49">
                  <c:v>57.641252601348512</c:v>
                </c:pt>
                <c:pt idx="50">
                  <c:v>57.59126557402243</c:v>
                </c:pt>
                <c:pt idx="51">
                  <c:v>57.541266330941575</c:v>
                </c:pt>
                <c:pt idx="52">
                  <c:v>57.491254950588825</c:v>
                </c:pt>
                <c:pt idx="53">
                  <c:v>57.441231511505663</c:v>
                </c:pt>
                <c:pt idx="54">
                  <c:v>57.391196092291821</c:v>
                </c:pt>
                <c:pt idx="55">
                  <c:v>57.341148771604843</c:v>
                </c:pt>
                <c:pt idx="56">
                  <c:v>57.291089628159817</c:v>
                </c:pt>
                <c:pt idx="57">
                  <c:v>57.241018740728911</c:v>
                </c:pt>
                <c:pt idx="58">
                  <c:v>57.190936188141073</c:v>
                </c:pt>
                <c:pt idx="59">
                  <c:v>57.140842049281574</c:v>
                </c:pt>
                <c:pt idx="60">
                  <c:v>57.090736403091732</c:v>
                </c:pt>
                <c:pt idx="61">
                  <c:v>57.040619328568475</c:v>
                </c:pt>
                <c:pt idx="62">
                  <c:v>56.990490904764002</c:v>
                </c:pt>
                <c:pt idx="63">
                  <c:v>56.94035121078538</c:v>
                </c:pt>
                <c:pt idx="64">
                  <c:v>56.890200325794169</c:v>
                </c:pt>
                <c:pt idx="65">
                  <c:v>56.840038329006084</c:v>
                </c:pt>
                <c:pt idx="66">
                  <c:v>56.789865299690611</c:v>
                </c:pt>
                <c:pt idx="67">
                  <c:v>56.739681317170579</c:v>
                </c:pt>
                <c:pt idx="68">
                  <c:v>56.689486460821847</c:v>
                </c:pt>
                <c:pt idx="69">
                  <c:v>56.639280810072904</c:v>
                </c:pt>
                <c:pt idx="70">
                  <c:v>56.589064444404492</c:v>
                </c:pt>
                <c:pt idx="71">
                  <c:v>56.538837443349209</c:v>
                </c:pt>
                <c:pt idx="72">
                  <c:v>56.488599886491173</c:v>
                </c:pt>
                <c:pt idx="73">
                  <c:v>56.438351853465626</c:v>
                </c:pt>
                <c:pt idx="74">
                  <c:v>56.38809342395853</c:v>
                </c:pt>
                <c:pt idx="75">
                  <c:v>56.337824677706216</c:v>
                </c:pt>
                <c:pt idx="76">
                  <c:v>56.287545694495009</c:v>
                </c:pt>
                <c:pt idx="77">
                  <c:v>56.23725655416083</c:v>
                </c:pt>
                <c:pt idx="78">
                  <c:v>56.186957336588819</c:v>
                </c:pt>
                <c:pt idx="79">
                  <c:v>56.136648121712952</c:v>
                </c:pt>
                <c:pt idx="80">
                  <c:v>56.086328989515685</c:v>
                </c:pt>
                <c:pt idx="81">
                  <c:v>56.036000020027558</c:v>
                </c:pt>
                <c:pt idx="82">
                  <c:v>55.985661293326785</c:v>
                </c:pt>
                <c:pt idx="83">
                  <c:v>55.935312889538913</c:v>
                </c:pt>
                <c:pt idx="84">
                  <c:v>55.884954888836425</c:v>
                </c:pt>
                <c:pt idx="85">
                  <c:v>55.834587371438339</c:v>
                </c:pt>
                <c:pt idx="86">
                  <c:v>55.784210417609856</c:v>
                </c:pt>
                <c:pt idx="87">
                  <c:v>55.733824107661952</c:v>
                </c:pt>
                <c:pt idx="88">
                  <c:v>55.683428521951029</c:v>
                </c:pt>
                <c:pt idx="89">
                  <c:v>55.633023740878464</c:v>
                </c:pt>
                <c:pt idx="90">
                  <c:v>55.582609844890271</c:v>
                </c:pt>
                <c:pt idx="91">
                  <c:v>55.532186914476775</c:v>
                </c:pt>
                <c:pt idx="92">
                  <c:v>55.481755030172067</c:v>
                </c:pt>
                <c:pt idx="93">
                  <c:v>55.431314272553777</c:v>
                </c:pt>
                <c:pt idx="94">
                  <c:v>55.380864722242606</c:v>
                </c:pt>
                <c:pt idx="95">
                  <c:v>55.330406459901951</c:v>
                </c:pt>
                <c:pt idx="96">
                  <c:v>55.279939566237523</c:v>
                </c:pt>
                <c:pt idx="97">
                  <c:v>55.229464121996983</c:v>
                </c:pt>
                <c:pt idx="98">
                  <c:v>55.178980207969516</c:v>
                </c:pt>
                <c:pt idx="99">
                  <c:v>55.128487904985469</c:v>
                </c:pt>
                <c:pt idx="100">
                  <c:v>55.077987293915932</c:v>
                </c:pt>
                <c:pt idx="101">
                  <c:v>55.027478455672387</c:v>
                </c:pt>
                <c:pt idx="102">
                  <c:v>54.976961471206323</c:v>
                </c:pt>
                <c:pt idx="103">
                  <c:v>54.926436421508782</c:v>
                </c:pt>
                <c:pt idx="104">
                  <c:v>54.875903387610073</c:v>
                </c:pt>
                <c:pt idx="105">
                  <c:v>54.825362450579277</c:v>
                </c:pt>
                <c:pt idx="106">
                  <c:v>54.774813691523903</c:v>
                </c:pt>
                <c:pt idx="107">
                  <c:v>54.724257191589544</c:v>
                </c:pt>
                <c:pt idx="108">
                  <c:v>54.673693031959388</c:v>
                </c:pt>
                <c:pt idx="109">
                  <c:v>54.623121293853927</c:v>
                </c:pt>
                <c:pt idx="110">
                  <c:v>54.57254205853048</c:v>
                </c:pt>
                <c:pt idx="111">
                  <c:v>54.52195540728286</c:v>
                </c:pt>
                <c:pt idx="112">
                  <c:v>54.471361421440953</c:v>
                </c:pt>
                <c:pt idx="113">
                  <c:v>54.420760182370351</c:v>
                </c:pt>
                <c:pt idx="114">
                  <c:v>54.370151771471917</c:v>
                </c:pt>
                <c:pt idx="115">
                  <c:v>54.319536270181445</c:v>
                </c:pt>
                <c:pt idx="116">
                  <c:v>54.268913759969216</c:v>
                </c:pt>
                <c:pt idx="117">
                  <c:v>54.218284322339663</c:v>
                </c:pt>
                <c:pt idx="118">
                  <c:v>54.167648038830905</c:v>
                </c:pt>
                <c:pt idx="119">
                  <c:v>54.117004991014419</c:v>
                </c:pt>
                <c:pt idx="120">
                  <c:v>54.066355260494589</c:v>
                </c:pt>
                <c:pt idx="121">
                  <c:v>54.015698928908371</c:v>
                </c:pt>
                <c:pt idx="122">
                  <c:v>53.965036077924864</c:v>
                </c:pt>
                <c:pt idx="123">
                  <c:v>53.914366789244909</c:v>
                </c:pt>
                <c:pt idx="124">
                  <c:v>53.863691144600686</c:v>
                </c:pt>
                <c:pt idx="125">
                  <c:v>53.81300922575538</c:v>
                </c:pt>
                <c:pt idx="126">
                  <c:v>53.762321114502718</c:v>
                </c:pt>
                <c:pt idx="127">
                  <c:v>53.711626892666587</c:v>
                </c:pt>
                <c:pt idx="128">
                  <c:v>53.660926642100662</c:v>
                </c:pt>
                <c:pt idx="129">
                  <c:v>53.610220444687982</c:v>
                </c:pt>
                <c:pt idx="130">
                  <c:v>53.559508382340582</c:v>
                </c:pt>
                <c:pt idx="131">
                  <c:v>53.508790536999086</c:v>
                </c:pt>
                <c:pt idx="132">
                  <c:v>53.458066990632268</c:v>
                </c:pt>
                <c:pt idx="133">
                  <c:v>53.407337825236731</c:v>
                </c:pt>
                <c:pt idx="134">
                  <c:v>53.356603122836447</c:v>
                </c:pt>
                <c:pt idx="135">
                  <c:v>53.30586296548239</c:v>
                </c:pt>
                <c:pt idx="136">
                  <c:v>53.25511743525211</c:v>
                </c:pt>
                <c:pt idx="137">
                  <c:v>53.204366614249388</c:v>
                </c:pt>
                <c:pt idx="138">
                  <c:v>53.153610584603769</c:v>
                </c:pt>
                <c:pt idx="139">
                  <c:v>53.102849428470236</c:v>
                </c:pt>
                <c:pt idx="140">
                  <c:v>53.052083228028721</c:v>
                </c:pt>
                <c:pt idx="141">
                  <c:v>53.001312065483809</c:v>
                </c:pt>
                <c:pt idx="142">
                  <c:v>52.950536023064252</c:v>
                </c:pt>
                <c:pt idx="143">
                  <c:v>52.89975518302262</c:v>
                </c:pt>
                <c:pt idx="144">
                  <c:v>52.848969627634887</c:v>
                </c:pt>
                <c:pt idx="145">
                  <c:v>52.798179439200034</c:v>
                </c:pt>
                <c:pt idx="146">
                  <c:v>52.747384700039611</c:v>
                </c:pt>
                <c:pt idx="147">
                  <c:v>52.696585492497427</c:v>
                </c:pt>
                <c:pt idx="148">
                  <c:v>52.645781898939056</c:v>
                </c:pt>
                <c:pt idx="149">
                  <c:v>52.594974001751474</c:v>
                </c:pt>
                <c:pt idx="150">
                  <c:v>52.544161883342653</c:v>
                </c:pt>
                <c:pt idx="151">
                  <c:v>52.493345626141206</c:v>
                </c:pt>
                <c:pt idx="152">
                  <c:v>52.442525312595897</c:v>
                </c:pt>
                <c:pt idx="153">
                  <c:v>52.391701025175308</c:v>
                </c:pt>
                <c:pt idx="154">
                  <c:v>52.340872846367418</c:v>
                </c:pt>
                <c:pt idx="155">
                  <c:v>52.290040858679198</c:v>
                </c:pt>
                <c:pt idx="156">
                  <c:v>52.239205144636202</c:v>
                </c:pt>
                <c:pt idx="157">
                  <c:v>52.1883657867822</c:v>
                </c:pt>
                <c:pt idx="158">
                  <c:v>52.137522867678712</c:v>
                </c:pt>
                <c:pt idx="159">
                  <c:v>52.086676469904681</c:v>
                </c:pt>
                <c:pt idx="160">
                  <c:v>52.035826676056018</c:v>
                </c:pt>
                <c:pt idx="161">
                  <c:v>51.984973568745204</c:v>
                </c:pt>
                <c:pt idx="162">
                  <c:v>51.934117230600933</c:v>
                </c:pt>
                <c:pt idx="163">
                  <c:v>51.883257744267631</c:v>
                </c:pt>
                <c:pt idx="164">
                  <c:v>51.832395192405123</c:v>
                </c:pt>
                <c:pt idx="165">
                  <c:v>51.781529657688218</c:v>
                </c:pt>
                <c:pt idx="166">
                  <c:v>51.730661222806248</c:v>
                </c:pt>
                <c:pt idx="167">
                  <c:v>51.67978997046275</c:v>
                </c:pt>
                <c:pt idx="168">
                  <c:v>51.628915983375002</c:v>
                </c:pt>
                <c:pt idx="169">
                  <c:v>51.578039344273641</c:v>
                </c:pt>
                <c:pt idx="170">
                  <c:v>51.527160135902264</c:v>
                </c:pt>
                <c:pt idx="171">
                  <c:v>51.476278441017001</c:v>
                </c:pt>
                <c:pt idx="172">
                  <c:v>51.425394342386141</c:v>
                </c:pt>
                <c:pt idx="173">
                  <c:v>51.374507922789711</c:v>
                </c:pt>
                <c:pt idx="174">
                  <c:v>51.32361926501909</c:v>
                </c:pt>
                <c:pt idx="175">
                  <c:v>51.272728451876567</c:v>
                </c:pt>
                <c:pt idx="176">
                  <c:v>51.221835566174981</c:v>
                </c:pt>
                <c:pt idx="177">
                  <c:v>51.170940690737254</c:v>
                </c:pt>
                <c:pt idx="178">
                  <c:v>51.120043908396099</c:v>
                </c:pt>
                <c:pt idx="179">
                  <c:v>51.06914530199348</c:v>
                </c:pt>
                <c:pt idx="180">
                  <c:v>51.018244954380307</c:v>
                </c:pt>
                <c:pt idx="181">
                  <c:v>50.967342948415997</c:v>
                </c:pt>
                <c:pt idx="182">
                  <c:v>50.916439366968056</c:v>
                </c:pt>
                <c:pt idx="183">
                  <c:v>50.865534292911697</c:v>
                </c:pt>
                <c:pt idx="184">
                  <c:v>50.814627809129419</c:v>
                </c:pt>
                <c:pt idx="185">
                  <c:v>50.763719998510616</c:v>
                </c:pt>
                <c:pt idx="186">
                  <c:v>50.712810943951162</c:v>
                </c:pt>
                <c:pt idx="187">
                  <c:v>50.661900728353004</c:v>
                </c:pt>
                <c:pt idx="188">
                  <c:v>50.610989434623775</c:v>
                </c:pt>
                <c:pt idx="189">
                  <c:v>50.560077145676374</c:v>
                </c:pt>
                <c:pt idx="190">
                  <c:v>50.509163944428551</c:v>
                </c:pt>
                <c:pt idx="191">
                  <c:v>50.458249913802511</c:v>
                </c:pt>
                <c:pt idx="192">
                  <c:v>50.407335136724555</c:v>
                </c:pt>
                <c:pt idx="193">
                  <c:v>50.356419696124568</c:v>
                </c:pt>
                <c:pt idx="194">
                  <c:v>50.305503674935728</c:v>
                </c:pt>
                <c:pt idx="195">
                  <c:v>50.254587156094018</c:v>
                </c:pt>
                <c:pt idx="196">
                  <c:v>50.203670222537887</c:v>
                </c:pt>
                <c:pt idx="197">
                  <c:v>50.152752957207767</c:v>
                </c:pt>
                <c:pt idx="198">
                  <c:v>50.101835443045736</c:v>
                </c:pt>
                <c:pt idx="199">
                  <c:v>50.050917762995105</c:v>
                </c:pt>
                <c:pt idx="200">
                  <c:v>50</c:v>
                </c:pt>
                <c:pt idx="201">
                  <c:v>49.949082237004859</c:v>
                </c:pt>
                <c:pt idx="202">
                  <c:v>49.898164556954228</c:v>
                </c:pt>
                <c:pt idx="203">
                  <c:v>49.847247042792205</c:v>
                </c:pt>
                <c:pt idx="204">
                  <c:v>49.796329777462084</c:v>
                </c:pt>
                <c:pt idx="205">
                  <c:v>49.745412843905946</c:v>
                </c:pt>
                <c:pt idx="206">
                  <c:v>49.694496325064243</c:v>
                </c:pt>
                <c:pt idx="207">
                  <c:v>49.643580303875403</c:v>
                </c:pt>
                <c:pt idx="208">
                  <c:v>49.592664863275424</c:v>
                </c:pt>
                <c:pt idx="209">
                  <c:v>49.54175008619746</c:v>
                </c:pt>
                <c:pt idx="210">
                  <c:v>49.490836055571428</c:v>
                </c:pt>
                <c:pt idx="211">
                  <c:v>49.439922854323612</c:v>
                </c:pt>
                <c:pt idx="212">
                  <c:v>49.389010565376203</c:v>
                </c:pt>
                <c:pt idx="213">
                  <c:v>49.338099271646982</c:v>
                </c:pt>
                <c:pt idx="214">
                  <c:v>49.287189056048824</c:v>
                </c:pt>
                <c:pt idx="215">
                  <c:v>49.236280001489369</c:v>
                </c:pt>
                <c:pt idx="216">
                  <c:v>49.185372190870567</c:v>
                </c:pt>
                <c:pt idx="217">
                  <c:v>49.134465707088282</c:v>
                </c:pt>
                <c:pt idx="218">
                  <c:v>49.083560633031922</c:v>
                </c:pt>
                <c:pt idx="219">
                  <c:v>49.032657051583982</c:v>
                </c:pt>
                <c:pt idx="220">
                  <c:v>48.981755045619671</c:v>
                </c:pt>
                <c:pt idx="221">
                  <c:v>48.930854698006506</c:v>
                </c:pt>
                <c:pt idx="222">
                  <c:v>48.879956091603887</c:v>
                </c:pt>
                <c:pt idx="223">
                  <c:v>48.829059309262725</c:v>
                </c:pt>
                <c:pt idx="224">
                  <c:v>48.778164433825005</c:v>
                </c:pt>
                <c:pt idx="225">
                  <c:v>48.727271548123404</c:v>
                </c:pt>
                <c:pt idx="226">
                  <c:v>48.676380734980881</c:v>
                </c:pt>
                <c:pt idx="227">
                  <c:v>48.625492077210261</c:v>
                </c:pt>
                <c:pt idx="228">
                  <c:v>48.574605657613837</c:v>
                </c:pt>
                <c:pt idx="229">
                  <c:v>48.523721558982984</c:v>
                </c:pt>
                <c:pt idx="230">
                  <c:v>48.472839864097722</c:v>
                </c:pt>
                <c:pt idx="231">
                  <c:v>48.421960655726338</c:v>
                </c:pt>
                <c:pt idx="232">
                  <c:v>48.371084016624977</c:v>
                </c:pt>
                <c:pt idx="233">
                  <c:v>48.320210029537229</c:v>
                </c:pt>
                <c:pt idx="234">
                  <c:v>48.269338777193731</c:v>
                </c:pt>
                <c:pt idx="235">
                  <c:v>48.218470342311761</c:v>
                </c:pt>
                <c:pt idx="236">
                  <c:v>48.167604807594856</c:v>
                </c:pt>
                <c:pt idx="237">
                  <c:v>48.116742255732348</c:v>
                </c:pt>
                <c:pt idx="238">
                  <c:v>48.065882769399046</c:v>
                </c:pt>
                <c:pt idx="239">
                  <c:v>48.015026431254768</c:v>
                </c:pt>
                <c:pt idx="240">
                  <c:v>47.964173323943967</c:v>
                </c:pt>
                <c:pt idx="241">
                  <c:v>47.913323530095298</c:v>
                </c:pt>
                <c:pt idx="242">
                  <c:v>47.862477132321267</c:v>
                </c:pt>
                <c:pt idx="243">
                  <c:v>47.811634213217786</c:v>
                </c:pt>
                <c:pt idx="244">
                  <c:v>47.760794855363777</c:v>
                </c:pt>
                <c:pt idx="245">
                  <c:v>47.709959141320788</c:v>
                </c:pt>
                <c:pt idx="246">
                  <c:v>47.659127153632561</c:v>
                </c:pt>
                <c:pt idx="247">
                  <c:v>47.60829897482467</c:v>
                </c:pt>
                <c:pt idx="248">
                  <c:v>47.557474687404081</c:v>
                </c:pt>
                <c:pt idx="249">
                  <c:v>47.506654373858773</c:v>
                </c:pt>
                <c:pt idx="250">
                  <c:v>47.455838116657326</c:v>
                </c:pt>
                <c:pt idx="251">
                  <c:v>47.405025998248512</c:v>
                </c:pt>
                <c:pt idx="252">
                  <c:v>47.354218101060923</c:v>
                </c:pt>
                <c:pt idx="253">
                  <c:v>47.303414507502552</c:v>
                </c:pt>
                <c:pt idx="254">
                  <c:v>47.252615299960361</c:v>
                </c:pt>
                <c:pt idx="255">
                  <c:v>47.201820560799952</c:v>
                </c:pt>
                <c:pt idx="256">
                  <c:v>47.151030372365085</c:v>
                </c:pt>
                <c:pt idx="257">
                  <c:v>47.100244816977352</c:v>
                </c:pt>
                <c:pt idx="258">
                  <c:v>47.049463976935726</c:v>
                </c:pt>
                <c:pt idx="259">
                  <c:v>46.99868793451617</c:v>
                </c:pt>
                <c:pt idx="260">
                  <c:v>46.947916771971258</c:v>
                </c:pt>
                <c:pt idx="261">
                  <c:v>46.89715057152975</c:v>
                </c:pt>
                <c:pt idx="262">
                  <c:v>46.846389415396203</c:v>
                </c:pt>
                <c:pt idx="263">
                  <c:v>46.795633385750591</c:v>
                </c:pt>
                <c:pt idx="264">
                  <c:v>46.744882564747869</c:v>
                </c:pt>
                <c:pt idx="265">
                  <c:v>46.694137034517588</c:v>
                </c:pt>
                <c:pt idx="266">
                  <c:v>46.643396877163532</c:v>
                </c:pt>
                <c:pt idx="267">
                  <c:v>46.592662174763241</c:v>
                </c:pt>
                <c:pt idx="268">
                  <c:v>46.54193300936771</c:v>
                </c:pt>
                <c:pt idx="269">
                  <c:v>46.491209463000892</c:v>
                </c:pt>
                <c:pt idx="270">
                  <c:v>46.44049161765939</c:v>
                </c:pt>
                <c:pt idx="271">
                  <c:v>46.389779555311996</c:v>
                </c:pt>
                <c:pt idx="272">
                  <c:v>46.339073357899323</c:v>
                </c:pt>
                <c:pt idx="273">
                  <c:v>46.288373107333399</c:v>
                </c:pt>
                <c:pt idx="274">
                  <c:v>46.23767888549726</c:v>
                </c:pt>
                <c:pt idx="275">
                  <c:v>46.186990774244599</c:v>
                </c:pt>
                <c:pt idx="276">
                  <c:v>46.136308855399285</c:v>
                </c:pt>
                <c:pt idx="277">
                  <c:v>46.085633210755077</c:v>
                </c:pt>
                <c:pt idx="278">
                  <c:v>46.034963922075114</c:v>
                </c:pt>
                <c:pt idx="279">
                  <c:v>45.984301071091608</c:v>
                </c:pt>
                <c:pt idx="280">
                  <c:v>45.93364473950539</c:v>
                </c:pt>
                <c:pt idx="281">
                  <c:v>45.882995008985567</c:v>
                </c:pt>
                <c:pt idx="282">
                  <c:v>45.832351961169074</c:v>
                </c:pt>
                <c:pt idx="283">
                  <c:v>45.781715677660316</c:v>
                </c:pt>
                <c:pt idx="284">
                  <c:v>45.731086240030763</c:v>
                </c:pt>
                <c:pt idx="285">
                  <c:v>45.680463729818541</c:v>
                </c:pt>
                <c:pt idx="286">
                  <c:v>45.629848228528068</c:v>
                </c:pt>
                <c:pt idx="287">
                  <c:v>45.579239817629642</c:v>
                </c:pt>
                <c:pt idx="288">
                  <c:v>45.528638578559033</c:v>
                </c:pt>
                <c:pt idx="289">
                  <c:v>45.478044592717133</c:v>
                </c:pt>
                <c:pt idx="290">
                  <c:v>45.427457941469513</c:v>
                </c:pt>
                <c:pt idx="291">
                  <c:v>45.376878706146059</c:v>
                </c:pt>
                <c:pt idx="292">
                  <c:v>45.326306968040598</c:v>
                </c:pt>
                <c:pt idx="293">
                  <c:v>45.275742808410449</c:v>
                </c:pt>
                <c:pt idx="294">
                  <c:v>45.225186308476083</c:v>
                </c:pt>
                <c:pt idx="295">
                  <c:v>45.174637549420723</c:v>
                </c:pt>
                <c:pt idx="296">
                  <c:v>45.124096612389913</c:v>
                </c:pt>
                <c:pt idx="297">
                  <c:v>45.073563578491196</c:v>
                </c:pt>
                <c:pt idx="298">
                  <c:v>45.02303852879367</c:v>
                </c:pt>
                <c:pt idx="299">
                  <c:v>44.972521544327599</c:v>
                </c:pt>
                <c:pt idx="300">
                  <c:v>44.922012706084061</c:v>
                </c:pt>
                <c:pt idx="301">
                  <c:v>44.871512095014523</c:v>
                </c:pt>
                <c:pt idx="302">
                  <c:v>44.821019792030469</c:v>
                </c:pt>
                <c:pt idx="303">
                  <c:v>44.770535878002995</c:v>
                </c:pt>
                <c:pt idx="304">
                  <c:v>44.720060433762463</c:v>
                </c:pt>
                <c:pt idx="305">
                  <c:v>44.669593540098042</c:v>
                </c:pt>
                <c:pt idx="306">
                  <c:v>44.619135277757387</c:v>
                </c:pt>
                <c:pt idx="307">
                  <c:v>44.568685727446208</c:v>
                </c:pt>
                <c:pt idx="308">
                  <c:v>44.518244969827926</c:v>
                </c:pt>
                <c:pt idx="309">
                  <c:v>44.467813085523218</c:v>
                </c:pt>
                <c:pt idx="310">
                  <c:v>44.417390155109707</c:v>
                </c:pt>
                <c:pt idx="311">
                  <c:v>44.366976259121529</c:v>
                </c:pt>
                <c:pt idx="312">
                  <c:v>44.316571478048964</c:v>
                </c:pt>
                <c:pt idx="313">
                  <c:v>44.266175892338033</c:v>
                </c:pt>
                <c:pt idx="314">
                  <c:v>44.215789582390137</c:v>
                </c:pt>
                <c:pt idx="315">
                  <c:v>44.165412628561654</c:v>
                </c:pt>
                <c:pt idx="316">
                  <c:v>44.115045111163568</c:v>
                </c:pt>
                <c:pt idx="317">
                  <c:v>44.064687110461072</c:v>
                </c:pt>
                <c:pt idx="318">
                  <c:v>44.0143387066732</c:v>
                </c:pt>
                <c:pt idx="319">
                  <c:v>43.963999979972428</c:v>
                </c:pt>
                <c:pt idx="320">
                  <c:v>43.9136710104843</c:v>
                </c:pt>
                <c:pt idx="321">
                  <c:v>43.863351878287041</c:v>
                </c:pt>
                <c:pt idx="322">
                  <c:v>43.813042663411181</c:v>
                </c:pt>
                <c:pt idx="323">
                  <c:v>43.762743445839163</c:v>
                </c:pt>
                <c:pt idx="324">
                  <c:v>43.712454305504977</c:v>
                </c:pt>
                <c:pt idx="325">
                  <c:v>43.66217532229377</c:v>
                </c:pt>
                <c:pt idx="326">
                  <c:v>43.611906576041463</c:v>
                </c:pt>
                <c:pt idx="327">
                  <c:v>43.56164814653436</c:v>
                </c:pt>
                <c:pt idx="328">
                  <c:v>43.511400113508813</c:v>
                </c:pt>
                <c:pt idx="329">
                  <c:v>43.461162556650784</c:v>
                </c:pt>
                <c:pt idx="330">
                  <c:v>43.410935555595501</c:v>
                </c:pt>
                <c:pt idx="331">
                  <c:v>43.360719189927089</c:v>
                </c:pt>
                <c:pt idx="332">
                  <c:v>43.310513539178139</c:v>
                </c:pt>
                <c:pt idx="333">
                  <c:v>43.260318682829414</c:v>
                </c:pt>
                <c:pt idx="334">
                  <c:v>43.210134700309382</c:v>
                </c:pt>
                <c:pt idx="335">
                  <c:v>43.159961670993901</c:v>
                </c:pt>
                <c:pt idx="336">
                  <c:v>43.109799674205824</c:v>
                </c:pt>
                <c:pt idx="337">
                  <c:v>43.059648789214613</c:v>
                </c:pt>
                <c:pt idx="338">
                  <c:v>43.009509095235984</c:v>
                </c:pt>
                <c:pt idx="339">
                  <c:v>42.959380671431511</c:v>
                </c:pt>
                <c:pt idx="340">
                  <c:v>42.909263596908261</c:v>
                </c:pt>
                <c:pt idx="341">
                  <c:v>42.859157950718419</c:v>
                </c:pt>
                <c:pt idx="342">
                  <c:v>42.80906381185892</c:v>
                </c:pt>
                <c:pt idx="343">
                  <c:v>42.758981259271074</c:v>
                </c:pt>
                <c:pt idx="344">
                  <c:v>42.708910371840169</c:v>
                </c:pt>
                <c:pt idx="345">
                  <c:v>42.658851228395143</c:v>
                </c:pt>
                <c:pt idx="346">
                  <c:v>42.608803907708179</c:v>
                </c:pt>
                <c:pt idx="347">
                  <c:v>42.558768488494323</c:v>
                </c:pt>
                <c:pt idx="348">
                  <c:v>42.508745049411168</c:v>
                </c:pt>
                <c:pt idx="349">
                  <c:v>42.458733669058418</c:v>
                </c:pt>
                <c:pt idx="350">
                  <c:v>42.408734425977556</c:v>
                </c:pt>
                <c:pt idx="351">
                  <c:v>42.358747398651474</c:v>
                </c:pt>
                <c:pt idx="352">
                  <c:v>42.308772665504094</c:v>
                </c:pt>
                <c:pt idx="353">
                  <c:v>42.258810304899981</c:v>
                </c:pt>
                <c:pt idx="354">
                  <c:v>42.208860395144015</c:v>
                </c:pt>
                <c:pt idx="355">
                  <c:v>42.15892301448099</c:v>
                </c:pt>
                <c:pt idx="356">
                  <c:v>42.108998241095279</c:v>
                </c:pt>
                <c:pt idx="357">
                  <c:v>42.059086153110428</c:v>
                </c:pt>
                <c:pt idx="358">
                  <c:v>42.009186828588803</c:v>
                </c:pt>
                <c:pt idx="359">
                  <c:v>41.959300345531261</c:v>
                </c:pt>
                <c:pt idx="360">
                  <c:v>41.909426781876718</c:v>
                </c:pt>
                <c:pt idx="361">
                  <c:v>41.85956621550185</c:v>
                </c:pt>
                <c:pt idx="362">
                  <c:v>41.809718724220673</c:v>
                </c:pt>
                <c:pt idx="363">
                  <c:v>41.759884385784225</c:v>
                </c:pt>
                <c:pt idx="364">
                  <c:v>41.710063277880174</c:v>
                </c:pt>
                <c:pt idx="365">
                  <c:v>41.660255478132463</c:v>
                </c:pt>
                <c:pt idx="366">
                  <c:v>41.610461064100946</c:v>
                </c:pt>
                <c:pt idx="367">
                  <c:v>41.560680113281038</c:v>
                </c:pt>
                <c:pt idx="368">
                  <c:v>41.510912703103337</c:v>
                </c:pt>
                <c:pt idx="369">
                  <c:v>41.461158910933264</c:v>
                </c:pt>
                <c:pt idx="370">
                  <c:v>41.411418814070736</c:v>
                </c:pt>
                <c:pt idx="371">
                  <c:v>41.361692489749728</c:v>
                </c:pt>
                <c:pt idx="372">
                  <c:v>41.311980015138026</c:v>
                </c:pt>
                <c:pt idx="373">
                  <c:v>41.26228146733677</c:v>
                </c:pt>
                <c:pt idx="374">
                  <c:v>41.21259692338014</c:v>
                </c:pt>
                <c:pt idx="375">
                  <c:v>41.162926460234992</c:v>
                </c:pt>
                <c:pt idx="376">
                  <c:v>41.11327015480051</c:v>
                </c:pt>
                <c:pt idx="377">
                  <c:v>41.063628083907822</c:v>
                </c:pt>
                <c:pt idx="378">
                  <c:v>41.014000324319682</c:v>
                </c:pt>
                <c:pt idx="379">
                  <c:v>40.964386952730088</c:v>
                </c:pt>
                <c:pt idx="380">
                  <c:v>40.914788045763927</c:v>
                </c:pt>
                <c:pt idx="381">
                  <c:v>40.865203679976638</c:v>
                </c:pt>
                <c:pt idx="382">
                  <c:v>40.815633931853732</c:v>
                </c:pt>
                <c:pt idx="383">
                  <c:v>40.766078877810877</c:v>
                </c:pt>
                <c:pt idx="384">
                  <c:v>40.716538594192912</c:v>
                </c:pt>
                <c:pt idx="385">
                  <c:v>40.667013157273892</c:v>
                </c:pt>
                <c:pt idx="386">
                  <c:v>40.617502643256678</c:v>
                </c:pt>
                <c:pt idx="387">
                  <c:v>40.568007128272541</c:v>
                </c:pt>
                <c:pt idx="388">
                  <c:v>40.518526688380838</c:v>
                </c:pt>
                <c:pt idx="389">
                  <c:v>40.469061399568638</c:v>
                </c:pt>
                <c:pt idx="390">
                  <c:v>40.419611337750396</c:v>
                </c:pt>
                <c:pt idx="391">
                  <c:v>40.370176578767605</c:v>
                </c:pt>
                <c:pt idx="392">
                  <c:v>40.320757198388449</c:v>
                </c:pt>
                <c:pt idx="393">
                  <c:v>40.271353272307493</c:v>
                </c:pt>
                <c:pt idx="394">
                  <c:v>40.221964876144959</c:v>
                </c:pt>
                <c:pt idx="395">
                  <c:v>40.17259208544727</c:v>
                </c:pt>
                <c:pt idx="396">
                  <c:v>40.123234975685747</c:v>
                </c:pt>
                <c:pt idx="397">
                  <c:v>40.073893622256854</c:v>
                </c:pt>
                <c:pt idx="398">
                  <c:v>40.024568100481297</c:v>
                </c:pt>
                <c:pt idx="399">
                  <c:v>39.975258485604598</c:v>
                </c:pt>
                <c:pt idx="400">
                  <c:v>39.925964852795829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4-B84C-815F-B01BEBBC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27552"/>
        <c:axId val="1936546816"/>
      </c:scatterChart>
      <c:valAx>
        <c:axId val="193622755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6816"/>
        <c:crosses val="autoZero"/>
        <c:crossBetween val="midCat"/>
      </c:valAx>
      <c:valAx>
        <c:axId val="1936546816"/>
        <c:scaling>
          <c:orientation val="minMax"/>
          <c:max val="105"/>
          <c:min val="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 Myr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'infinite source'!$I$10:$I$410</c:f>
              <c:numCache>
                <c:formatCode>0.00E+00</c:formatCode>
                <c:ptCount val="4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</c:numCache>
            </c:numRef>
          </c:xVal>
          <c:yVal>
            <c:numRef>
              <c:f>'infinite source'!$J$10:$J$410</c:f>
              <c:numCache>
                <c:formatCode>0.00E+00</c:formatCode>
                <c:ptCount val="401"/>
                <c:pt idx="0">
                  <c:v>100</c:v>
                </c:pt>
                <c:pt idx="1">
                  <c:v>96.780551136539913</c:v>
                </c:pt>
                <c:pt idx="2">
                  <c:v>93.566341746905096</c:v>
                </c:pt>
                <c:pt idx="3">
                  <c:v>90.36258573794214</c:v>
                </c:pt>
                <c:pt idx="4">
                  <c:v>87.174446090358686</c:v>
                </c:pt>
                <c:pt idx="5">
                  <c:v>84.007009912836921</c:v>
                </c:pt>
                <c:pt idx="6">
                  <c:v>80.865264110182238</c:v>
                </c:pt>
                <c:pt idx="7">
                  <c:v>77.754071859316809</c:v>
                </c:pt>
                <c:pt idx="8">
                  <c:v>74.678150077813186</c:v>
                </c:pt>
                <c:pt idx="9">
                  <c:v>71.642048058524438</c:v>
                </c:pt>
                <c:pt idx="10">
                  <c:v>68.65012743085947</c:v>
                </c:pt>
                <c:pt idx="11">
                  <c:v>65.706543594565431</c:v>
                </c:pt>
                <c:pt idx="12">
                  <c:v>62.815228755720788</c:v>
                </c:pt>
                <c:pt idx="13">
                  <c:v>59.979876677239815</c:v>
                </c:pt>
                <c:pt idx="14">
                  <c:v>57.203929237786809</c:v>
                </c:pt>
                <c:pt idx="15">
                  <c:v>54.490564873846758</c:v>
                </c:pt>
                <c:pt idx="16">
                  <c:v>51.842688960061636</c:v>
                </c:pt>
                <c:pt idx="17">
                  <c:v>49.262926163077204</c:v>
                </c:pt>
                <c:pt idx="18">
                  <c:v>46.75361478431708</c:v>
                </c:pt>
                <c:pt idx="19">
                  <c:v>44.316803087560587</c:v>
                </c:pt>
                <c:pt idx="20">
                  <c:v>41.954247588195258</c:v>
                </c:pt>
                <c:pt idx="21">
                  <c:v>39.667413262769834</c:v>
                </c:pt>
                <c:pt idx="22">
                  <c:v>37.457475620208115</c:v>
                </c:pt>
                <c:pt idx="23">
                  <c:v>35.32532455994486</c:v>
                </c:pt>
                <c:pt idx="24">
                  <c:v>33.271569927487846</c:v>
                </c:pt>
                <c:pt idx="25">
                  <c:v>31.296548664637257</c:v>
                </c:pt>
                <c:pt idx="26">
                  <c:v>29.400333439926939</c:v>
                </c:pt>
                <c:pt idx="27">
                  <c:v>27.582742634883029</c:v>
                </c:pt>
                <c:pt idx="28">
                  <c:v>25.843351553489534</c:v>
                </c:pt>
                <c:pt idx="29">
                  <c:v>24.181504715843573</c:v>
                </c:pt>
                <c:pt idx="30">
                  <c:v>22.596329092387357</c:v>
                </c:pt>
                <c:pt idx="31">
                  <c:v>21.086748132300059</c:v>
                </c:pt>
                <c:pt idx="32">
                  <c:v>19.65149643858194</c:v>
                </c:pt>
                <c:pt idx="33">
                  <c:v>18.289134942999063</c:v>
                </c:pt>
                <c:pt idx="34">
                  <c:v>16.998066436294046</c:v>
                </c:pt>
                <c:pt idx="35">
                  <c:v>15.776551312802878</c:v>
                </c:pt>
                <c:pt idx="36">
                  <c:v>14.622723393727298</c:v>
                </c:pt>
                <c:pt idx="37">
                  <c:v>13.534605699663871</c:v>
                </c:pt>
                <c:pt idx="38">
                  <c:v>12.510126050437421</c:v>
                </c:pt>
                <c:pt idx="39">
                  <c:v>11.547132378677338</c:v>
                </c:pt>
                <c:pt idx="40">
                  <c:v>10.643407652748627</c:v>
                </c:pt>
                <c:pt idx="41">
                  <c:v>9.7966843144494664</c:v>
                </c:pt>
                <c:pt idx="42">
                  <c:v>9.0046581471486586</c:v>
                </c:pt>
                <c:pt idx="43">
                  <c:v>8.2650015006068287</c:v>
                </c:pt>
                <c:pt idx="44">
                  <c:v>7.5753758094485253</c:v>
                </c:pt>
                <c:pt idx="45">
                  <c:v>6.9334433529880668</c:v>
                </c:pt>
                <c:pt idx="46">
                  <c:v>6.3368782147195208</c:v>
                </c:pt>
                <c:pt idx="47">
                  <c:v>5.7833764101408285</c:v>
                </c:pt>
                <c:pt idx="48">
                  <c:v>5.2706651615756055</c:v>
                </c:pt>
                <c:pt idx="49">
                  <c:v>4.7965113081876565</c:v>
                </c:pt>
                <c:pt idx="50">
                  <c:v>4.35872884836267</c:v>
                </c:pt>
                <c:pt idx="51">
                  <c:v>3.9551856199884217</c:v>
                </c:pt>
                <c:pt idx="52">
                  <c:v>3.5838091318391441</c:v>
                </c:pt>
                <c:pt idx="53">
                  <c:v>3.2425915662171012</c:v>
                </c:pt>
                <c:pt idx="54">
                  <c:v>2.9295939791943559</c:v>
                </c:pt>
                <c:pt idx="55">
                  <c:v>2.6429497302107086</c:v>
                </c:pt>
                <c:pt idx="56">
                  <c:v>2.3808671774160794</c:v>
                </c:pt>
                <c:pt idx="57">
                  <c:v>2.1416316790008327</c:v>
                </c:pt>
                <c:pt idx="58">
                  <c:v>1.9236069438534842</c:v>
                </c:pt>
                <c:pt idx="59">
                  <c:v>1.7252357772461258</c:v>
                </c:pt>
                <c:pt idx="60">
                  <c:v>1.545040268907838</c:v>
                </c:pt>
                <c:pt idx="61">
                  <c:v>1.3816214718459396</c:v>
                </c:pt>
                <c:pt idx="62">
                  <c:v>1.2336586206592171</c:v>
                </c:pt>
                <c:pt idx="63">
                  <c:v>1.099907937908684</c:v>
                </c:pt>
                <c:pt idx="64">
                  <c:v>0.97920107642126553</c:v>
                </c:pt>
                <c:pt idx="65">
                  <c:v>0.87044324425924469</c:v>
                </c:pt>
                <c:pt idx="66">
                  <c:v>0.77261105754675707</c:v>
                </c:pt>
                <c:pt idx="67">
                  <c:v>0.68475016446474246</c:v>
                </c:pt>
                <c:pt idx="68">
                  <c:v>0.60597268156133977</c:v>
                </c:pt>
                <c:pt idx="69">
                  <c:v>0.53545448113182514</c:v>
                </c:pt>
                <c:pt idx="70">
                  <c:v>0.47243236585285953</c:v>
                </c:pt>
                <c:pt idx="71">
                  <c:v>0.41620116415975739</c:v>
                </c:pt>
                <c:pt idx="72">
                  <c:v>0.3661107770793981</c:v>
                </c:pt>
                <c:pt idx="73">
                  <c:v>0.32156320441641961</c:v>
                </c:pt>
                <c:pt idx="74">
                  <c:v>0.28200957537779514</c:v>
                </c:pt>
                <c:pt idx="75">
                  <c:v>0.24694720594182762</c:v>
                </c:pt>
                <c:pt idx="76">
                  <c:v>0.21591670256562168</c:v>
                </c:pt>
                <c:pt idx="77">
                  <c:v>0.18849912920354539</c:v>
                </c:pt>
                <c:pt idx="78">
                  <c:v>0.16431325210186642</c:v>
                </c:pt>
                <c:pt idx="79">
                  <c:v>0.14301287445821487</c:v>
                </c:pt>
                <c:pt idx="80">
                  <c:v>0.1242842708035985</c:v>
                </c:pt>
                <c:pt idx="81">
                  <c:v>0.10784372888922311</c:v>
                </c:pt>
                <c:pt idx="82">
                  <c:v>9.3435204947722728E-2</c:v>
                </c:pt>
                <c:pt idx="83">
                  <c:v>8.0828096452445486E-2</c:v>
                </c:pt>
                <c:pt idx="84">
                  <c:v>6.9815134920203636E-2</c:v>
                </c:pt>
                <c:pt idx="85">
                  <c:v>6.0210399891480471E-2</c:v>
                </c:pt>
                <c:pt idx="86">
                  <c:v>5.1847453973496993E-2</c:v>
                </c:pt>
                <c:pt idx="87">
                  <c:v>4.4577597741712882E-2</c:v>
                </c:pt>
                <c:pt idx="88">
                  <c:v>3.8268242355965487E-2</c:v>
                </c:pt>
                <c:pt idx="89">
                  <c:v>3.2801396952186757E-2</c:v>
                </c:pt>
                <c:pt idx="90">
                  <c:v>2.8072267209533486E-2</c:v>
                </c:pt>
                <c:pt idx="91">
                  <c:v>2.3987960956872723E-2</c:v>
                </c:pt>
                <c:pt idx="92">
                  <c:v>2.0466296261356653E-2</c:v>
                </c:pt>
                <c:pt idx="93">
                  <c:v>1.7434707126029458E-2</c:v>
                </c:pt>
                <c:pt idx="94">
                  <c:v>1.4829241700964335E-2</c:v>
                </c:pt>
                <c:pt idx="95">
                  <c:v>1.2593647775727135E-2</c:v>
                </c:pt>
                <c:pt idx="96">
                  <c:v>1.0678540256958691E-2</c:v>
                </c:pt>
                <c:pt idx="97">
                  <c:v>9.0406453372327E-3</c:v>
                </c:pt>
                <c:pt idx="98">
                  <c:v>7.642116118100617E-3</c:v>
                </c:pt>
                <c:pt idx="99">
                  <c:v>6.449914554729208E-3</c:v>
                </c:pt>
                <c:pt idx="100">
                  <c:v>5.4352547330438483E-3</c:v>
                </c:pt>
                <c:pt idx="101">
                  <c:v>4.57310266508415E-3</c:v>
                </c:pt>
                <c:pt idx="102">
                  <c:v>3.8417279888181E-3</c:v>
                </c:pt>
                <c:pt idx="103">
                  <c:v>3.2223031770195476E-3</c:v>
                </c:pt>
                <c:pt idx="104">
                  <c:v>2.6985460927275717E-3</c:v>
                </c:pt>
                <c:pt idx="105">
                  <c:v>2.2564019695248128E-3</c:v>
                </c:pt>
                <c:pt idx="106">
                  <c:v>1.8837611402755527E-3</c:v>
                </c:pt>
                <c:pt idx="107">
                  <c:v>1.5702090846225758E-3</c:v>
                </c:pt>
                <c:pt idx="108">
                  <c:v>1.3068056090803637E-3</c:v>
                </c:pt>
                <c:pt idx="109">
                  <c:v>1.0858902130372883E-3</c:v>
                </c:pt>
                <c:pt idx="110">
                  <c:v>9.0091092630473213E-4</c:v>
                </c:pt>
                <c:pt idx="111">
                  <c:v>7.4627412728345277E-4</c:v>
                </c:pt>
                <c:pt idx="112">
                  <c:v>6.1721306484630034E-4</c:v>
                </c:pt>
                <c:pt idx="113">
                  <c:v>5.0967300975202079E-4</c:v>
                </c:pt>
                <c:pt idx="114">
                  <c:v>4.2021115306267731E-4</c:v>
                </c:pt>
                <c:pt idx="115">
                  <c:v>3.4590954824942344E-4</c:v>
                </c:pt>
                <c:pt idx="116">
                  <c:v>2.8429956160369585E-4</c:v>
                </c:pt>
                <c:pt idx="117">
                  <c:v>2.3329645036929136E-4</c:v>
                </c:pt>
                <c:pt idx="118">
                  <c:v>1.9114283215104777E-4</c:v>
                </c:pt>
                <c:pt idx="119">
                  <c:v>1.5635994077278781E-4</c:v>
                </c:pt>
                <c:pt idx="120">
                  <c:v>1.2770568474929078E-4</c:v>
                </c:pt>
                <c:pt idx="121">
                  <c:v>1.0413863451574912E-4</c:v>
                </c:pt>
                <c:pt idx="122">
                  <c:v>8.4787164922328628E-5</c:v>
                </c:pt>
                <c:pt idx="123">
                  <c:v>6.8923069607151888E-5</c:v>
                </c:pt>
                <c:pt idx="124">
                  <c:v>5.5939045806585597E-5</c:v>
                </c:pt>
                <c:pt idx="125">
                  <c:v>4.5329521081161062E-5</c:v>
                </c:pt>
                <c:pt idx="126">
                  <c:v>3.6674359316091198E-5</c:v>
                </c:pt>
                <c:pt idx="127">
                  <c:v>2.96250416198518E-5</c:v>
                </c:pt>
                <c:pt idx="128">
                  <c:v>2.3892969946981424E-5</c:v>
                </c:pt>
                <c:pt idx="129">
                  <c:v>1.9239587212283027E-5</c:v>
                </c:pt>
                <c:pt idx="130">
                  <c:v>1.5468048497613296E-5</c:v>
                </c:pt>
                <c:pt idx="131">
                  <c:v>1.2416213834853806E-5</c:v>
                </c:pt>
                <c:pt idx="132">
                  <c:v>9.9507646122987126E-6</c:v>
                </c:pt>
                <c:pt idx="133">
                  <c:v>7.9622729964867744E-6</c:v>
                </c:pt>
                <c:pt idx="134">
                  <c:v>6.3610784861722891E-6</c:v>
                </c:pt>
                <c:pt idx="135">
                  <c:v>5.0738457990640029E-6</c:v>
                </c:pt>
                <c:pt idx="136">
                  <c:v>4.0406975099216424E-6</c:v>
                </c:pt>
                <c:pt idx="137">
                  <c:v>3.2128299021216833E-6</c:v>
                </c:pt>
                <c:pt idx="138">
                  <c:v>2.5505344725118562E-6</c:v>
                </c:pt>
                <c:pt idx="139">
                  <c:v>2.0215593310446422E-6</c:v>
                </c:pt>
                <c:pt idx="140">
                  <c:v>1.5997546509716187E-6</c:v>
                </c:pt>
                <c:pt idx="141">
                  <c:v>1.2639550517334897E-6</c:v>
                </c:pt>
                <c:pt idx="142">
                  <c:v>9.9705935729943462E-7</c:v>
                </c:pt>
                <c:pt idx="143">
                  <c:v>7.8527415681151069E-7</c:v>
                </c:pt>
                <c:pt idx="144">
                  <c:v>6.174933564473406E-7</c:v>
                </c:pt>
                <c:pt idx="145">
                  <c:v>4.8479009695512332E-7</c:v>
                </c:pt>
                <c:pt idx="146">
                  <c:v>3.8000161906026619E-7</c:v>
                </c:pt>
                <c:pt idx="147">
                  <c:v>2.9739057882949282E-7</c:v>
                </c:pt>
                <c:pt idx="148">
                  <c:v>2.3236933488490763E-7</c:v>
                </c:pt>
                <c:pt idx="149">
                  <c:v>1.8127589429539626E-7</c:v>
                </c:pt>
                <c:pt idx="150">
                  <c:v>1.4119221347641542E-7</c:v>
                </c:pt>
                <c:pt idx="151">
                  <c:v>1.0979704923030909E-7</c:v>
                </c:pt>
                <c:pt idx="152">
                  <c:v>8.5247109371522356E-8</c:v>
                </c:pt>
                <c:pt idx="153">
                  <c:v>6.6081129457273846E-8</c:v>
                </c:pt>
                <c:pt idx="154">
                  <c:v>5.1142745594034977E-8</c:v>
                </c:pt>
                <c:pt idx="155">
                  <c:v>3.9518366357071955E-8</c:v>
                </c:pt>
                <c:pt idx="156">
                  <c:v>3.0487534719014775E-8</c:v>
                </c:pt>
                <c:pt idx="157">
                  <c:v>2.3483015532121954E-8</c:v>
                </c:pt>
                <c:pt idx="158">
                  <c:v>1.8058976536394766E-8</c:v>
                </c:pt>
                <c:pt idx="159">
                  <c:v>1.3865653070155304E-8</c:v>
                </c:pt>
                <c:pt idx="160">
                  <c:v>1.0629075397616816E-8</c:v>
                </c:pt>
                <c:pt idx="161">
                  <c:v>8.135003781717387E-9</c:v>
                </c:pt>
                <c:pt idx="162">
                  <c:v>6.2162275327182215E-9</c:v>
                </c:pt>
                <c:pt idx="163">
                  <c:v>4.7424619786795574E-9</c:v>
                </c:pt>
                <c:pt idx="164">
                  <c:v>3.6123326552228718E-9</c:v>
                </c:pt>
                <c:pt idx="165">
                  <c:v>2.7471247499022411E-9</c:v>
                </c:pt>
                <c:pt idx="166">
                  <c:v>2.0858093030540203E-9</c:v>
                </c:pt>
                <c:pt idx="167">
                  <c:v>1.5811685294409017E-9</c:v>
                </c:pt>
                <c:pt idx="168">
                  <c:v>1.1967093982434562E-9</c:v>
                </c:pt>
                <c:pt idx="169">
                  <c:v>9.0428775578743625E-10</c:v>
                </c:pt>
                <c:pt idx="170">
                  <c:v>6.8222094640191244E-10</c:v>
                </c:pt>
                <c:pt idx="171">
                  <c:v>5.1387782917799996E-10</c:v>
                </c:pt>
                <c:pt idx="172">
                  <c:v>3.8644643041152449E-10</c:v>
                </c:pt>
                <c:pt idx="173">
                  <c:v>2.9015678748578466E-10</c:v>
                </c:pt>
                <c:pt idx="174">
                  <c:v>2.1750379275431442E-10</c:v>
                </c:pt>
                <c:pt idx="175">
                  <c:v>1.627920021007867E-10</c:v>
                </c:pt>
                <c:pt idx="176">
                  <c:v>1.2163603457793215E-10</c:v>
                </c:pt>
                <c:pt idx="177">
                  <c:v>9.0749630032860296E-11</c:v>
                </c:pt>
                <c:pt idx="178">
                  <c:v>6.759037773917953E-11</c:v>
                </c:pt>
                <c:pt idx="179">
                  <c:v>5.0270898555027088E-11</c:v>
                </c:pt>
                <c:pt idx="180">
                  <c:v>3.7325698087897763E-11</c:v>
                </c:pt>
                <c:pt idx="181">
                  <c:v>2.7666757773658901E-11</c:v>
                </c:pt>
                <c:pt idx="182">
                  <c:v>2.0472512574087887E-11</c:v>
                </c:pt>
                <c:pt idx="183">
                  <c:v>1.5132339825640884E-11</c:v>
                </c:pt>
                <c:pt idx="184">
                  <c:v>1.1157741397482823E-11</c:v>
                </c:pt>
                <c:pt idx="185">
                  <c:v>8.2156503822261584E-12</c:v>
                </c:pt>
                <c:pt idx="186">
                  <c:v>6.0396132539608516E-12</c:v>
                </c:pt>
                <c:pt idx="187">
                  <c:v>4.4408920985006262E-12</c:v>
                </c:pt>
                <c:pt idx="188">
                  <c:v>3.2529534621517087E-12</c:v>
                </c:pt>
                <c:pt idx="189">
                  <c:v>2.375877272697835E-12</c:v>
                </c:pt>
                <c:pt idx="190">
                  <c:v>1.7430501486614958E-12</c:v>
                </c:pt>
                <c:pt idx="191">
                  <c:v>1.2656542480726785E-12</c:v>
                </c:pt>
                <c:pt idx="192">
                  <c:v>9.2148511043887993E-13</c:v>
                </c:pt>
                <c:pt idx="193">
                  <c:v>6.7723604502134549E-13</c:v>
                </c:pt>
                <c:pt idx="194">
                  <c:v>4.8849813083506888E-13</c:v>
                </c:pt>
                <c:pt idx="195">
                  <c:v>3.5527136788005009E-13</c:v>
                </c:pt>
                <c:pt idx="196">
                  <c:v>2.55351295663786E-13</c:v>
                </c:pt>
                <c:pt idx="197">
                  <c:v>1.8873791418627661E-13</c:v>
                </c:pt>
                <c:pt idx="198">
                  <c:v>1.3322676295501878E-13</c:v>
                </c:pt>
                <c:pt idx="199">
                  <c:v>9.9920072216264089E-14</c:v>
                </c:pt>
                <c:pt idx="200">
                  <c:v>6.6613381477509392E-14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F-2044-98B3-BFBE0FD4ED73}"/>
            </c:ext>
          </c:extLst>
        </c:ser>
        <c:ser>
          <c:idx val="0"/>
          <c:order val="1"/>
          <c:tx>
            <c:v>10 Myr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'infinite source'!$I$10:$I$410</c:f>
              <c:numCache>
                <c:formatCode>0.00E+00</c:formatCode>
                <c:ptCount val="4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</c:numCache>
            </c:numRef>
          </c:xVal>
          <c:yVal>
            <c:numRef>
              <c:f>'infinite source'!$K$10:$K$410</c:f>
              <c:numCache>
                <c:formatCode>0.00E+00</c:formatCode>
                <c:ptCount val="401"/>
                <c:pt idx="0">
                  <c:v>100</c:v>
                </c:pt>
                <c:pt idx="1">
                  <c:v>98.981672111142856</c:v>
                </c:pt>
                <c:pt idx="2">
                  <c:v>97.963510091239343</c:v>
                </c:pt>
                <c:pt idx="3">
                  <c:v>96.945679728195444</c:v>
                </c:pt>
                <c:pt idx="4">
                  <c:v>95.928346647887935</c:v>
                </c:pt>
                <c:pt idx="5">
                  <c:v>94.911676233314651</c:v>
                </c:pt>
                <c:pt idx="6">
                  <c:v>93.895833543942516</c:v>
                </c:pt>
                <c:pt idx="7">
                  <c:v>92.880983235318794</c:v>
                </c:pt>
                <c:pt idx="8">
                  <c:v>91.867289479010779</c:v>
                </c:pt>
                <c:pt idx="9">
                  <c:v>90.854915882939025</c:v>
                </c:pt>
                <c:pt idx="10">
                  <c:v>89.844025412168122</c:v>
                </c:pt>
                <c:pt idx="11">
                  <c:v>88.834780310219415</c:v>
                </c:pt>
                <c:pt idx="12">
                  <c:v>87.827342020968601</c:v>
                </c:pt>
                <c:pt idx="13">
                  <c:v>86.821871111191001</c:v>
                </c:pt>
                <c:pt idx="14">
                  <c:v>85.818527193816522</c:v>
                </c:pt>
                <c:pt idx="15">
                  <c:v>84.817468851955127</c:v>
                </c:pt>
                <c:pt idx="16">
                  <c:v>83.818853563753436</c:v>
                </c:pt>
                <c:pt idx="17">
                  <c:v>82.822837628141471</c:v>
                </c:pt>
                <c:pt idx="18">
                  <c:v>81.829576091527855</c:v>
                </c:pt>
                <c:pt idx="19">
                  <c:v>80.839222675500991</c:v>
                </c:pt>
                <c:pt idx="20">
                  <c:v>79.851929705591857</c:v>
                </c:pt>
                <c:pt idx="21">
                  <c:v>78.867848041153749</c:v>
                </c:pt>
                <c:pt idx="22">
                  <c:v>77.887127006412399</c:v>
                </c:pt>
                <c:pt idx="23">
                  <c:v>76.909914322738814</c:v>
                </c:pt>
                <c:pt idx="24">
                  <c:v>75.936356042195968</c:v>
                </c:pt>
                <c:pt idx="25">
                  <c:v>74.966596482408761</c:v>
                </c:pt>
                <c:pt idx="26">
                  <c:v>74.00077816280546</c:v>
                </c:pt>
                <c:pt idx="27">
                  <c:v>73.039041742277121</c:v>
                </c:pt>
                <c:pt idx="28">
                  <c:v>72.081525958300091</c:v>
                </c:pt>
                <c:pt idx="29">
                  <c:v>71.128367567564865</c:v>
                </c:pt>
                <c:pt idx="30">
                  <c:v>70.179701288153311</c:v>
                </c:pt>
                <c:pt idx="31">
                  <c:v>69.235659743303927</c:v>
                </c:pt>
                <c:pt idx="32">
                  <c:v>68.296373406803966</c:v>
                </c:pt>
                <c:pt idx="33">
                  <c:v>67.361970550044546</c:v>
                </c:pt>
                <c:pt idx="34">
                  <c:v>66.432577190773685</c:v>
                </c:pt>
                <c:pt idx="35">
                  <c:v>65.508317043580405</c:v>
                </c:pt>
                <c:pt idx="36">
                  <c:v>64.589311472140508</c:v>
                </c:pt>
                <c:pt idx="37">
                  <c:v>63.675679443253706</c:v>
                </c:pt>
                <c:pt idx="38">
                  <c:v>62.76753748269914</c:v>
                </c:pt>
                <c:pt idx="39">
                  <c:v>61.864999632934634</c:v>
                </c:pt>
                <c:pt idx="40">
                  <c:v>60.968177412663216</c:v>
                </c:pt>
                <c:pt idx="41">
                  <c:v>60.077179778288283</c:v>
                </c:pt>
                <c:pt idx="42">
                  <c:v>59.19211308727693</c:v>
                </c:pt>
                <c:pt idx="43">
                  <c:v>58.313081063448969</c:v>
                </c:pt>
                <c:pt idx="44">
                  <c:v>57.440184764206982</c:v>
                </c:pt>
                <c:pt idx="45">
                  <c:v>56.573522549721275</c:v>
                </c:pt>
                <c:pt idx="46">
                  <c:v>55.713190054080819</c:v>
                </c:pt>
                <c:pt idx="47">
                  <c:v>54.859280158420113</c:v>
                </c:pt>
                <c:pt idx="48">
                  <c:v>54.011882966029169</c:v>
                </c:pt>
                <c:pt idx="49">
                  <c:v>53.171085779452469</c:v>
                </c:pt>
                <c:pt idx="50">
                  <c:v>52.336973079580183</c:v>
                </c:pt>
                <c:pt idx="51">
                  <c:v>51.509626506733476</c:v>
                </c:pt>
                <c:pt idx="52">
                  <c:v>50.689124843743436</c:v>
                </c:pt>
                <c:pt idx="53">
                  <c:v>49.875544001021368</c:v>
                </c:pt>
                <c:pt idx="54">
                  <c:v>49.068957003616312</c:v>
                </c:pt>
                <c:pt idx="55">
                  <c:v>48.26943398025351</c:v>
                </c:pt>
                <c:pt idx="56">
                  <c:v>47.477042154346051</c:v>
                </c:pt>
                <c:pt idx="57">
                  <c:v>46.691845836969726</c:v>
                </c:pt>
                <c:pt idx="58">
                  <c:v>45.913906421789427</c:v>
                </c:pt>
                <c:pt idx="59">
                  <c:v>45.14328238192391</c:v>
                </c:pt>
                <c:pt idx="60">
                  <c:v>44.380029268733104</c:v>
                </c:pt>
                <c:pt idx="61">
                  <c:v>43.624199712511711</c:v>
                </c:pt>
                <c:pt idx="62">
                  <c:v>42.875843425070137</c:v>
                </c:pt>
                <c:pt idx="63">
                  <c:v>42.135007204182294</c:v>
                </c:pt>
                <c:pt idx="64">
                  <c:v>41.40173493987875</c:v>
                </c:pt>
                <c:pt idx="65">
                  <c:v>40.676067622561348</c:v>
                </c:pt>
                <c:pt idx="66">
                  <c:v>39.958043352914615</c:v>
                </c:pt>
                <c:pt idx="67">
                  <c:v>39.247697353587121</c:v>
                </c:pt>
                <c:pt idx="68">
                  <c:v>38.545061982615117</c:v>
                </c:pt>
                <c:pt idx="69">
                  <c:v>37.850166748558934</c:v>
                </c:pt>
                <c:pt idx="70">
                  <c:v>37.163038327321289</c:v>
                </c:pt>
                <c:pt idx="71">
                  <c:v>36.48370058061591</c:v>
                </c:pt>
                <c:pt idx="72">
                  <c:v>35.812174576052747</c:v>
                </c:pt>
                <c:pt idx="73">
                  <c:v>35.148478608805654</c:v>
                </c:pt>
                <c:pt idx="74">
                  <c:v>34.492628224826547</c:v>
                </c:pt>
                <c:pt idx="75">
                  <c:v>33.844636245569994</c:v>
                </c:pt>
                <c:pt idx="76">
                  <c:v>33.204512794189625</c:v>
                </c:pt>
                <c:pt idx="77">
                  <c:v>32.572265323168345</c:v>
                </c:pt>
                <c:pt idx="78">
                  <c:v>31.947898643342356</c:v>
                </c:pt>
                <c:pt idx="79">
                  <c:v>31.331414954278603</c:v>
                </c:pt>
                <c:pt idx="80">
                  <c:v>30.722813875964093</c:v>
                </c:pt>
                <c:pt idx="81">
                  <c:v>30.12209248176525</c:v>
                </c:pt>
                <c:pt idx="82">
                  <c:v>29.529245332614362</c:v>
                </c:pt>
                <c:pt idx="83">
                  <c:v>28.944264512379615</c:v>
                </c:pt>
                <c:pt idx="84">
                  <c:v>28.367139664374807</c:v>
                </c:pt>
                <c:pt idx="85">
                  <c:v>27.797858028964107</c:v>
                </c:pt>
                <c:pt idx="86">
                  <c:v>27.236404482216827</c:v>
                </c:pt>
                <c:pt idx="87">
                  <c:v>26.682761575566772</c:v>
                </c:pt>
                <c:pt idx="88">
                  <c:v>26.136909576430366</c:v>
                </c:pt>
                <c:pt idx="89">
                  <c:v>25.598826509737428</c:v>
                </c:pt>
                <c:pt idx="90">
                  <c:v>25.068488200328197</c:v>
                </c:pt>
                <c:pt idx="91">
                  <c:v>24.545868316170193</c:v>
                </c:pt>
                <c:pt idx="92">
                  <c:v>24.030938412348156</c:v>
                </c:pt>
                <c:pt idx="93">
                  <c:v>23.52366797578026</c:v>
                </c:pt>
                <c:pt idx="94">
                  <c:v>23.024024470613902</c:v>
                </c:pt>
                <c:pt idx="95">
                  <c:v>22.531973384254389</c:v>
                </c:pt>
                <c:pt idx="96">
                  <c:v>22.04747827397965</c:v>
                </c:pt>
                <c:pt idx="97">
                  <c:v>21.570500814094629</c:v>
                </c:pt>
                <c:pt idx="98">
                  <c:v>21.101000843578898</c:v>
                </c:pt>
                <c:pt idx="99">
                  <c:v>20.638936414181476</c:v>
                </c:pt>
                <c:pt idx="100">
                  <c:v>20.18426383891687</c:v>
                </c:pt>
                <c:pt idx="101">
                  <c:v>19.736937740917028</c:v>
                </c:pt>
                <c:pt idx="102">
                  <c:v>19.296911102593906</c:v>
                </c:pt>
                <c:pt idx="103">
                  <c:v>18.864135315067941</c:v>
                </c:pt>
                <c:pt idx="104">
                  <c:v>18.438560227818492</c:v>
                </c:pt>
                <c:pt idx="105">
                  <c:v>18.020134198511904</c:v>
                </c:pt>
                <c:pt idx="106">
                  <c:v>17.60880414296474</c:v>
                </c:pt>
                <c:pt idx="107">
                  <c:v>17.204515585198976</c:v>
                </c:pt>
                <c:pt idx="108">
                  <c:v>16.807212707547503</c:v>
                </c:pt>
                <c:pt idx="109">
                  <c:v>16.416838400768576</c:v>
                </c:pt>
                <c:pt idx="110">
                  <c:v>16.033334314128446</c:v>
                </c:pt>
                <c:pt idx="111">
                  <c:v>15.656640905412589</c:v>
                </c:pt>
                <c:pt idx="112">
                  <c:v>15.286697490826139</c:v>
                </c:pt>
                <c:pt idx="113">
                  <c:v>14.923442294745248</c:v>
                </c:pt>
                <c:pt idx="114">
                  <c:v>14.566812499282067</c:v>
                </c:pt>
                <c:pt idx="115">
                  <c:v>14.216744293626537</c:v>
                </c:pt>
                <c:pt idx="116">
                  <c:v>13.873172923129228</c:v>
                </c:pt>
                <c:pt idx="117">
                  <c:v>13.536032738090388</c:v>
                </c:pt>
                <c:pt idx="118">
                  <c:v>13.205257242221336</c:v>
                </c:pt>
                <c:pt idx="119">
                  <c:v>12.880779140745179</c:v>
                </c:pt>
                <c:pt idx="120">
                  <c:v>12.562530388104697</c:v>
                </c:pt>
                <c:pt idx="121">
                  <c:v>12.250442235246538</c:v>
                </c:pt>
                <c:pt idx="122">
                  <c:v>11.944445276451621</c:v>
                </c:pt>
                <c:pt idx="123">
                  <c:v>11.644469495682785</c:v>
                </c:pt>
                <c:pt idx="124">
                  <c:v>11.350444312421393</c:v>
                </c:pt>
                <c:pt idx="125">
                  <c:v>11.062298626966506</c:v>
                </c:pt>
                <c:pt idx="126">
                  <c:v>10.779960865170125</c:v>
                </c:pt>
                <c:pt idx="127">
                  <c:v>10.503359022584103</c:v>
                </c:pt>
                <c:pt idx="128">
                  <c:v>10.232420707994683</c:v>
                </c:pt>
                <c:pt idx="129">
                  <c:v>9.9670731863220947</c:v>
                </c:pt>
                <c:pt idx="130">
                  <c:v>9.7072434208635769</c:v>
                </c:pt>
                <c:pt idx="131">
                  <c:v>9.4528581148591417</c:v>
                </c:pt>
                <c:pt idx="132">
                  <c:v>9.2038437523608287</c:v>
                </c:pt>
                <c:pt idx="133">
                  <c:v>8.9601266383868445</c:v>
                </c:pt>
                <c:pt idx="134">
                  <c:v>8.721632938343415</c:v>
                </c:pt>
                <c:pt idx="135">
                  <c:v>8.4882887166980119</c:v>
                </c:pt>
                <c:pt idx="136">
                  <c:v>8.2600199748888432</c:v>
                </c:pt>
                <c:pt idx="137">
                  <c:v>8.036752688456561</c:v>
                </c:pt>
                <c:pt idx="138">
                  <c:v>7.8184128433848255</c:v>
                </c:pt>
                <c:pt idx="139">
                  <c:v>7.6049264716382066</c:v>
                </c:pt>
                <c:pt idx="140">
                  <c:v>7.3962196858860523</c:v>
                </c:pt>
                <c:pt idx="141">
                  <c:v>7.1922187134024984</c:v>
                </c:pt>
                <c:pt idx="142">
                  <c:v>6.9928499291338149</c:v>
                </c:pt>
                <c:pt idx="143">
                  <c:v>6.7980398879251114</c:v>
                </c:pt>
                <c:pt idx="144">
                  <c:v>6.6077153558992681</c:v>
                </c:pt>
                <c:pt idx="145">
                  <c:v>6.4218033409825681</c:v>
                </c:pt>
                <c:pt idx="146">
                  <c:v>6.2402311225716272</c:v>
                </c:pt>
                <c:pt idx="147">
                  <c:v>6.0629262803378108</c:v>
                </c:pt>
                <c:pt idx="148">
                  <c:v>5.8898167221659303</c:v>
                </c:pt>
                <c:pt idx="149">
                  <c:v>5.7208307112251555</c:v>
                </c:pt>
                <c:pt idx="150">
                  <c:v>5.5558968921704643</c:v>
                </c:pt>
                <c:pt idx="151">
                  <c:v>5.3949443164747031</c:v>
                </c:pt>
                <c:pt idx="152">
                  <c:v>5.2379024668911534</c:v>
                </c:pt>
                <c:pt idx="153">
                  <c:v>5.0847012810482095</c:v>
                </c:pt>
                <c:pt idx="154">
                  <c:v>4.9352711741779798</c:v>
                </c:pt>
                <c:pt idx="155">
                  <c:v>4.789543060981738</c:v>
                </c:pt>
                <c:pt idx="156">
                  <c:v>4.647448376635821</c:v>
                </c:pt>
                <c:pt idx="157">
                  <c:v>4.5089190969422432</c:v>
                </c:pt>
                <c:pt idx="158">
                  <c:v>4.3738877576290802</c:v>
                </c:pt>
                <c:pt idx="159">
                  <c:v>4.2422874728065381</c:v>
                </c:pt>
                <c:pt idx="160">
                  <c:v>4.1140519525847523</c:v>
                </c:pt>
                <c:pt idx="161">
                  <c:v>3.989115519860853</c:v>
                </c:pt>
                <c:pt idx="162">
                  <c:v>3.8674131262825373</c:v>
                </c:pt>
                <c:pt idx="163">
                  <c:v>3.7488803673967452</c:v>
                </c:pt>
                <c:pt idx="164">
                  <c:v>3.6334534969921228</c:v>
                </c:pt>
                <c:pt idx="165">
                  <c:v>3.5210694406447085</c:v>
                </c:pt>
                <c:pt idx="166">
                  <c:v>3.4116658084768825</c:v>
                </c:pt>
                <c:pt idx="167">
                  <c:v>3.305180907139782</c:v>
                </c:pt>
                <c:pt idx="168">
                  <c:v>3.2015537510302838</c:v>
                </c:pt>
                <c:pt idx="169">
                  <c:v>3.1007240727538354</c:v>
                </c:pt>
                <c:pt idx="170">
                  <c:v>3.0026323328448568</c:v>
                </c:pt>
                <c:pt idx="171">
                  <c:v>2.9072197287569268</c:v>
                </c:pt>
                <c:pt idx="172">
                  <c:v>2.8144282031353662</c:v>
                </c:pt>
                <c:pt idx="173">
                  <c:v>2.7242004513849616</c:v>
                </c:pt>
                <c:pt idx="174">
                  <c:v>2.6364799285461871</c:v>
                </c:pt>
                <c:pt idx="175">
                  <c:v>2.5512108554934243</c:v>
                </c:pt>
                <c:pt idx="176">
                  <c:v>2.46833822446898</c:v>
                </c:pt>
                <c:pt idx="177">
                  <c:v>2.3878078039669015</c:v>
                </c:pt>
                <c:pt idx="178">
                  <c:v>2.3095661429809788</c:v>
                </c:pt>
                <c:pt idx="179">
                  <c:v>2.2335605746314768</c:v>
                </c:pt>
                <c:pt idx="180">
                  <c:v>2.1597392191850973</c:v>
                </c:pt>
                <c:pt idx="181">
                  <c:v>2.088050986483303</c:v>
                </c:pt>
                <c:pt idx="182">
                  <c:v>2.0184455777937704</c:v>
                </c:pt>
                <c:pt idx="183">
                  <c:v>1.9508734871002686</c:v>
                </c:pt>
                <c:pt idx="184">
                  <c:v>1.8852860018460982</c:v>
                </c:pt>
                <c:pt idx="185">
                  <c:v>1.8216352031465211</c:v>
                </c:pt>
                <c:pt idx="186">
                  <c:v>1.7598739654854589</c:v>
                </c:pt>
                <c:pt idx="187">
                  <c:v>1.6999559559118804</c:v>
                </c:pt>
                <c:pt idx="188">
                  <c:v>1.6418356327514871</c:v>
                </c:pt>
                <c:pt idx="189">
                  <c:v>1.5854682438489975</c:v>
                </c:pt>
                <c:pt idx="190">
                  <c:v>1.530809824356516</c:v>
                </c:pt>
                <c:pt idx="191">
                  <c:v>1.4778171940834972</c:v>
                </c:pt>
                <c:pt idx="192">
                  <c:v>1.4264479544235931</c:v>
                </c:pt>
                <c:pt idx="193">
                  <c:v>1.3766604848737263</c:v>
                </c:pt>
                <c:pt idx="194">
                  <c:v>1.328413939160733</c:v>
                </c:pt>
                <c:pt idx="195">
                  <c:v>1.2816682409905744</c:v>
                </c:pt>
                <c:pt idx="196">
                  <c:v>1.2363840794352932</c:v>
                </c:pt>
                <c:pt idx="197">
                  <c:v>1.1925229039726259</c:v>
                </c:pt>
                <c:pt idx="198">
                  <c:v>1.1500469191930707</c:v>
                </c:pt>
                <c:pt idx="199">
                  <c:v>1.1089190791890302</c:v>
                </c:pt>
                <c:pt idx="200">
                  <c:v>1.0691030816406988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F-2044-98B3-BFBE0FD4ED73}"/>
            </c:ext>
          </c:extLst>
        </c:ser>
        <c:ser>
          <c:idx val="2"/>
          <c:order val="2"/>
          <c:tx>
            <c:v>100 Myr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'infinite source'!$I$10:$I$410</c:f>
              <c:numCache>
                <c:formatCode>0.00E+00</c:formatCode>
                <c:ptCount val="4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</c:numCache>
            </c:numRef>
          </c:xVal>
          <c:yVal>
            <c:numRef>
              <c:f>'infinite source'!$L$10:$L$410</c:f>
              <c:numCache>
                <c:formatCode>0.00E+00</c:formatCode>
                <c:ptCount val="401"/>
                <c:pt idx="0">
                  <c:v>100</c:v>
                </c:pt>
                <c:pt idx="1">
                  <c:v>99.677968578028981</c:v>
                </c:pt>
                <c:pt idx="2">
                  <c:v>99.355942401871573</c:v>
                </c:pt>
                <c:pt idx="3">
                  <c:v>99.033926717085095</c:v>
                </c:pt>
                <c:pt idx="4">
                  <c:v>98.711926768714108</c:v>
                </c:pt>
                <c:pt idx="5">
                  <c:v>98.389947801034211</c:v>
                </c:pt>
                <c:pt idx="6">
                  <c:v>98.067995057295761</c:v>
                </c:pt>
                <c:pt idx="7">
                  <c:v>97.746073779467764</c:v>
                </c:pt>
                <c:pt idx="8">
                  <c:v>97.424189207981811</c:v>
                </c:pt>
                <c:pt idx="9">
                  <c:v>97.102346581476155</c:v>
                </c:pt>
                <c:pt idx="10">
                  <c:v>96.780551136539913</c:v>
                </c:pt>
                <c:pt idx="11">
                  <c:v>96.458808107457529</c:v>
                </c:pt>
                <c:pt idx="12">
                  <c:v>96.13712272595329</c:v>
                </c:pt>
                <c:pt idx="13">
                  <c:v>95.815500220936158</c:v>
                </c:pt>
                <c:pt idx="14">
                  <c:v>95.493945818244725</c:v>
                </c:pt>
                <c:pt idx="15">
                  <c:v>95.172464740392599</c:v>
                </c:pt>
                <c:pt idx="16">
                  <c:v>94.851062206313784</c:v>
                </c:pt>
                <c:pt idx="17">
                  <c:v>94.52974343110867</c:v>
                </c:pt>
                <c:pt idx="18">
                  <c:v>94.208513625790061</c:v>
                </c:pt>
                <c:pt idx="19">
                  <c:v>93.887377997029702</c:v>
                </c:pt>
                <c:pt idx="20">
                  <c:v>93.566341746905096</c:v>
                </c:pt>
                <c:pt idx="21">
                  <c:v>93.245410072646706</c:v>
                </c:pt>
                <c:pt idx="22">
                  <c:v>92.924588166385533</c:v>
                </c:pt>
                <c:pt idx="23">
                  <c:v>92.603881214901179</c:v>
                </c:pt>
                <c:pt idx="24">
                  <c:v>92.283294399370192</c:v>
                </c:pt>
                <c:pt idx="25">
                  <c:v>91.962832895115099</c:v>
                </c:pt>
                <c:pt idx="26">
                  <c:v>91.642501871353659</c:v>
                </c:pt>
                <c:pt idx="27">
                  <c:v>91.322306490948776</c:v>
                </c:pt>
                <c:pt idx="28">
                  <c:v>91.002251910158961</c:v>
                </c:pt>
                <c:pt idx="29">
                  <c:v>90.682343278389126</c:v>
                </c:pt>
                <c:pt idx="30">
                  <c:v>90.36258573794214</c:v>
                </c:pt>
                <c:pt idx="31">
                  <c:v>90.042984423770861</c:v>
                </c:pt>
                <c:pt idx="32">
                  <c:v>89.723544463230795</c:v>
                </c:pt>
                <c:pt idx="33">
                  <c:v>89.404270975833398</c:v>
                </c:pt>
                <c:pt idx="34">
                  <c:v>89.085169072999875</c:v>
                </c:pt>
                <c:pt idx="35">
                  <c:v>88.766243857815866</c:v>
                </c:pt>
                <c:pt idx="36">
                  <c:v>88.447500424786554</c:v>
                </c:pt>
                <c:pt idx="37">
                  <c:v>88.128943859592695</c:v>
                </c:pt>
                <c:pt idx="38">
                  <c:v>87.810579238847168</c:v>
                </c:pt>
                <c:pt idx="39">
                  <c:v>87.492411629852469</c:v>
                </c:pt>
                <c:pt idx="40">
                  <c:v>87.174446090358686</c:v>
                </c:pt>
                <c:pt idx="41">
                  <c:v>86.856687668322536</c:v>
                </c:pt>
                <c:pt idx="42">
                  <c:v>86.539141401666939</c:v>
                </c:pt>
                <c:pt idx="43">
                  <c:v>86.221812318041614</c:v>
                </c:pt>
                <c:pt idx="44">
                  <c:v>85.904705434584315</c:v>
                </c:pt>
                <c:pt idx="45">
                  <c:v>85.587825757683134</c:v>
                </c:pt>
                <c:pt idx="46">
                  <c:v>85.271178282739385</c:v>
                </c:pt>
                <c:pt idx="47">
                  <c:v>84.954767993931654</c:v>
                </c:pt>
                <c:pt idx="48">
                  <c:v>84.638599863980616</c:v>
                </c:pt>
                <c:pt idx="49">
                  <c:v>84.322678853914709</c:v>
                </c:pt>
                <c:pt idx="50">
                  <c:v>84.007009912836921</c:v>
                </c:pt>
                <c:pt idx="51">
                  <c:v>83.69159797769241</c:v>
                </c:pt>
                <c:pt idx="52">
                  <c:v>83.376447973037145</c:v>
                </c:pt>
                <c:pt idx="53">
                  <c:v>83.061564810807496</c:v>
                </c:pt>
                <c:pt idx="54">
                  <c:v>82.746953390090923</c:v>
                </c:pt>
                <c:pt idx="55">
                  <c:v>82.43261859689764</c:v>
                </c:pt>
                <c:pt idx="56">
                  <c:v>82.118565303933281</c:v>
                </c:pt>
                <c:pt idx="57">
                  <c:v>81.804798370372779</c:v>
                </c:pt>
                <c:pt idx="58">
                  <c:v>81.491322641635151</c:v>
                </c:pt>
                <c:pt idx="59">
                  <c:v>81.178142949159536</c:v>
                </c:pt>
                <c:pt idx="60">
                  <c:v>80.865264110182238</c:v>
                </c:pt>
                <c:pt idx="61">
                  <c:v>80.552690927514988</c:v>
                </c:pt>
                <c:pt idx="62">
                  <c:v>80.240428189324277</c:v>
                </c:pt>
                <c:pt idx="63">
                  <c:v>79.928480668911945</c:v>
                </c:pt>
                <c:pt idx="64">
                  <c:v>79.616853124496885</c:v>
                </c:pt>
                <c:pt idx="65">
                  <c:v>79.305550298998014</c:v>
                </c:pt>
                <c:pt idx="66">
                  <c:v>78.994576919818428</c:v>
                </c:pt>
                <c:pt idx="67">
                  <c:v>78.683937698630729</c:v>
                </c:pt>
                <c:pt idx="68">
                  <c:v>78.373637331163721</c:v>
                </c:pt>
                <c:pt idx="69">
                  <c:v>78.063680496990344</c:v>
                </c:pt>
                <c:pt idx="70">
                  <c:v>77.754071859316809</c:v>
                </c:pt>
                <c:pt idx="71">
                  <c:v>77.444816064773107</c:v>
                </c:pt>
                <c:pt idx="72">
                  <c:v>77.135917743204828</c:v>
                </c:pt>
                <c:pt idx="73">
                  <c:v>76.827381507466328</c:v>
                </c:pt>
                <c:pt idx="74">
                  <c:v>76.519211953215148</c:v>
                </c:pt>
                <c:pt idx="75">
                  <c:v>76.211413658707897</c:v>
                </c:pt>
                <c:pt idx="76">
                  <c:v>75.903991184597459</c:v>
                </c:pt>
                <c:pt idx="77">
                  <c:v>75.596949073731608</c:v>
                </c:pt>
                <c:pt idx="78">
                  <c:v>75.290291850953068</c:v>
                </c:pt>
                <c:pt idx="79">
                  <c:v>74.984024022900826</c:v>
                </c:pt>
                <c:pt idx="80">
                  <c:v>74.678150077813186</c:v>
                </c:pt>
                <c:pt idx="81">
                  <c:v>74.372674485331871</c:v>
                </c:pt>
                <c:pt idx="82">
                  <c:v>74.067601696308003</c:v>
                </c:pt>
                <c:pt idx="83">
                  <c:v>73.76293614260922</c:v>
                </c:pt>
                <c:pt idx="84">
                  <c:v>73.458682236928524</c:v>
                </c:pt>
                <c:pt idx="85">
                  <c:v>73.154844372594454</c:v>
                </c:pt>
                <c:pt idx="86">
                  <c:v>72.851426923382874</c:v>
                </c:pt>
                <c:pt idx="87">
                  <c:v>72.548434243330348</c:v>
                </c:pt>
                <c:pt idx="88">
                  <c:v>72.245870666548868</c:v>
                </c:pt>
                <c:pt idx="89">
                  <c:v>71.943740507042321</c:v>
                </c:pt>
                <c:pt idx="90">
                  <c:v>71.642048058524438</c:v>
                </c:pt>
                <c:pt idx="91">
                  <c:v>71.340797594238381</c:v>
                </c:pt>
                <c:pt idx="92">
                  <c:v>71.03999336677785</c:v>
                </c:pt>
                <c:pt idx="93">
                  <c:v>70.739639607909794</c:v>
                </c:pt>
                <c:pt idx="94">
                  <c:v>70.4397405283989</c:v>
                </c:pt>
                <c:pt idx="95">
                  <c:v>70.140300317833493</c:v>
                </c:pt>
                <c:pt idx="96">
                  <c:v>69.841323144453199</c:v>
                </c:pt>
                <c:pt idx="97">
                  <c:v>69.54281315497829</c:v>
                </c:pt>
                <c:pt idx="98">
                  <c:v>69.24477447444059</c:v>
                </c:pt>
                <c:pt idx="99">
                  <c:v>68.947211206016121</c:v>
                </c:pt>
                <c:pt idx="100">
                  <c:v>68.65012743085947</c:v>
                </c:pt>
                <c:pt idx="101">
                  <c:v>68.353527207939749</c:v>
                </c:pt>
                <c:pt idx="102">
                  <c:v>68.057414573878376</c:v>
                </c:pt>
                <c:pt idx="103">
                  <c:v>67.761793542788524</c:v>
                </c:pt>
                <c:pt idx="104">
                  <c:v>67.466668106116273</c:v>
                </c:pt>
                <c:pt idx="105">
                  <c:v>67.172042232483548</c:v>
                </c:pt>
                <c:pt idx="106">
                  <c:v>66.877919867532782</c:v>
                </c:pt>
                <c:pt idx="107">
                  <c:v>66.584304933773339</c:v>
                </c:pt>
                <c:pt idx="108">
                  <c:v>66.291201330429743</c:v>
                </c:pt>
                <c:pt idx="109">
                  <c:v>65.998612933291611</c:v>
                </c:pt>
                <c:pt idx="110">
                  <c:v>65.706543594565431</c:v>
                </c:pt>
                <c:pt idx="111">
                  <c:v>65.414997142728112</c:v>
                </c:pt>
                <c:pt idx="112">
                  <c:v>65.123977382382407</c:v>
                </c:pt>
                <c:pt idx="113">
                  <c:v>64.833488094113918</c:v>
                </c:pt>
                <c:pt idx="114">
                  <c:v>64.543533034350318</c:v>
                </c:pt>
                <c:pt idx="115">
                  <c:v>64.254115935222018</c:v>
                </c:pt>
                <c:pt idx="116">
                  <c:v>63.965240504424891</c:v>
                </c:pt>
                <c:pt idx="117">
                  <c:v>63.676910425084778</c:v>
                </c:pt>
                <c:pt idx="118">
                  <c:v>63.389129355623822</c:v>
                </c:pt>
                <c:pt idx="119">
                  <c:v>63.101900929628698</c:v>
                </c:pt>
                <c:pt idx="120">
                  <c:v>62.815228755720788</c:v>
                </c:pt>
                <c:pt idx="121">
                  <c:v>62.529116417427986</c:v>
                </c:pt>
                <c:pt idx="122">
                  <c:v>62.243567473058683</c:v>
                </c:pt>
                <c:pt idx="123">
                  <c:v>61.958585455577428</c:v>
                </c:pt>
                <c:pt idx="124">
                  <c:v>61.674173872482619</c:v>
                </c:pt>
                <c:pt idx="125">
                  <c:v>61.390336205685927</c:v>
                </c:pt>
                <c:pt idx="126">
                  <c:v>61.107075911393864</c:v>
                </c:pt>
                <c:pt idx="127">
                  <c:v>60.824396419991025</c:v>
                </c:pt>
                <c:pt idx="128">
                  <c:v>60.542301135925392</c:v>
                </c:pt>
                <c:pt idx="129">
                  <c:v>60.260793437595574</c:v>
                </c:pt>
                <c:pt idx="130">
                  <c:v>59.979876677239815</c:v>
                </c:pt>
                <c:pt idx="131">
                  <c:v>59.699554180827178</c:v>
                </c:pt>
                <c:pt idx="132">
                  <c:v>59.419829247950403</c:v>
                </c:pt>
                <c:pt idx="133">
                  <c:v>59.140705151720965</c:v>
                </c:pt>
                <c:pt idx="134">
                  <c:v>58.862185138665843</c:v>
                </c:pt>
                <c:pt idx="135">
                  <c:v>58.584272428626491</c:v>
                </c:pt>
                <c:pt idx="136">
                  <c:v>58.306970214659451</c:v>
                </c:pt>
                <c:pt idx="137">
                  <c:v>58.030281662939274</c:v>
                </c:pt>
                <c:pt idx="138">
                  <c:v>57.754209912663114</c:v>
                </c:pt>
                <c:pt idx="139">
                  <c:v>57.478758075957479</c:v>
                </c:pt>
                <c:pt idx="140">
                  <c:v>57.203929237786802</c:v>
                </c:pt>
                <c:pt idx="141">
                  <c:v>56.92972645586417</c:v>
                </c:pt>
                <c:pt idx="142">
                  <c:v>56.656152760563849</c:v>
                </c:pt>
                <c:pt idx="143">
                  <c:v>56.383211154835855</c:v>
                </c:pt>
                <c:pt idx="144">
                  <c:v>56.110904614122582</c:v>
                </c:pt>
                <c:pt idx="145">
                  <c:v>55.839236086277232</c:v>
                </c:pt>
                <c:pt idx="146">
                  <c:v>55.568208491484427</c:v>
                </c:pt>
                <c:pt idx="147">
                  <c:v>55.297824722182739</c:v>
                </c:pt>
                <c:pt idx="148">
                  <c:v>55.028087642989099</c:v>
                </c:pt>
                <c:pt idx="149">
                  <c:v>54.759000090625356</c:v>
                </c:pt>
                <c:pt idx="150">
                  <c:v>54.490564873846758</c:v>
                </c:pt>
                <c:pt idx="151">
                  <c:v>54.222784773372368</c:v>
                </c:pt>
                <c:pt idx="152">
                  <c:v>53.955662541817631</c:v>
                </c:pt>
                <c:pt idx="153">
                  <c:v>53.689200903628745</c:v>
                </c:pt>
                <c:pt idx="154">
                  <c:v>53.423402555019173</c:v>
                </c:pt>
                <c:pt idx="155">
                  <c:v>53.158270163908064</c:v>
                </c:pt>
                <c:pt idx="156">
                  <c:v>52.893806369860677</c:v>
                </c:pt>
                <c:pt idx="157">
                  <c:v>52.630013784030893</c:v>
                </c:pt>
                <c:pt idx="158">
                  <c:v>52.366894989105603</c:v>
                </c:pt>
                <c:pt idx="159">
                  <c:v>52.104452539251135</c:v>
                </c:pt>
                <c:pt idx="160">
                  <c:v>51.842688960061636</c:v>
                </c:pt>
                <c:pt idx="161">
                  <c:v>51.581606748509557</c:v>
                </c:pt>
                <c:pt idx="162">
                  <c:v>51.321208372898063</c:v>
                </c:pt>
                <c:pt idx="163">
                  <c:v>51.06149627281529</c:v>
                </c:pt>
                <c:pt idx="164">
                  <c:v>50.80247285909094</c:v>
                </c:pt>
                <c:pt idx="165">
                  <c:v>50.544140513754364</c:v>
                </c:pt>
                <c:pt idx="166">
                  <c:v>50.286501589995261</c:v>
                </c:pt>
                <c:pt idx="167">
                  <c:v>50.029558412125688</c:v>
                </c:pt>
                <c:pt idx="168">
                  <c:v>49.773313275544595</c:v>
                </c:pt>
                <c:pt idx="169">
                  <c:v>49.517768446703968</c:v>
                </c:pt>
                <c:pt idx="170">
                  <c:v>49.262926163077211</c:v>
                </c:pt>
                <c:pt idx="171">
                  <c:v>49.008788633129342</c:v>
                </c:pt>
                <c:pt idx="172">
                  <c:v>48.755358036289124</c:v>
                </c:pt>
                <c:pt idx="173">
                  <c:v>48.502636522923396</c:v>
                </c:pt>
                <c:pt idx="174">
                  <c:v>48.250626214313066</c:v>
                </c:pt>
                <c:pt idx="175">
                  <c:v>47.999329202631294</c:v>
                </c:pt>
                <c:pt idx="176">
                  <c:v>47.748747550923497</c:v>
                </c:pt>
                <c:pt idx="177">
                  <c:v>47.498883293089399</c:v>
                </c:pt>
                <c:pt idx="178">
                  <c:v>47.249738433866931</c:v>
                </c:pt>
                <c:pt idx="179">
                  <c:v>47.001314948818141</c:v>
                </c:pt>
                <c:pt idx="180">
                  <c:v>46.75361478431708</c:v>
                </c:pt>
                <c:pt idx="181">
                  <c:v>46.506639857539469</c:v>
                </c:pt>
                <c:pt idx="182">
                  <c:v>46.260392056454513</c:v>
                </c:pt>
                <c:pt idx="183">
                  <c:v>46.014873239818456</c:v>
                </c:pt>
                <c:pt idx="184">
                  <c:v>45.770085237170079</c:v>
                </c:pt>
                <c:pt idx="185">
                  <c:v>45.526029848828252</c:v>
                </c:pt>
                <c:pt idx="186">
                  <c:v>45.282708845891271</c:v>
                </c:pt>
                <c:pt idx="187">
                  <c:v>45.040123970238085</c:v>
                </c:pt>
                <c:pt idx="188">
                  <c:v>44.798276934531444</c:v>
                </c:pt>
                <c:pt idx="189">
                  <c:v>44.557169422223112</c:v>
                </c:pt>
                <c:pt idx="190">
                  <c:v>44.316803087560587</c:v>
                </c:pt>
                <c:pt idx="191">
                  <c:v>44.077179555596068</c:v>
                </c:pt>
                <c:pt idx="192">
                  <c:v>43.838300422197122</c:v>
                </c:pt>
                <c:pt idx="193">
                  <c:v>43.600167254059173</c:v>
                </c:pt>
                <c:pt idx="194">
                  <c:v>43.362781588720026</c:v>
                </c:pt>
                <c:pt idx="195">
                  <c:v>43.126144934576061</c:v>
                </c:pt>
                <c:pt idx="196">
                  <c:v>42.89025877090036</c:v>
                </c:pt>
                <c:pt idx="197">
                  <c:v>42.65512454786267</c:v>
                </c:pt>
                <c:pt idx="198">
                  <c:v>42.420743686551177</c:v>
                </c:pt>
                <c:pt idx="199">
                  <c:v>42.187117578996158</c:v>
                </c:pt>
                <c:pt idx="200">
                  <c:v>41.954247588195258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F-2044-98B3-BFBE0FD4ED73}"/>
            </c:ext>
          </c:extLst>
        </c:ser>
        <c:ser>
          <c:idx val="3"/>
          <c:order val="3"/>
          <c:tx>
            <c:v>1000 Myr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'infinite source'!$I$10:$I$410</c:f>
              <c:numCache>
                <c:formatCode>0.00E+00</c:formatCode>
                <c:ptCount val="4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</c:numCache>
            </c:numRef>
          </c:xVal>
          <c:yVal>
            <c:numRef>
              <c:f>'infinite source'!$M$10:$M$410</c:f>
              <c:numCache>
                <c:formatCode>0.00E+00</c:formatCode>
                <c:ptCount val="401"/>
                <c:pt idx="0">
                  <c:v>100</c:v>
                </c:pt>
                <c:pt idx="1">
                  <c:v>99.898164474009718</c:v>
                </c:pt>
                <c:pt idx="2">
                  <c:v>99.796329113908456</c:v>
                </c:pt>
                <c:pt idx="3">
                  <c:v>99.69449408558441</c:v>
                </c:pt>
                <c:pt idx="4">
                  <c:v>99.592659554924168</c:v>
                </c:pt>
                <c:pt idx="5">
                  <c:v>99.490825687811892</c:v>
                </c:pt>
                <c:pt idx="6">
                  <c:v>99.388992650128486</c:v>
                </c:pt>
                <c:pt idx="7">
                  <c:v>99.287160607750806</c:v>
                </c:pt>
                <c:pt idx="8">
                  <c:v>99.185329726550847</c:v>
                </c:pt>
                <c:pt idx="9">
                  <c:v>99.083500172394906</c:v>
                </c:pt>
                <c:pt idx="10">
                  <c:v>98.981672111142856</c:v>
                </c:pt>
                <c:pt idx="11">
                  <c:v>98.879845708647224</c:v>
                </c:pt>
                <c:pt idx="12">
                  <c:v>98.778021130752407</c:v>
                </c:pt>
                <c:pt idx="13">
                  <c:v>98.676198543293964</c:v>
                </c:pt>
                <c:pt idx="14">
                  <c:v>98.574378112097648</c:v>
                </c:pt>
                <c:pt idx="15">
                  <c:v>98.472560002978739</c:v>
                </c:pt>
                <c:pt idx="16">
                  <c:v>98.370744381741133</c:v>
                </c:pt>
                <c:pt idx="17">
                  <c:v>98.268931414176564</c:v>
                </c:pt>
                <c:pt idx="18">
                  <c:v>98.167121266063845</c:v>
                </c:pt>
                <c:pt idx="19">
                  <c:v>98.065314103167964</c:v>
                </c:pt>
                <c:pt idx="20">
                  <c:v>97.963510091239343</c:v>
                </c:pt>
                <c:pt idx="21">
                  <c:v>97.861709396013012</c:v>
                </c:pt>
                <c:pt idx="22">
                  <c:v>97.759912183207774</c:v>
                </c:pt>
                <c:pt idx="23">
                  <c:v>97.65811861852545</c:v>
                </c:pt>
                <c:pt idx="24">
                  <c:v>97.556328867650009</c:v>
                </c:pt>
                <c:pt idx="25">
                  <c:v>97.454543096246809</c:v>
                </c:pt>
                <c:pt idx="26">
                  <c:v>97.352761469961763</c:v>
                </c:pt>
                <c:pt idx="27">
                  <c:v>97.250984154420522</c:v>
                </c:pt>
                <c:pt idx="28">
                  <c:v>97.149211315227674</c:v>
                </c:pt>
                <c:pt idx="29">
                  <c:v>97.047443117965969</c:v>
                </c:pt>
                <c:pt idx="30">
                  <c:v>96.945679728195444</c:v>
                </c:pt>
                <c:pt idx="31">
                  <c:v>96.843921311452675</c:v>
                </c:pt>
                <c:pt idx="32">
                  <c:v>96.742168033249953</c:v>
                </c:pt>
                <c:pt idx="33">
                  <c:v>96.640420059074458</c:v>
                </c:pt>
                <c:pt idx="34">
                  <c:v>96.538677554387462</c:v>
                </c:pt>
                <c:pt idx="35">
                  <c:v>96.436940684623522</c:v>
                </c:pt>
                <c:pt idx="36">
                  <c:v>96.335209615189711</c:v>
                </c:pt>
                <c:pt idx="37">
                  <c:v>96.233484511464695</c:v>
                </c:pt>
                <c:pt idx="38">
                  <c:v>96.131765538798092</c:v>
                </c:pt>
                <c:pt idx="39">
                  <c:v>96.030052862509535</c:v>
                </c:pt>
                <c:pt idx="40">
                  <c:v>95.928346647887935</c:v>
                </c:pt>
                <c:pt idx="41">
                  <c:v>95.826647060190595</c:v>
                </c:pt>
                <c:pt idx="42">
                  <c:v>95.724954264642534</c:v>
                </c:pt>
                <c:pt idx="43">
                  <c:v>95.623268426435573</c:v>
                </c:pt>
                <c:pt idx="44">
                  <c:v>95.521589710727554</c:v>
                </c:pt>
                <c:pt idx="45">
                  <c:v>95.419918282641575</c:v>
                </c:pt>
                <c:pt idx="46">
                  <c:v>95.318254307265121</c:v>
                </c:pt>
                <c:pt idx="47">
                  <c:v>95.216597949649341</c:v>
                </c:pt>
                <c:pt idx="48">
                  <c:v>95.114949374808162</c:v>
                </c:pt>
                <c:pt idx="49">
                  <c:v>95.013308747717545</c:v>
                </c:pt>
                <c:pt idx="50">
                  <c:v>94.911676233314651</c:v>
                </c:pt>
                <c:pt idx="51">
                  <c:v>94.810051996497023</c:v>
                </c:pt>
                <c:pt idx="52">
                  <c:v>94.708436202121845</c:v>
                </c:pt>
                <c:pt idx="53">
                  <c:v>94.606829015005104</c:v>
                </c:pt>
                <c:pt idx="54">
                  <c:v>94.505230599920722</c:v>
                </c:pt>
                <c:pt idx="55">
                  <c:v>94.403641121599904</c:v>
                </c:pt>
                <c:pt idx="56">
                  <c:v>94.30206074473017</c:v>
                </c:pt>
                <c:pt idx="57">
                  <c:v>94.200489633954703</c:v>
                </c:pt>
                <c:pt idx="58">
                  <c:v>94.098927953871453</c:v>
                </c:pt>
                <c:pt idx="59">
                  <c:v>93.997375869032339</c:v>
                </c:pt>
                <c:pt idx="60">
                  <c:v>93.895833543942516</c:v>
                </c:pt>
                <c:pt idx="61">
                  <c:v>93.794301143059499</c:v>
                </c:pt>
                <c:pt idx="62">
                  <c:v>93.692778830792406</c:v>
                </c:pt>
                <c:pt idx="63">
                  <c:v>93.591266771501182</c:v>
                </c:pt>
                <c:pt idx="64">
                  <c:v>93.489765129495737</c:v>
                </c:pt>
                <c:pt idx="65">
                  <c:v>93.388274069035177</c:v>
                </c:pt>
                <c:pt idx="66">
                  <c:v>93.286793754327064</c:v>
                </c:pt>
                <c:pt idx="67">
                  <c:v>93.185324349526482</c:v>
                </c:pt>
                <c:pt idx="68">
                  <c:v>93.083866018735421</c:v>
                </c:pt>
                <c:pt idx="69">
                  <c:v>92.982418926001785</c:v>
                </c:pt>
                <c:pt idx="70">
                  <c:v>92.88098323531878</c:v>
                </c:pt>
                <c:pt idx="71">
                  <c:v>92.779559110623993</c:v>
                </c:pt>
                <c:pt idx="72">
                  <c:v>92.678146715798647</c:v>
                </c:pt>
                <c:pt idx="73">
                  <c:v>92.576746214666798</c:v>
                </c:pt>
                <c:pt idx="74">
                  <c:v>92.47535777099452</c:v>
                </c:pt>
                <c:pt idx="75">
                  <c:v>92.373981548489198</c:v>
                </c:pt>
                <c:pt idx="76">
                  <c:v>92.272617710798571</c:v>
                </c:pt>
                <c:pt idx="77">
                  <c:v>92.171266421510154</c:v>
                </c:pt>
                <c:pt idx="78">
                  <c:v>92.069927844150229</c:v>
                </c:pt>
                <c:pt idx="79">
                  <c:v>91.968602142183215</c:v>
                </c:pt>
                <c:pt idx="80">
                  <c:v>91.867289479010779</c:v>
                </c:pt>
                <c:pt idx="81">
                  <c:v>91.765990017971134</c:v>
                </c:pt>
                <c:pt idx="82">
                  <c:v>91.664703922338148</c:v>
                </c:pt>
                <c:pt idx="83">
                  <c:v>91.563431355320631</c:v>
                </c:pt>
                <c:pt idx="84">
                  <c:v>91.462172480061525</c:v>
                </c:pt>
                <c:pt idx="85">
                  <c:v>91.360927459637082</c:v>
                </c:pt>
                <c:pt idx="86">
                  <c:v>91.259696457056137</c:v>
                </c:pt>
                <c:pt idx="87">
                  <c:v>91.158479635259283</c:v>
                </c:pt>
                <c:pt idx="88">
                  <c:v>91.057277157118065</c:v>
                </c:pt>
                <c:pt idx="89">
                  <c:v>90.956089185434266</c:v>
                </c:pt>
                <c:pt idx="90">
                  <c:v>90.854915882939025</c:v>
                </c:pt>
                <c:pt idx="91">
                  <c:v>90.753757412292117</c:v>
                </c:pt>
                <c:pt idx="92">
                  <c:v>90.652613936081195</c:v>
                </c:pt>
                <c:pt idx="93">
                  <c:v>90.551485616820898</c:v>
                </c:pt>
                <c:pt idx="94">
                  <c:v>90.450372616952166</c:v>
                </c:pt>
                <c:pt idx="95">
                  <c:v>90.349275098841446</c:v>
                </c:pt>
                <c:pt idx="96">
                  <c:v>90.248193224779826</c:v>
                </c:pt>
                <c:pt idx="97">
                  <c:v>90.147127156982393</c:v>
                </c:pt>
                <c:pt idx="98">
                  <c:v>90.04607705758734</c:v>
                </c:pt>
                <c:pt idx="99">
                  <c:v>89.945043088655197</c:v>
                </c:pt>
                <c:pt idx="100">
                  <c:v>89.844025412168122</c:v>
                </c:pt>
                <c:pt idx="101">
                  <c:v>89.743024190029047</c:v>
                </c:pt>
                <c:pt idx="102">
                  <c:v>89.642039584060939</c:v>
                </c:pt>
                <c:pt idx="103">
                  <c:v>89.541071756005991</c:v>
                </c:pt>
                <c:pt idx="104">
                  <c:v>89.440120867524925</c:v>
                </c:pt>
                <c:pt idx="105">
                  <c:v>89.339187080196083</c:v>
                </c:pt>
                <c:pt idx="106">
                  <c:v>89.238270555514774</c:v>
                </c:pt>
                <c:pt idx="107">
                  <c:v>89.137371454892417</c:v>
                </c:pt>
                <c:pt idx="108">
                  <c:v>89.036489939655851</c:v>
                </c:pt>
                <c:pt idx="109">
                  <c:v>88.935626171046437</c:v>
                </c:pt>
                <c:pt idx="110">
                  <c:v>88.834780310219415</c:v>
                </c:pt>
                <c:pt idx="111">
                  <c:v>88.733952518243058</c:v>
                </c:pt>
                <c:pt idx="112">
                  <c:v>88.633142956097927</c:v>
                </c:pt>
                <c:pt idx="113">
                  <c:v>88.532351784676067</c:v>
                </c:pt>
                <c:pt idx="114">
                  <c:v>88.431579164780274</c:v>
                </c:pt>
                <c:pt idx="115">
                  <c:v>88.330825257123308</c:v>
                </c:pt>
                <c:pt idx="116">
                  <c:v>88.230090222327135</c:v>
                </c:pt>
                <c:pt idx="117">
                  <c:v>88.129374220922145</c:v>
                </c:pt>
                <c:pt idx="118">
                  <c:v>88.028677413346401</c:v>
                </c:pt>
                <c:pt idx="119">
                  <c:v>87.927999959944856</c:v>
                </c:pt>
                <c:pt idx="120">
                  <c:v>87.827342020968601</c:v>
                </c:pt>
                <c:pt idx="121">
                  <c:v>87.726703756574082</c:v>
                </c:pt>
                <c:pt idx="122">
                  <c:v>87.626085326822363</c:v>
                </c:pt>
                <c:pt idx="123">
                  <c:v>87.525486891678327</c:v>
                </c:pt>
                <c:pt idx="124">
                  <c:v>87.424908611009954</c:v>
                </c:pt>
                <c:pt idx="125">
                  <c:v>87.32435064458754</c:v>
                </c:pt>
                <c:pt idx="126">
                  <c:v>87.223813152082926</c:v>
                </c:pt>
                <c:pt idx="127">
                  <c:v>87.123296293068719</c:v>
                </c:pt>
                <c:pt idx="128">
                  <c:v>87.022800227017626</c:v>
                </c:pt>
                <c:pt idx="129">
                  <c:v>86.922325113301568</c:v>
                </c:pt>
                <c:pt idx="130">
                  <c:v>86.821871111191001</c:v>
                </c:pt>
                <c:pt idx="131">
                  <c:v>86.721438379854177</c:v>
                </c:pt>
                <c:pt idx="132">
                  <c:v>86.621027078356278</c:v>
                </c:pt>
                <c:pt idx="133">
                  <c:v>86.520637365658828</c:v>
                </c:pt>
                <c:pt idx="134">
                  <c:v>86.420269400618764</c:v>
                </c:pt>
                <c:pt idx="135">
                  <c:v>86.319923341987803</c:v>
                </c:pt>
                <c:pt idx="136">
                  <c:v>86.219599348411649</c:v>
                </c:pt>
                <c:pt idx="137">
                  <c:v>86.119297578429226</c:v>
                </c:pt>
                <c:pt idx="138">
                  <c:v>86.019018190471968</c:v>
                </c:pt>
                <c:pt idx="139">
                  <c:v>85.918761342863021</c:v>
                </c:pt>
                <c:pt idx="140">
                  <c:v>85.818527193816522</c:v>
                </c:pt>
                <c:pt idx="141">
                  <c:v>85.718315901436839</c:v>
                </c:pt>
                <c:pt idx="142">
                  <c:v>85.618127623717839</c:v>
                </c:pt>
                <c:pt idx="143">
                  <c:v>85.517962518542149</c:v>
                </c:pt>
                <c:pt idx="144">
                  <c:v>85.417820743680338</c:v>
                </c:pt>
                <c:pt idx="145">
                  <c:v>85.317702456790286</c:v>
                </c:pt>
                <c:pt idx="146">
                  <c:v>85.217607815416358</c:v>
                </c:pt>
                <c:pt idx="147">
                  <c:v>85.117536976988646</c:v>
                </c:pt>
                <c:pt idx="148">
                  <c:v>85.017490098822336</c:v>
                </c:pt>
                <c:pt idx="149">
                  <c:v>84.917467338116836</c:v>
                </c:pt>
                <c:pt idx="150">
                  <c:v>84.817468851955113</c:v>
                </c:pt>
                <c:pt idx="151">
                  <c:v>84.717494797302948</c:v>
                </c:pt>
                <c:pt idx="152">
                  <c:v>84.617545331008188</c:v>
                </c:pt>
                <c:pt idx="153">
                  <c:v>84.517620609799962</c:v>
                </c:pt>
                <c:pt idx="154">
                  <c:v>84.41772079028803</c:v>
                </c:pt>
                <c:pt idx="155">
                  <c:v>84.317846028961981</c:v>
                </c:pt>
                <c:pt idx="156">
                  <c:v>84.217996482190557</c:v>
                </c:pt>
                <c:pt idx="157">
                  <c:v>84.118172306220856</c:v>
                </c:pt>
                <c:pt idx="158">
                  <c:v>84.018373657177605</c:v>
                </c:pt>
                <c:pt idx="159">
                  <c:v>83.918600691062522</c:v>
                </c:pt>
                <c:pt idx="160">
                  <c:v>83.818853563753436</c:v>
                </c:pt>
                <c:pt idx="161">
                  <c:v>83.7191324310037</c:v>
                </c:pt>
                <c:pt idx="162">
                  <c:v>83.619437448441346</c:v>
                </c:pt>
                <c:pt idx="163">
                  <c:v>83.519768771568451</c:v>
                </c:pt>
                <c:pt idx="164">
                  <c:v>83.420126555760348</c:v>
                </c:pt>
                <c:pt idx="165">
                  <c:v>83.320510956264926</c:v>
                </c:pt>
                <c:pt idx="166">
                  <c:v>83.220922128201892</c:v>
                </c:pt>
                <c:pt idx="167">
                  <c:v>83.121360226562075</c:v>
                </c:pt>
                <c:pt idx="168">
                  <c:v>83.021825406206673</c:v>
                </c:pt>
                <c:pt idx="169">
                  <c:v>82.922317821866528</c:v>
                </c:pt>
                <c:pt idx="170">
                  <c:v>82.822837628141471</c:v>
                </c:pt>
                <c:pt idx="171">
                  <c:v>82.723384979499457</c:v>
                </c:pt>
                <c:pt idx="172">
                  <c:v>82.623960030276052</c:v>
                </c:pt>
                <c:pt idx="173">
                  <c:v>82.52456293467354</c:v>
                </c:pt>
                <c:pt idx="174">
                  <c:v>82.42519384676028</c:v>
                </c:pt>
                <c:pt idx="175">
                  <c:v>82.325852920469984</c:v>
                </c:pt>
                <c:pt idx="176">
                  <c:v>82.22654030960102</c:v>
                </c:pt>
                <c:pt idx="177">
                  <c:v>82.127256167815645</c:v>
                </c:pt>
                <c:pt idx="178">
                  <c:v>82.028000648639363</c:v>
                </c:pt>
                <c:pt idx="179">
                  <c:v>81.928773905460176</c:v>
                </c:pt>
                <c:pt idx="180">
                  <c:v>81.829576091527855</c:v>
                </c:pt>
                <c:pt idx="181">
                  <c:v>81.730407359953276</c:v>
                </c:pt>
                <c:pt idx="182">
                  <c:v>81.631267863707663</c:v>
                </c:pt>
                <c:pt idx="183">
                  <c:v>81.532157755621952</c:v>
                </c:pt>
                <c:pt idx="184">
                  <c:v>81.433077188386022</c:v>
                </c:pt>
                <c:pt idx="185">
                  <c:v>81.334026314547984</c:v>
                </c:pt>
                <c:pt idx="186">
                  <c:v>81.235005286513555</c:v>
                </c:pt>
                <c:pt idx="187">
                  <c:v>81.13601425654528</c:v>
                </c:pt>
                <c:pt idx="188">
                  <c:v>81.037053376761875</c:v>
                </c:pt>
                <c:pt idx="189">
                  <c:v>80.93812279913746</c:v>
                </c:pt>
                <c:pt idx="190">
                  <c:v>80.839222675500991</c:v>
                </c:pt>
                <c:pt idx="191">
                  <c:v>80.740353157535409</c:v>
                </c:pt>
                <c:pt idx="192">
                  <c:v>80.641514396777083</c:v>
                </c:pt>
                <c:pt idx="193">
                  <c:v>80.542706544614987</c:v>
                </c:pt>
                <c:pt idx="194">
                  <c:v>80.443929752290117</c:v>
                </c:pt>
                <c:pt idx="195">
                  <c:v>80.34518417089474</c:v>
                </c:pt>
                <c:pt idx="196">
                  <c:v>80.246469951371679</c:v>
                </c:pt>
                <c:pt idx="197">
                  <c:v>80.147787244513708</c:v>
                </c:pt>
                <c:pt idx="198">
                  <c:v>80.049136200962792</c:v>
                </c:pt>
                <c:pt idx="199">
                  <c:v>79.950516971209396</c:v>
                </c:pt>
                <c:pt idx="200">
                  <c:v>79.851929705591857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F-2044-98B3-BFBE0FD4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89968"/>
        <c:axId val="1933991600"/>
      </c:scatterChart>
      <c:valAx>
        <c:axId val="19339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91600"/>
        <c:crosses val="autoZero"/>
        <c:crossBetween val="midCat"/>
      </c:valAx>
      <c:valAx>
        <c:axId val="1933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Myr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spreading!$I$10:$I$410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spreading!$K$10:$K$410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6.0118431845507945E-306</c:v>
                </c:pt>
                <c:pt idx="173">
                  <c:v>3.50125115475115E-284</c:v>
                </c:pt>
                <c:pt idx="174">
                  <c:v>3.295918773535635E-263</c:v>
                </c:pt>
                <c:pt idx="175">
                  <c:v>5.0149585640470607E-243</c:v>
                </c:pt>
                <c:pt idx="176">
                  <c:v>1.2333769040447625E-223</c:v>
                </c:pt>
                <c:pt idx="177">
                  <c:v>4.9029999414965612E-205</c:v>
                </c:pt>
                <c:pt idx="178">
                  <c:v>3.1503991254823758E-187</c:v>
                </c:pt>
                <c:pt idx="179">
                  <c:v>3.2719516858229828E-170</c:v>
                </c:pt>
                <c:pt idx="180">
                  <c:v>5.492698994547706E-154</c:v>
                </c:pt>
                <c:pt idx="181">
                  <c:v>1.4903982480585708E-138</c:v>
                </c:pt>
                <c:pt idx="182">
                  <c:v>6.5366687390360235E-124</c:v>
                </c:pt>
                <c:pt idx="183">
                  <c:v>4.6339168395699338E-110</c:v>
                </c:pt>
                <c:pt idx="184">
                  <c:v>5.3097932179618481E-97</c:v>
                </c:pt>
                <c:pt idx="185">
                  <c:v>9.8343258712384717E-85</c:v>
                </c:pt>
                <c:pt idx="186">
                  <c:v>2.9440772095521202E-73</c:v>
                </c:pt>
                <c:pt idx="187">
                  <c:v>1.4245949794022378E-62</c:v>
                </c:pt>
                <c:pt idx="188">
                  <c:v>1.1142207379927279E-52</c:v>
                </c:pt>
                <c:pt idx="189">
                  <c:v>1.408603226952088E-43</c:v>
                </c:pt>
                <c:pt idx="190">
                  <c:v>2.8783508780421315E-35</c:v>
                </c:pt>
                <c:pt idx="191">
                  <c:v>9.5068447891023847E-28</c:v>
                </c:pt>
                <c:pt idx="192">
                  <c:v>5.0753580593875883E-21</c:v>
                </c:pt>
                <c:pt idx="193">
                  <c:v>4.3796013730945713E-15</c:v>
                </c:pt>
                <c:pt idx="194">
                  <c:v>6.1085775784173735E-10</c:v>
                </c:pt>
                <c:pt idx="195">
                  <c:v>1.3771562518668421E-5</c:v>
                </c:pt>
                <c:pt idx="196">
                  <c:v>5.01838476460994E-2</c:v>
                </c:pt>
                <c:pt idx="197">
                  <c:v>29.558494326321998</c:v>
                </c:pt>
                <c:pt idx="198">
                  <c:v>2814.0918825882436</c:v>
                </c:pt>
                <c:pt idx="199">
                  <c:v>43304.382761923494</c:v>
                </c:pt>
                <c:pt idx="200">
                  <c:v>107711.74105379745</c:v>
                </c:pt>
                <c:pt idx="201">
                  <c:v>43304.38276187567</c:v>
                </c:pt>
                <c:pt idx="202">
                  <c:v>2814.0918825820686</c:v>
                </c:pt>
                <c:pt idx="203">
                  <c:v>29.55849432622507</c:v>
                </c:pt>
                <c:pt idx="204">
                  <c:v>5.0183847645872526E-2</c:v>
                </c:pt>
                <c:pt idx="205">
                  <c:v>1.3771562518590628E-5</c:v>
                </c:pt>
                <c:pt idx="206">
                  <c:v>6.1085775783759669E-10</c:v>
                </c:pt>
                <c:pt idx="207">
                  <c:v>4.3796013730632023E-15</c:v>
                </c:pt>
                <c:pt idx="208">
                  <c:v>5.0753580593461522E-21</c:v>
                </c:pt>
                <c:pt idx="209">
                  <c:v>9.5068447890120021E-28</c:v>
                </c:pt>
                <c:pt idx="210">
                  <c:v>2.8783508780232339E-35</c:v>
                </c:pt>
                <c:pt idx="211">
                  <c:v>1.4086032269413587E-43</c:v>
                </c:pt>
                <c:pt idx="212">
                  <c:v>1.1142207379834806E-52</c:v>
                </c:pt>
                <c:pt idx="213">
                  <c:v>1.4245949793887952E-62</c:v>
                </c:pt>
                <c:pt idx="214">
                  <c:v>2.9440772095222478E-73</c:v>
                </c:pt>
                <c:pt idx="215">
                  <c:v>9.8343258711314195E-85</c:v>
                </c:pt>
                <c:pt idx="216">
                  <c:v>5.3097932178996722E-97</c:v>
                </c:pt>
                <c:pt idx="217">
                  <c:v>4.6339168395148817E-110</c:v>
                </c:pt>
                <c:pt idx="218">
                  <c:v>6.5366687389539067E-124</c:v>
                </c:pt>
                <c:pt idx="219">
                  <c:v>1.4903982480378146E-138</c:v>
                </c:pt>
                <c:pt idx="220">
                  <c:v>5.492698994467464E-154</c:v>
                </c:pt>
                <c:pt idx="221">
                  <c:v>3.2719516857727656E-170</c:v>
                </c:pt>
                <c:pt idx="222">
                  <c:v>3.1503991254315168E-187</c:v>
                </c:pt>
                <c:pt idx="223">
                  <c:v>4.9029999414140651E-205</c:v>
                </c:pt>
                <c:pt idx="224">
                  <c:v>1.2333769040231686E-223</c:v>
                </c:pt>
                <c:pt idx="225">
                  <c:v>5.0149585639558397E-243</c:v>
                </c:pt>
                <c:pt idx="226">
                  <c:v>3.2959187734741837E-263</c:v>
                </c:pt>
                <c:pt idx="227">
                  <c:v>3.501251154682288E-284</c:v>
                </c:pt>
                <c:pt idx="228">
                  <c:v>6.0118431844289277E-306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4-7B42-9FC8-DD8E6F2A70A8}"/>
            </c:ext>
          </c:extLst>
        </c:ser>
        <c:ser>
          <c:idx val="1"/>
          <c:order val="1"/>
          <c:tx>
            <c:v>10 Myr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spreading!$I$10:$I$410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spreading!$L$10:$L$410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1.1968152038067657E-302</c:v>
                </c:pt>
                <c:pt idx="113">
                  <c:v>1.0076807847031696E-295</c:v>
                </c:pt>
                <c:pt idx="114">
                  <c:v>7.0708661796561841E-289</c:v>
                </c:pt>
                <c:pt idx="115">
                  <c:v>4.1350048217210598E-282</c:v>
                </c:pt>
                <c:pt idx="116">
                  <c:v>2.0152697404559795E-275</c:v>
                </c:pt>
                <c:pt idx="117">
                  <c:v>8.1854791945554628E-269</c:v>
                </c:pt>
                <c:pt idx="118">
                  <c:v>2.7708230727676352E-262</c:v>
                </c:pt>
                <c:pt idx="119">
                  <c:v>7.8167683736996866E-256</c:v>
                </c:pt>
                <c:pt idx="120">
                  <c:v>1.8378050996384023E-249</c:v>
                </c:pt>
                <c:pt idx="121">
                  <c:v>3.6010190827923541E-243</c:v>
                </c:pt>
                <c:pt idx="122">
                  <c:v>5.8803767897762322E-237</c:v>
                </c:pt>
                <c:pt idx="123">
                  <c:v>8.0027389059183472E-231</c:v>
                </c:pt>
                <c:pt idx="124">
                  <c:v>9.076656552220439E-225</c:v>
                </c:pt>
                <c:pt idx="125">
                  <c:v>8.5795975930029419E-219</c:v>
                </c:pt>
                <c:pt idx="126">
                  <c:v>6.7586770668526621E-213</c:v>
                </c:pt>
                <c:pt idx="127">
                  <c:v>4.4372125730316309E-207</c:v>
                </c:pt>
                <c:pt idx="128">
                  <c:v>2.4277979204043349E-201</c:v>
                </c:pt>
                <c:pt idx="129">
                  <c:v>1.1070534676583025E-195</c:v>
                </c:pt>
                <c:pt idx="130">
                  <c:v>4.2070572264560878E-190</c:v>
                </c:pt>
                <c:pt idx="131">
                  <c:v>1.3324226412264679E-184</c:v>
                </c:pt>
                <c:pt idx="132">
                  <c:v>3.5168945728453718E-179</c:v>
                </c:pt>
                <c:pt idx="133">
                  <c:v>7.7362493029445702E-174</c:v>
                </c:pt>
                <c:pt idx="134">
                  <c:v>1.4182582711179589E-168</c:v>
                </c:pt>
                <c:pt idx="135">
                  <c:v>2.1668754780117468E-163</c:v>
                </c:pt>
                <c:pt idx="136">
                  <c:v>2.75909304203606E-158</c:v>
                </c:pt>
                <c:pt idx="137">
                  <c:v>2.9278747784416997E-153</c:v>
                </c:pt>
                <c:pt idx="138">
                  <c:v>2.5893598669098893E-148</c:v>
                </c:pt>
                <c:pt idx="139">
                  <c:v>1.908473297177317E-143</c:v>
                </c:pt>
                <c:pt idx="140">
                  <c:v>1.1722858543136319E-138</c:v>
                </c:pt>
                <c:pt idx="141">
                  <c:v>6.0011533215779921E-134</c:v>
                </c:pt>
                <c:pt idx="142">
                  <c:v>2.5602930776888236E-129</c:v>
                </c:pt>
                <c:pt idx="143">
                  <c:v>9.1032905182684132E-125</c:v>
                </c:pt>
                <c:pt idx="144">
                  <c:v>2.697496469997101E-120</c:v>
                </c:pt>
                <c:pt idx="145">
                  <c:v>6.6615781720774008E-116</c:v>
                </c:pt>
                <c:pt idx="146">
                  <c:v>1.3710305547038181E-111</c:v>
                </c:pt>
                <c:pt idx="147">
                  <c:v>2.3516403314816614E-107</c:v>
                </c:pt>
                <c:pt idx="148">
                  <c:v>3.3616185191474353E-103</c:v>
                </c:pt>
                <c:pt idx="149">
                  <c:v>4.0047897127738157E-99</c:v>
                </c:pt>
                <c:pt idx="150">
                  <c:v>3.9761683784206342E-95</c:v>
                </c:pt>
                <c:pt idx="151">
                  <c:v>3.2900581881943396E-91</c:v>
                </c:pt>
                <c:pt idx="152">
                  <c:v>2.268799679721943E-87</c:v>
                </c:pt>
                <c:pt idx="153">
                  <c:v>1.3038946001824847E-83</c:v>
                </c:pt>
                <c:pt idx="154">
                  <c:v>6.24514581196567E-80</c:v>
                </c:pt>
                <c:pt idx="155">
                  <c:v>2.4928516830893606E-76</c:v>
                </c:pt>
                <c:pt idx="156">
                  <c:v>8.2928547515225945E-73</c:v>
                </c:pt>
                <c:pt idx="157">
                  <c:v>2.2991401146053142E-69</c:v>
                </c:pt>
                <c:pt idx="158">
                  <c:v>5.3122753838935429E-66</c:v>
                </c:pt>
                <c:pt idx="159">
                  <c:v>1.0229384032972676E-62</c:v>
                </c:pt>
                <c:pt idx="160">
                  <c:v>1.6416181590759571E-59</c:v>
                </c:pt>
                <c:pt idx="161">
                  <c:v>2.195576496792761E-56</c:v>
                </c:pt>
                <c:pt idx="162">
                  <c:v>2.4472523830698579E-53</c:v>
                </c:pt>
                <c:pt idx="163">
                  <c:v>2.2733311793716348E-50</c:v>
                </c:pt>
                <c:pt idx="164">
                  <c:v>1.7599503584729727E-47</c:v>
                </c:pt>
                <c:pt idx="165">
                  <c:v>1.1355124213010585E-44</c:v>
                </c:pt>
                <c:pt idx="166">
                  <c:v>6.1057233394193345E-42</c:v>
                </c:pt>
                <c:pt idx="167">
                  <c:v>2.7361261428566737E-39</c:v>
                </c:pt>
                <c:pt idx="168">
                  <c:v>1.0218540508603406E-36</c:v>
                </c:pt>
                <c:pt idx="169">
                  <c:v>3.1804999093783821E-34</c:v>
                </c:pt>
                <c:pt idx="170">
                  <c:v>8.2500326165631061E-32</c:v>
                </c:pt>
                <c:pt idx="171">
                  <c:v>1.7834860014501623E-29</c:v>
                </c:pt>
                <c:pt idx="172">
                  <c:v>3.2131981309654305E-27</c:v>
                </c:pt>
                <c:pt idx="173">
                  <c:v>4.8245750636445497E-25</c:v>
                </c:pt>
                <c:pt idx="174">
                  <c:v>6.0371837070484919E-23</c:v>
                </c:pt>
                <c:pt idx="175">
                  <c:v>6.2959819779979113E-21</c:v>
                </c:pt>
                <c:pt idx="176">
                  <c:v>5.4720029452316248E-19</c:v>
                </c:pt>
                <c:pt idx="177">
                  <c:v>3.9635371220789833E-17</c:v>
                </c:pt>
                <c:pt idx="178">
                  <c:v>2.3926176333827687E-15</c:v>
                </c:pt>
                <c:pt idx="179">
                  <c:v>1.203697696758126E-13</c:v>
                </c:pt>
                <c:pt idx="180">
                  <c:v>5.0467910160733297E-12</c:v>
                </c:pt>
                <c:pt idx="181">
                  <c:v>1.7634655275301929E-10</c:v>
                </c:pt>
                <c:pt idx="182">
                  <c:v>5.1353776774177085E-9</c:v>
                </c:pt>
                <c:pt idx="183">
                  <c:v>1.2463257411321095E-7</c:v>
                </c:pt>
                <c:pt idx="184">
                  <c:v>2.5208354763537396E-6</c:v>
                </c:pt>
                <c:pt idx="185">
                  <c:v>4.2492394106729807E-5</c:v>
                </c:pt>
                <c:pt idx="186">
                  <c:v>5.9694134644672626E-4</c:v>
                </c:pt>
                <c:pt idx="187">
                  <c:v>6.988852620311359E-3</c:v>
                </c:pt>
                <c:pt idx="188">
                  <c:v>6.8192068616608315E-2</c:v>
                </c:pt>
                <c:pt idx="189">
                  <c:v>0.5545179502209262</c:v>
                </c:pt>
                <c:pt idx="190">
                  <c:v>3.7579510148111477</c:v>
                </c:pt>
                <c:pt idx="191">
                  <c:v>21.224642391237875</c:v>
                </c:pt>
                <c:pt idx="192">
                  <c:v>99.904122588464574</c:v>
                </c:pt>
                <c:pt idx="193">
                  <c:v>391.90445432079758</c:v>
                </c:pt>
                <c:pt idx="194">
                  <c:v>1281.240772657866</c:v>
                </c:pt>
                <c:pt idx="195">
                  <c:v>3490.8811496605686</c:v>
                </c:pt>
                <c:pt idx="196">
                  <c:v>7926.7130509175076</c:v>
                </c:pt>
                <c:pt idx="197">
                  <c:v>15000.473638722069</c:v>
                </c:pt>
                <c:pt idx="198">
                  <c:v>23657.593687855522</c:v>
                </c:pt>
                <c:pt idx="199">
                  <c:v>31094.954565322074</c:v>
                </c:pt>
                <c:pt idx="200">
                  <c:v>34061.443247226496</c:v>
                </c:pt>
                <c:pt idx="201">
                  <c:v>31094.95456531864</c:v>
                </c:pt>
                <c:pt idx="202">
                  <c:v>23657.593687850331</c:v>
                </c:pt>
                <c:pt idx="203">
                  <c:v>15000.473638717151</c:v>
                </c:pt>
                <c:pt idx="204">
                  <c:v>7926.7130509139233</c:v>
                </c:pt>
                <c:pt idx="205">
                  <c:v>3490.8811496585963</c:v>
                </c:pt>
                <c:pt idx="206">
                  <c:v>1281.240772656997</c:v>
                </c:pt>
                <c:pt idx="207">
                  <c:v>391.90445432051666</c:v>
                </c:pt>
                <c:pt idx="208">
                  <c:v>99.904122588383032</c:v>
                </c:pt>
                <c:pt idx="209">
                  <c:v>21.224642391217689</c:v>
                </c:pt>
                <c:pt idx="210">
                  <c:v>3.7579510148086772</c:v>
                </c:pt>
                <c:pt idx="211">
                  <c:v>0.55451795022050465</c:v>
                </c:pt>
                <c:pt idx="212">
                  <c:v>6.8192068616551763E-2</c:v>
                </c:pt>
                <c:pt idx="213">
                  <c:v>6.9888526203047661E-3</c:v>
                </c:pt>
                <c:pt idx="214">
                  <c:v>5.9694134644611976E-4</c:v>
                </c:pt>
                <c:pt idx="215">
                  <c:v>4.2492394106683614E-5</c:v>
                </c:pt>
                <c:pt idx="216">
                  <c:v>2.5208354763507839E-6</c:v>
                </c:pt>
                <c:pt idx="217">
                  <c:v>1.2463257411306348E-7</c:v>
                </c:pt>
                <c:pt idx="218">
                  <c:v>5.1353776774112664E-9</c:v>
                </c:pt>
                <c:pt idx="219">
                  <c:v>1.7634655275277372E-10</c:v>
                </c:pt>
                <c:pt idx="220">
                  <c:v>5.0467910160659796E-12</c:v>
                </c:pt>
                <c:pt idx="221">
                  <c:v>1.2036976967562701E-13</c:v>
                </c:pt>
                <c:pt idx="222">
                  <c:v>2.3926176333789266E-15</c:v>
                </c:pt>
                <c:pt idx="223">
                  <c:v>3.9635371220723372E-17</c:v>
                </c:pt>
                <c:pt idx="224">
                  <c:v>5.4720029452220607E-19</c:v>
                </c:pt>
                <c:pt idx="225">
                  <c:v>6.2959819779864588E-21</c:v>
                </c:pt>
                <c:pt idx="226">
                  <c:v>6.0371837070372107E-23</c:v>
                </c:pt>
                <c:pt idx="227">
                  <c:v>4.8245750636350888E-25</c:v>
                </c:pt>
                <c:pt idx="228">
                  <c:v>3.2131981309589008E-27</c:v>
                </c:pt>
                <c:pt idx="229">
                  <c:v>1.7834860014463861E-29</c:v>
                </c:pt>
                <c:pt idx="230">
                  <c:v>8.2500326165452856E-32</c:v>
                </c:pt>
                <c:pt idx="231">
                  <c:v>3.180499909371196E-34</c:v>
                </c:pt>
                <c:pt idx="232">
                  <c:v>1.0218540508579445E-36</c:v>
                </c:pt>
                <c:pt idx="233">
                  <c:v>2.7361261428500636E-39</c:v>
                </c:pt>
                <c:pt idx="234">
                  <c:v>6.1057233394041504E-42</c:v>
                </c:pt>
                <c:pt idx="235">
                  <c:v>1.1355124212981539E-44</c:v>
                </c:pt>
                <c:pt idx="236">
                  <c:v>1.7599503584683458E-47</c:v>
                </c:pt>
                <c:pt idx="237">
                  <c:v>2.2733311793654964E-50</c:v>
                </c:pt>
                <c:pt idx="238">
                  <c:v>2.4472523830631113E-53</c:v>
                </c:pt>
                <c:pt idx="239">
                  <c:v>2.1955764967865208E-56</c:v>
                </c:pt>
                <c:pt idx="240">
                  <c:v>1.6416181590711509E-59</c:v>
                </c:pt>
                <c:pt idx="241">
                  <c:v>1.0229384032941858E-62</c:v>
                </c:pt>
                <c:pt idx="242">
                  <c:v>5.3122753838772352E-66</c:v>
                </c:pt>
                <c:pt idx="243">
                  <c:v>2.2991401145981261E-69</c:v>
                </c:pt>
                <c:pt idx="244">
                  <c:v>8.2928547514961957E-73</c:v>
                </c:pt>
                <c:pt idx="245">
                  <c:v>2.4928516830811418E-76</c:v>
                </c:pt>
                <c:pt idx="246">
                  <c:v>6.2451458119445471E-80</c:v>
                </c:pt>
                <c:pt idx="247">
                  <c:v>1.3038946001780005E-83</c:v>
                </c:pt>
                <c:pt idx="248">
                  <c:v>2.2687996797140113E-87</c:v>
                </c:pt>
                <c:pt idx="249">
                  <c:v>3.2900581881825573E-91</c:v>
                </c:pt>
                <c:pt idx="250">
                  <c:v>3.9761683784062809E-95</c:v>
                </c:pt>
                <c:pt idx="251">
                  <c:v>4.0047897127587903E-99</c:v>
                </c:pt>
                <c:pt idx="252">
                  <c:v>3.3616185191351104E-103</c:v>
                </c:pt>
                <c:pt idx="253">
                  <c:v>2.3516403314725714E-107</c:v>
                </c:pt>
                <c:pt idx="254">
                  <c:v>1.3710305546984404E-111</c:v>
                </c:pt>
                <c:pt idx="255">
                  <c:v>6.6615781720508931E-116</c:v>
                </c:pt>
                <c:pt idx="256">
                  <c:v>2.6974964699862138E-120</c:v>
                </c:pt>
                <c:pt idx="257">
                  <c:v>9.1032905182306398E-125</c:v>
                </c:pt>
                <c:pt idx="258">
                  <c:v>2.5602930776780543E-129</c:v>
                </c:pt>
                <c:pt idx="259">
                  <c:v>6.0011533215517245E-134</c:v>
                </c:pt>
                <c:pt idx="260">
                  <c:v>1.1722858543085675E-138</c:v>
                </c:pt>
                <c:pt idx="261">
                  <c:v>1.9084732971688553E-143</c:v>
                </c:pt>
                <c:pt idx="262">
                  <c:v>2.5893598668982615E-148</c:v>
                </c:pt>
                <c:pt idx="263">
                  <c:v>2.9278747784282183E-153</c:v>
                </c:pt>
                <c:pt idx="264">
                  <c:v>2.7590930420230426E-158</c:v>
                </c:pt>
                <c:pt idx="265">
                  <c:v>2.1668754780014004E-163</c:v>
                </c:pt>
                <c:pt idx="266">
                  <c:v>1.4182582711111062E-168</c:v>
                </c:pt>
                <c:pt idx="267">
                  <c:v>7.7362493029067519E-174</c:v>
                </c:pt>
                <c:pt idx="268">
                  <c:v>3.5168945728279791E-179</c:v>
                </c:pt>
                <c:pt idx="269">
                  <c:v>1.332422641219727E-184</c:v>
                </c:pt>
                <c:pt idx="270">
                  <c:v>4.2070572264345651E-190</c:v>
                </c:pt>
                <c:pt idx="271">
                  <c:v>1.1070534676525129E-195</c:v>
                </c:pt>
                <c:pt idx="272">
                  <c:v>2.4277979203915001E-201</c:v>
                </c:pt>
                <c:pt idx="273">
                  <c:v>4.4372125730081735E-207</c:v>
                </c:pt>
                <c:pt idx="274">
                  <c:v>6.7586770668161639E-213</c:v>
                </c:pt>
                <c:pt idx="275">
                  <c:v>8.5795975929561254E-219</c:v>
                </c:pt>
                <c:pt idx="276">
                  <c:v>9.0766565521698764E-225</c:v>
                </c:pt>
                <c:pt idx="277">
                  <c:v>8.0027389058728559E-231</c:v>
                </c:pt>
                <c:pt idx="278">
                  <c:v>5.8803767897428063E-237</c:v>
                </c:pt>
                <c:pt idx="279">
                  <c:v>3.6010190827714756E-243</c:v>
                </c:pt>
                <c:pt idx="280">
                  <c:v>1.8378050996277467E-249</c:v>
                </c:pt>
                <c:pt idx="281">
                  <c:v>7.8167683736552548E-256</c:v>
                </c:pt>
                <c:pt idx="282">
                  <c:v>2.7708230727509399E-262</c:v>
                </c:pt>
                <c:pt idx="283">
                  <c:v>8.1854791945052105E-269</c:v>
                </c:pt>
                <c:pt idx="284">
                  <c:v>2.0152697404433786E-275</c:v>
                </c:pt>
                <c:pt idx="285">
                  <c:v>4.1350048216961438E-282</c:v>
                </c:pt>
                <c:pt idx="286">
                  <c:v>7.0708661796344802E-289</c:v>
                </c:pt>
                <c:pt idx="287">
                  <c:v>1.0076807847000764E-295</c:v>
                </c:pt>
                <c:pt idx="288">
                  <c:v>1.1968152038029561E-302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4-7B42-9FC8-DD8E6F2A70A8}"/>
            </c:ext>
          </c:extLst>
        </c:ser>
        <c:ser>
          <c:idx val="2"/>
          <c:order val="2"/>
          <c:tx>
            <c:v>100 Myr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spreading!$I$10:$I$410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spreading!$M$10:$M$410</c:f>
              <c:numCache>
                <c:formatCode>0.00E+00</c:formatCode>
                <c:ptCount val="401"/>
                <c:pt idx="0">
                  <c:v>5.4926989944677769E-155</c:v>
                </c:pt>
                <c:pt idx="1">
                  <c:v>2.0833069391369693E-153</c:v>
                </c:pt>
                <c:pt idx="2">
                  <c:v>7.7590061675867763E-152</c:v>
                </c:pt>
                <c:pt idx="3">
                  <c:v>2.8375551419650437E-150</c:v>
                </c:pt>
                <c:pt idx="4">
                  <c:v>1.0189852529878929E-148</c:v>
                </c:pt>
                <c:pt idx="5">
                  <c:v>3.5931625445852174E-147</c:v>
                </c:pt>
                <c:pt idx="6">
                  <c:v>1.2441455918090845E-145</c:v>
                </c:pt>
                <c:pt idx="7">
                  <c:v>4.2301028073275377E-144</c:v>
                </c:pt>
                <c:pt idx="8">
                  <c:v>1.4122644140149197E-142</c:v>
                </c:pt>
                <c:pt idx="9">
                  <c:v>4.6298453608517704E-141</c:v>
                </c:pt>
                <c:pt idx="10">
                  <c:v>1.4903982480378993E-139</c:v>
                </c:pt>
                <c:pt idx="11">
                  <c:v>4.7111133471338794E-138</c:v>
                </c:pt>
                <c:pt idx="12">
                  <c:v>1.4622786910806619E-136</c:v>
                </c:pt>
                <c:pt idx="13">
                  <c:v>4.4567895331706444E-135</c:v>
                </c:pt>
                <c:pt idx="14">
                  <c:v>1.3338269123010896E-133</c:v>
                </c:pt>
                <c:pt idx="15">
                  <c:v>3.9197845995992292E-132</c:v>
                </c:pt>
                <c:pt idx="16">
                  <c:v>1.1311242281658519E-130</c:v>
                </c:pt>
                <c:pt idx="17">
                  <c:v>3.2051162319039502E-129</c:v>
                </c:pt>
                <c:pt idx="18">
                  <c:v>8.9179008286725022E-128</c:v>
                </c:pt>
                <c:pt idx="19">
                  <c:v>2.4365025457522979E-126</c:v>
                </c:pt>
                <c:pt idx="20">
                  <c:v>6.5366687389546501E-125</c:v>
                </c:pt>
                <c:pt idx="21">
                  <c:v>1.7219933101605192E-123</c:v>
                </c:pt>
                <c:pt idx="22">
                  <c:v>4.454426726197239E-122</c:v>
                </c:pt>
                <c:pt idx="23">
                  <c:v>1.1314557006364778E-120</c:v>
                </c:pt>
                <c:pt idx="24">
                  <c:v>2.8220757480817796E-119</c:v>
                </c:pt>
                <c:pt idx="25">
                  <c:v>6.9117043757154474E-118</c:v>
                </c:pt>
                <c:pt idx="26">
                  <c:v>1.6622143159782548E-116</c:v>
                </c:pt>
                <c:pt idx="27">
                  <c:v>3.9253126917117319E-115</c:v>
                </c:pt>
                <c:pt idx="28">
                  <c:v>9.1022104970470477E-114</c:v>
                </c:pt>
                <c:pt idx="29">
                  <c:v>2.0725492864873102E-112</c:v>
                </c:pt>
                <c:pt idx="30">
                  <c:v>4.6339168395151453E-111</c:v>
                </c:pt>
                <c:pt idx="31">
                  <c:v>1.0173654395163767E-109</c:v>
                </c:pt>
                <c:pt idx="32">
                  <c:v>2.1932649640433996E-108</c:v>
                </c:pt>
                <c:pt idx="33">
                  <c:v>4.6429135582453437E-107</c:v>
                </c:pt>
                <c:pt idx="34">
                  <c:v>9.6510701225384622E-106</c:v>
                </c:pt>
                <c:pt idx="35">
                  <c:v>1.9699069858500753E-104</c:v>
                </c:pt>
                <c:pt idx="36">
                  <c:v>3.9482200140844248E-103</c:v>
                </c:pt>
                <c:pt idx="37">
                  <c:v>7.7703815969810097E-102</c:v>
                </c:pt>
                <c:pt idx="38">
                  <c:v>1.5016500150727584E-100</c:v>
                </c:pt>
                <c:pt idx="39">
                  <c:v>2.8495775365294496E-99</c:v>
                </c:pt>
                <c:pt idx="40">
                  <c:v>5.3097932179031431E-98</c:v>
                </c:pt>
                <c:pt idx="41">
                  <c:v>9.7153872156977216E-97</c:v>
                </c:pt>
                <c:pt idx="42">
                  <c:v>1.7455327304002855E-95</c:v>
                </c:pt>
                <c:pt idx="43">
                  <c:v>3.0795074208788824E-94</c:v>
                </c:pt>
                <c:pt idx="44">
                  <c:v>5.3348214589575885E-93</c:v>
                </c:pt>
                <c:pt idx="45">
                  <c:v>9.074942876960123E-92</c:v>
                </c:pt>
                <c:pt idx="46">
                  <c:v>1.5158397336470047E-90</c:v>
                </c:pt>
                <c:pt idx="47">
                  <c:v>2.4862686255256543E-89</c:v>
                </c:pt>
                <c:pt idx="48">
                  <c:v>4.0043145815199143E-88</c:v>
                </c:pt>
                <c:pt idx="49">
                  <c:v>6.332769833403324E-87</c:v>
                </c:pt>
                <c:pt idx="50">
                  <c:v>9.8343258711364498E-86</c:v>
                </c:pt>
                <c:pt idx="51">
                  <c:v>1.4996187520169451E-84</c:v>
                </c:pt>
                <c:pt idx="52">
                  <c:v>2.245445434689495E-83</c:v>
                </c:pt>
                <c:pt idx="53">
                  <c:v>3.3014864993624969E-82</c:v>
                </c:pt>
                <c:pt idx="54">
                  <c:v>4.7665255081174276E-81</c:v>
                </c:pt>
                <c:pt idx="55">
                  <c:v>6.7574010267588448E-80</c:v>
                </c:pt>
                <c:pt idx="56">
                  <c:v>9.4068201669318383E-79</c:v>
                </c:pt>
                <c:pt idx="57">
                  <c:v>1.2858531283697974E-77</c:v>
                </c:pt>
                <c:pt idx="58">
                  <c:v>1.7259382999002015E-76</c:v>
                </c:pt>
                <c:pt idx="59">
                  <c:v>2.274806930389325E-75</c:v>
                </c:pt>
                <c:pt idx="60">
                  <c:v>2.9440772095236704E-74</c:v>
                </c:pt>
                <c:pt idx="61">
                  <c:v>3.7414437831447804E-73</c:v>
                </c:pt>
                <c:pt idx="62">
                  <c:v>4.6689006116773446E-72</c:v>
                </c:pt>
                <c:pt idx="63">
                  <c:v>5.7210456102859596E-71</c:v>
                </c:pt>
                <c:pt idx="64">
                  <c:v>6.8836941726672497E-70</c:v>
                </c:pt>
                <c:pt idx="65">
                  <c:v>8.1330436035267515E-69</c:v>
                </c:pt>
                <c:pt idx="66">
                  <c:v>9.4356106121224374E-68</c:v>
                </c:pt>
                <c:pt idx="67">
                  <c:v>1.0749104766635518E-66</c:v>
                </c:pt>
                <c:pt idx="68">
                  <c:v>1.2024304274802538E-65</c:v>
                </c:pt>
                <c:pt idx="69">
                  <c:v>1.3207876378745981E-64</c:v>
                </c:pt>
                <c:pt idx="70">
                  <c:v>1.4245949793894024E-63</c:v>
                </c:pt>
                <c:pt idx="71">
                  <c:v>1.5088122437162287E-62</c:v>
                </c:pt>
                <c:pt idx="72">
                  <c:v>1.569149655947997E-61</c:v>
                </c:pt>
                <c:pt idx="73">
                  <c:v>1.6024294145739693E-60</c:v>
                </c:pt>
                <c:pt idx="74">
                  <c:v>1.6068629121259181E-59</c:v>
                </c:pt>
                <c:pt idx="75">
                  <c:v>1.582209987704144E-58</c:v>
                </c:pt>
                <c:pt idx="76">
                  <c:v>1.5298004788504594E-57</c:v>
                </c:pt>
                <c:pt idx="77">
                  <c:v>1.4524153813371656E-56</c:v>
                </c:pt>
                <c:pt idx="78">
                  <c:v>1.3540423960978308E-55</c:v>
                </c:pt>
                <c:pt idx="79">
                  <c:v>1.2395357641509303E-54</c:v>
                </c:pt>
                <c:pt idx="80">
                  <c:v>1.1142207379835123E-53</c:v>
                </c:pt>
                <c:pt idx="81">
                  <c:v>9.8348737411489693E-53</c:v>
                </c:pt>
                <c:pt idx="82">
                  <c:v>8.5241624270179185E-52</c:v>
                </c:pt>
                <c:pt idx="83">
                  <c:v>7.2547093945772426E-51</c:v>
                </c:pt>
                <c:pt idx="84">
                  <c:v>6.0628063992529486E-50</c:v>
                </c:pt>
                <c:pt idx="85">
                  <c:v>4.9752253475012171E-49</c:v>
                </c:pt>
                <c:pt idx="86">
                  <c:v>4.0090104533926147E-48</c:v>
                </c:pt>
                <c:pt idx="87">
                  <c:v>3.1721009283559727E-47</c:v>
                </c:pt>
                <c:pt idx="88">
                  <c:v>2.4645758100630446E-46</c:v>
                </c:pt>
                <c:pt idx="89">
                  <c:v>1.8802809333795943E-45</c:v>
                </c:pt>
                <c:pt idx="90">
                  <c:v>1.4086032269413985E-44</c:v>
                </c:pt>
                <c:pt idx="91">
                  <c:v>1.0361914200684493E-43</c:v>
                </c:pt>
                <c:pt idx="92">
                  <c:v>7.4847393494396957E-43</c:v>
                </c:pt>
                <c:pt idx="93">
                  <c:v>5.3088291152200021E-42</c:v>
                </c:pt>
                <c:pt idx="94">
                  <c:v>3.6974830134479508E-41</c:v>
                </c:pt>
                <c:pt idx="95">
                  <c:v>2.5287098774104814E-40</c:v>
                </c:pt>
                <c:pt idx="96">
                  <c:v>1.6981544932211218E-39</c:v>
                </c:pt>
                <c:pt idx="97">
                  <c:v>1.119800786834658E-38</c:v>
                </c:pt>
                <c:pt idx="98">
                  <c:v>7.2508632452759712E-38</c:v>
                </c:pt>
                <c:pt idx="99">
                  <c:v>4.6102453261627916E-37</c:v>
                </c:pt>
                <c:pt idx="100">
                  <c:v>2.8783508780232339E-36</c:v>
                </c:pt>
                <c:pt idx="101">
                  <c:v>1.7646102952064828E-35</c:v>
                </c:pt>
                <c:pt idx="102">
                  <c:v>1.0622806218138676E-34</c:v>
                </c:pt>
                <c:pt idx="103">
                  <c:v>6.2793557133696776E-34</c:v>
                </c:pt>
                <c:pt idx="104">
                  <c:v>3.6448217030681826E-33</c:v>
                </c:pt>
                <c:pt idx="105">
                  <c:v>2.0774131064126139E-32</c:v>
                </c:pt>
                <c:pt idx="106">
                  <c:v>1.1626655977032338E-31</c:v>
                </c:pt>
                <c:pt idx="107">
                  <c:v>6.3895776655519314E-31</c:v>
                </c:pt>
                <c:pt idx="108">
                  <c:v>3.4480603669594687E-30</c:v>
                </c:pt>
                <c:pt idx="109">
                  <c:v>1.8271026354096223E-29</c:v>
                </c:pt>
                <c:pt idx="110">
                  <c:v>9.5068447890120018E-29</c:v>
                </c:pt>
                <c:pt idx="111">
                  <c:v>4.857303486666559E-28</c:v>
                </c:pt>
                <c:pt idx="112">
                  <c:v>2.4369097809008425E-27</c:v>
                </c:pt>
                <c:pt idx="113">
                  <c:v>1.2005190033459139E-26</c:v>
                </c:pt>
                <c:pt idx="114">
                  <c:v>5.8074302591342157E-26</c:v>
                </c:pt>
                <c:pt idx="115">
                  <c:v>2.7585721245113402E-25</c:v>
                </c:pt>
                <c:pt idx="116">
                  <c:v>1.286678546222766E-24</c:v>
                </c:pt>
                <c:pt idx="117">
                  <c:v>5.8930639259119418E-24</c:v>
                </c:pt>
                <c:pt idx="118">
                  <c:v>2.6503157706558596E-23</c:v>
                </c:pt>
                <c:pt idx="119">
                  <c:v>1.1704138857798544E-22</c:v>
                </c:pt>
                <c:pt idx="120">
                  <c:v>5.0753580593476664E-22</c:v>
                </c:pt>
                <c:pt idx="121">
                  <c:v>2.1611219957491698E-21</c:v>
                </c:pt>
                <c:pt idx="122">
                  <c:v>9.0360215244931802E-21</c:v>
                </c:pt>
                <c:pt idx="123">
                  <c:v>3.7098863552602912E-20</c:v>
                </c:pt>
                <c:pt idx="124">
                  <c:v>1.495647783032542E-19</c:v>
                </c:pt>
                <c:pt idx="125">
                  <c:v>5.9208414717472497E-19</c:v>
                </c:pt>
                <c:pt idx="126">
                  <c:v>2.3015632316157352E-18</c:v>
                </c:pt>
                <c:pt idx="127">
                  <c:v>8.7851213490415964E-18</c:v>
                </c:pt>
                <c:pt idx="128">
                  <c:v>3.2927442103814231E-17</c:v>
                </c:pt>
                <c:pt idx="129">
                  <c:v>1.2118632091388109E-16</c:v>
                </c:pt>
                <c:pt idx="130">
                  <c:v>4.3796013730643853E-16</c:v>
                </c:pt>
                <c:pt idx="131">
                  <c:v>1.5541786607034539E-15</c:v>
                </c:pt>
                <c:pt idx="132">
                  <c:v>5.4156760254412663E-15</c:v>
                </c:pt>
                <c:pt idx="133">
                  <c:v>1.8530613032712952E-14</c:v>
                </c:pt>
                <c:pt idx="134">
                  <c:v>6.2260452650744297E-14</c:v>
                </c:pt>
                <c:pt idx="135">
                  <c:v>2.0540931617195002E-13</c:v>
                </c:pt>
                <c:pt idx="136">
                  <c:v>6.6544685352206271E-13</c:v>
                </c:pt>
                <c:pt idx="137">
                  <c:v>2.1168592910450917E-12</c:v>
                </c:pt>
                <c:pt idx="138">
                  <c:v>6.6123522729713229E-12</c:v>
                </c:pt>
                <c:pt idx="139">
                  <c:v>2.0281746494347067E-11</c:v>
                </c:pt>
                <c:pt idx="140">
                  <c:v>6.1085775783799581E-11</c:v>
                </c:pt>
                <c:pt idx="141">
                  <c:v>1.8065925441451527E-10</c:v>
                </c:pt>
                <c:pt idx="142">
                  <c:v>5.2464520683851788E-10</c:v>
                </c:pt>
                <c:pt idx="143">
                  <c:v>1.4960860780078071E-9</c:v>
                </c:pt>
                <c:pt idx="144">
                  <c:v>4.1892167352491734E-9</c:v>
                </c:pt>
                <c:pt idx="145">
                  <c:v>1.1518460946340589E-8</c:v>
                </c:pt>
                <c:pt idx="146">
                  <c:v>3.1098644131689223E-8</c:v>
                </c:pt>
                <c:pt idx="147">
                  <c:v>8.2446805165928107E-8</c:v>
                </c:pt>
                <c:pt idx="148">
                  <c:v>2.1463057253058059E-7</c:v>
                </c:pt>
                <c:pt idx="149">
                  <c:v>5.4864915286259985E-7</c:v>
                </c:pt>
                <c:pt idx="150">
                  <c:v>1.3771562518598112E-6</c:v>
                </c:pt>
                <c:pt idx="151">
                  <c:v>3.3943537336467688E-6</c:v>
                </c:pt>
                <c:pt idx="152">
                  <c:v>8.215166247318668E-6</c:v>
                </c:pt>
                <c:pt idx="153">
                  <c:v>1.9523648944029297E-5</c:v>
                </c:pt>
                <c:pt idx="154">
                  <c:v>4.5560764157703224E-5</c:v>
                </c:pt>
                <c:pt idx="155">
                  <c:v>1.0440141509910974E-4</c:v>
                </c:pt>
                <c:pt idx="156">
                  <c:v>2.3491305194906731E-4</c:v>
                </c:pt>
                <c:pt idx="157">
                  <c:v>5.1903098518066011E-4</c:v>
                </c:pt>
                <c:pt idx="158">
                  <c:v>1.1260684725265203E-3</c:v>
                </c:pt>
                <c:pt idx="159">
                  <c:v>2.3989527250228931E-3</c:v>
                </c:pt>
                <c:pt idx="160">
                  <c:v>5.0183847645894541E-3</c:v>
                </c:pt>
                <c:pt idx="161">
                  <c:v>1.0308407983397742E-2</c:v>
                </c:pt>
                <c:pt idx="162">
                  <c:v>2.0792399802016921E-2</c:v>
                </c:pt>
                <c:pt idx="163">
                  <c:v>4.1181580674215873E-2</c:v>
                </c:pt>
                <c:pt idx="164">
                  <c:v>8.0091565589967717E-2</c:v>
                </c:pt>
                <c:pt idx="165">
                  <c:v>0.15295227119609428</c:v>
                </c:pt>
                <c:pt idx="166">
                  <c:v>0.28682067496447516</c:v>
                </c:pt>
                <c:pt idx="167">
                  <c:v>0.52814157089054103</c:v>
                </c:pt>
                <c:pt idx="168">
                  <c:v>0.954938995533545</c:v>
                </c:pt>
                <c:pt idx="169">
                  <c:v>1.6954550493214919</c:v>
                </c:pt>
                <c:pt idx="170">
                  <c:v>2.9558494326231521</c:v>
                </c:pt>
                <c:pt idx="171">
                  <c:v>5.0601537377761279</c:v>
                </c:pt>
                <c:pt idx="172">
                  <c:v>8.5061001522980053</c:v>
                </c:pt>
                <c:pt idx="173">
                  <c:v>14.040502399937255</c:v>
                </c:pt>
                <c:pt idx="174">
                  <c:v>22.757270957476777</c:v>
                </c:pt>
                <c:pt idx="175">
                  <c:v>36.219553226041555</c:v>
                </c:pt>
                <c:pt idx="176">
                  <c:v>56.604554091943136</c:v>
                </c:pt>
                <c:pt idx="177">
                  <c:v>86.865042067125799</c:v>
                </c:pt>
                <c:pt idx="178">
                  <c:v>130.89530554630159</c:v>
                </c:pt>
                <c:pt idx="179">
                  <c:v>193.68165356264623</c:v>
                </c:pt>
                <c:pt idx="180">
                  <c:v>281.40918825824809</c:v>
                </c:pt>
                <c:pt idx="181">
                  <c:v>401.48880380161353</c:v>
                </c:pt>
                <c:pt idx="182">
                  <c:v>562.46302755710974</c:v>
                </c:pt>
                <c:pt idx="183">
                  <c:v>773.74863840774003</c:v>
                </c:pt>
                <c:pt idx="184">
                  <c:v>1045.1802425956112</c:v>
                </c:pt>
                <c:pt idx="185">
                  <c:v>1386.3339581462867</c:v>
                </c:pt>
                <c:pt idx="186">
                  <c:v>1805.6347628919923</c:v>
                </c:pt>
                <c:pt idx="187">
                  <c:v>2309.2839095350546</c:v>
                </c:pt>
                <c:pt idx="188">
                  <c:v>2900.080998523154</c:v>
                </c:pt>
                <c:pt idx="189">
                  <c:v>3576.2535524634786</c:v>
                </c:pt>
                <c:pt idx="190">
                  <c:v>4330.4382761878833</c:v>
                </c:pt>
                <c:pt idx="191">
                  <c:v>5148.974955871673</c:v>
                </c:pt>
                <c:pt idx="192">
                  <c:v>6011.6693016990112</c:v>
                </c:pt>
                <c:pt idx="193">
                  <c:v>6892.1506418565268</c:v>
                </c:pt>
                <c:pt idx="194">
                  <c:v>7758.8939584952777</c:v>
                </c:pt>
                <c:pt idx="195">
                  <c:v>8576.8980456139016</c:v>
                </c:pt>
                <c:pt idx="196">
                  <c:v>9309.9222696982179</c:v>
                </c:pt>
                <c:pt idx="197">
                  <c:v>9923.0970417538447</c:v>
                </c:pt>
                <c:pt idx="198">
                  <c:v>10385.652762819864</c:v>
                </c:pt>
                <c:pt idx="199">
                  <c:v>10673.472462731635</c:v>
                </c:pt>
                <c:pt idx="200">
                  <c:v>10771.174105379745</c:v>
                </c:pt>
                <c:pt idx="201">
                  <c:v>10673.472462731515</c:v>
                </c:pt>
                <c:pt idx="202">
                  <c:v>10385.652762819636</c:v>
                </c:pt>
                <c:pt idx="203">
                  <c:v>9923.0970417535209</c:v>
                </c:pt>
                <c:pt idx="204">
                  <c:v>9309.9222696977977</c:v>
                </c:pt>
                <c:pt idx="205">
                  <c:v>8576.8980456134177</c:v>
                </c:pt>
                <c:pt idx="206">
                  <c:v>7758.893958494753</c:v>
                </c:pt>
                <c:pt idx="207">
                  <c:v>6892.1506418560339</c:v>
                </c:pt>
                <c:pt idx="208">
                  <c:v>6011.6693016985209</c:v>
                </c:pt>
                <c:pt idx="209">
                  <c:v>5148.9749558711828</c:v>
                </c:pt>
                <c:pt idx="210">
                  <c:v>4330.4382761875986</c:v>
                </c:pt>
                <c:pt idx="211">
                  <c:v>3576.2535524632067</c:v>
                </c:pt>
                <c:pt idx="212">
                  <c:v>2900.080998522913</c:v>
                </c:pt>
                <c:pt idx="213">
                  <c:v>2309.2839095348363</c:v>
                </c:pt>
                <c:pt idx="214">
                  <c:v>1805.6347628918084</c:v>
                </c:pt>
                <c:pt idx="215">
                  <c:v>1386.333958146136</c:v>
                </c:pt>
                <c:pt idx="216">
                  <c:v>1045.1802425954891</c:v>
                </c:pt>
                <c:pt idx="217">
                  <c:v>773.7486384076484</c:v>
                </c:pt>
                <c:pt idx="218">
                  <c:v>562.46302755703903</c:v>
                </c:pt>
                <c:pt idx="219">
                  <c:v>401.48880380155759</c:v>
                </c:pt>
                <c:pt idx="220">
                  <c:v>281.40918825820711</c:v>
                </c:pt>
                <c:pt idx="221">
                  <c:v>193.68165356261648</c:v>
                </c:pt>
                <c:pt idx="222">
                  <c:v>130.89530554628053</c:v>
                </c:pt>
                <c:pt idx="223">
                  <c:v>86.865042067111148</c:v>
                </c:pt>
                <c:pt idx="224">
                  <c:v>56.604554091933231</c:v>
                </c:pt>
                <c:pt idx="225">
                  <c:v>36.219553226034961</c:v>
                </c:pt>
                <c:pt idx="226">
                  <c:v>22.75727095747251</c:v>
                </c:pt>
                <c:pt idx="227">
                  <c:v>14.040502399934486</c:v>
                </c:pt>
                <c:pt idx="228">
                  <c:v>8.5061001522962822</c:v>
                </c:pt>
                <c:pt idx="229">
                  <c:v>5.0601537377750541</c:v>
                </c:pt>
                <c:pt idx="230">
                  <c:v>2.9558494326225118</c:v>
                </c:pt>
                <c:pt idx="231">
                  <c:v>1.6954550493211094</c:v>
                </c:pt>
                <c:pt idx="232">
                  <c:v>0.95493899553332273</c:v>
                </c:pt>
                <c:pt idx="233">
                  <c:v>0.52814157089041436</c:v>
                </c:pt>
                <c:pt idx="234">
                  <c:v>0.28682067496440383</c:v>
                </c:pt>
                <c:pt idx="235">
                  <c:v>0.15295227119605515</c:v>
                </c:pt>
                <c:pt idx="236">
                  <c:v>8.0091565589946651E-2</c:v>
                </c:pt>
                <c:pt idx="237">
                  <c:v>4.1181580674204764E-2</c:v>
                </c:pt>
                <c:pt idx="238">
                  <c:v>2.079239980201112E-2</c:v>
                </c:pt>
                <c:pt idx="239">
                  <c:v>1.0308407983394814E-2</c:v>
                </c:pt>
                <c:pt idx="240">
                  <c:v>5.0183847645879917E-3</c:v>
                </c:pt>
                <c:pt idx="241">
                  <c:v>2.3989527250221688E-3</c:v>
                </c:pt>
                <c:pt idx="242">
                  <c:v>1.1260684725261762E-3</c:v>
                </c:pt>
                <c:pt idx="243">
                  <c:v>5.1903098518049791E-4</c:v>
                </c:pt>
                <c:pt idx="244">
                  <c:v>2.3491305194899137E-4</c:v>
                </c:pt>
                <c:pt idx="245">
                  <c:v>1.0440141509907526E-4</c:v>
                </c:pt>
                <c:pt idx="246">
                  <c:v>4.5560764157687849E-5</c:v>
                </c:pt>
                <c:pt idx="247">
                  <c:v>1.9523648944022569E-5</c:v>
                </c:pt>
                <c:pt idx="248">
                  <c:v>8.2151662473158084E-6</c:v>
                </c:pt>
                <c:pt idx="249">
                  <c:v>3.3943537336455512E-6</c:v>
                </c:pt>
                <c:pt idx="250">
                  <c:v>1.3771562518593121E-6</c:v>
                </c:pt>
                <c:pt idx="251">
                  <c:v>5.4864915286239328E-7</c:v>
                </c:pt>
                <c:pt idx="252">
                  <c:v>2.146305725305021E-7</c:v>
                </c:pt>
                <c:pt idx="253">
                  <c:v>8.2446805165896185E-8</c:v>
                </c:pt>
                <c:pt idx="254">
                  <c:v>3.1098644131676849E-8</c:v>
                </c:pt>
                <c:pt idx="255">
                  <c:v>1.1518460946335964E-8</c:v>
                </c:pt>
                <c:pt idx="256">
                  <c:v>4.1892167352474918E-9</c:v>
                </c:pt>
                <c:pt idx="257">
                  <c:v>1.4960860780071855E-9</c:v>
                </c:pt>
                <c:pt idx="258">
                  <c:v>5.2464520683829423E-10</c:v>
                </c:pt>
                <c:pt idx="259">
                  <c:v>1.8065925441443697E-10</c:v>
                </c:pt>
                <c:pt idx="260">
                  <c:v>6.1085775783773537E-11</c:v>
                </c:pt>
                <c:pt idx="261">
                  <c:v>2.0281746494337984E-11</c:v>
                </c:pt>
                <c:pt idx="262">
                  <c:v>6.6123522729683623E-12</c:v>
                </c:pt>
                <c:pt idx="263">
                  <c:v>2.1168592910441138E-12</c:v>
                </c:pt>
                <c:pt idx="264">
                  <c:v>6.6544685352175534E-13</c:v>
                </c:pt>
                <c:pt idx="265">
                  <c:v>2.054093161718522E-13</c:v>
                </c:pt>
                <c:pt idx="266">
                  <c:v>6.2260452650714648E-14</c:v>
                </c:pt>
                <c:pt idx="267">
                  <c:v>1.8530613032703735E-14</c:v>
                </c:pt>
                <c:pt idx="268">
                  <c:v>5.4156760254385739E-15</c:v>
                </c:pt>
                <c:pt idx="269">
                  <c:v>1.5541786607026698E-15</c:v>
                </c:pt>
                <c:pt idx="270">
                  <c:v>4.3796013730621444E-16</c:v>
                </c:pt>
                <c:pt idx="271">
                  <c:v>1.2118632091381825E-16</c:v>
                </c:pt>
                <c:pt idx="272">
                  <c:v>3.2927442103796685E-17</c:v>
                </c:pt>
                <c:pt idx="273">
                  <c:v>8.7851213490369141E-18</c:v>
                </c:pt>
                <c:pt idx="274">
                  <c:v>2.3015632316144923E-18</c:v>
                </c:pt>
                <c:pt idx="275">
                  <c:v>5.9208414717439679E-19</c:v>
                </c:pt>
                <c:pt idx="276">
                  <c:v>1.4956477830317023E-19</c:v>
                </c:pt>
                <c:pt idx="277">
                  <c:v>3.7098863552581829E-20</c:v>
                </c:pt>
                <c:pt idx="278">
                  <c:v>9.0360215244880419E-21</c:v>
                </c:pt>
                <c:pt idx="279">
                  <c:v>2.1611219957479263E-21</c:v>
                </c:pt>
                <c:pt idx="280">
                  <c:v>5.0753580593447456E-22</c:v>
                </c:pt>
                <c:pt idx="281">
                  <c:v>1.1704138857791723E-22</c:v>
                </c:pt>
                <c:pt idx="282">
                  <c:v>2.6503157706542397E-23</c:v>
                </c:pt>
                <c:pt idx="283">
                  <c:v>5.8930639259083411E-24</c:v>
                </c:pt>
                <c:pt idx="284">
                  <c:v>1.2866785462219615E-24</c:v>
                </c:pt>
                <c:pt idx="285">
                  <c:v>2.7585721245096546E-25</c:v>
                </c:pt>
                <c:pt idx="286">
                  <c:v>5.8074302591324811E-26</c:v>
                </c:pt>
                <c:pt idx="287">
                  <c:v>1.2005190033455387E-26</c:v>
                </c:pt>
                <c:pt idx="288">
                  <c:v>2.4369097809000457E-27</c:v>
                </c:pt>
                <c:pt idx="289">
                  <c:v>4.8573034866650407E-28</c:v>
                </c:pt>
                <c:pt idx="290">
                  <c:v>9.50684478900903E-29</c:v>
                </c:pt>
                <c:pt idx="291">
                  <c:v>1.8271026354090514E-29</c:v>
                </c:pt>
                <c:pt idx="292">
                  <c:v>3.4480603669582439E-30</c:v>
                </c:pt>
                <c:pt idx="293">
                  <c:v>6.3895776655497515E-31</c:v>
                </c:pt>
                <c:pt idx="294">
                  <c:v>1.1626655977028537E-31</c:v>
                </c:pt>
                <c:pt idx="295">
                  <c:v>2.0774131064119053E-32</c:v>
                </c:pt>
                <c:pt idx="296">
                  <c:v>3.6448217030668888E-33</c:v>
                </c:pt>
                <c:pt idx="297">
                  <c:v>6.279355713367447E-34</c:v>
                </c:pt>
                <c:pt idx="298">
                  <c:v>1.06228062181349E-34</c:v>
                </c:pt>
                <c:pt idx="299">
                  <c:v>1.7646102952058558E-35</c:v>
                </c:pt>
                <c:pt idx="300">
                  <c:v>2.8783508780222112E-36</c:v>
                </c:pt>
                <c:pt idx="301">
                  <c:v>4.6102453261610886E-37</c:v>
                </c:pt>
                <c:pt idx="302">
                  <c:v>7.2508632452730865E-38</c:v>
                </c:pt>
                <c:pt idx="303">
                  <c:v>1.1198007868341807E-38</c:v>
                </c:pt>
                <c:pt idx="304">
                  <c:v>1.6981544932204948E-39</c:v>
                </c:pt>
                <c:pt idx="305">
                  <c:v>2.5287098774095463E-40</c:v>
                </c:pt>
                <c:pt idx="306">
                  <c:v>3.697483013446532E-41</c:v>
                </c:pt>
                <c:pt idx="307">
                  <c:v>5.3088291152179655E-42</c:v>
                </c:pt>
                <c:pt idx="308">
                  <c:v>7.484739349436825E-43</c:v>
                </c:pt>
                <c:pt idx="309">
                  <c:v>1.0361914200680519E-43</c:v>
                </c:pt>
                <c:pt idx="310">
                  <c:v>1.4086032269407981E-44</c:v>
                </c:pt>
                <c:pt idx="311">
                  <c:v>1.880280933378766E-45</c:v>
                </c:pt>
                <c:pt idx="312">
                  <c:v>2.4645758100620283E-46</c:v>
                </c:pt>
                <c:pt idx="313">
                  <c:v>3.1721009283547111E-47</c:v>
                </c:pt>
                <c:pt idx="314">
                  <c:v>4.0090104533909623E-48</c:v>
                </c:pt>
                <c:pt idx="315">
                  <c:v>4.9752253474990962E-49</c:v>
                </c:pt>
                <c:pt idx="316">
                  <c:v>6.062806399250363E-50</c:v>
                </c:pt>
                <c:pt idx="317">
                  <c:v>7.2547093945741494E-51</c:v>
                </c:pt>
                <c:pt idx="318">
                  <c:v>8.5241624270142849E-52</c:v>
                </c:pt>
                <c:pt idx="319">
                  <c:v>9.8348737411442178E-53</c:v>
                </c:pt>
                <c:pt idx="320">
                  <c:v>1.1142207379830373E-53</c:v>
                </c:pt>
                <c:pt idx="321">
                  <c:v>1.2395357641503665E-54</c:v>
                </c:pt>
                <c:pt idx="322">
                  <c:v>1.3540423960972536E-55</c:v>
                </c:pt>
                <c:pt idx="323">
                  <c:v>1.4524153813365462E-56</c:v>
                </c:pt>
                <c:pt idx="324">
                  <c:v>1.5298004788498074E-57</c:v>
                </c:pt>
                <c:pt idx="325">
                  <c:v>1.5822099877034243E-58</c:v>
                </c:pt>
                <c:pt idx="326">
                  <c:v>1.6068629121251875E-59</c:v>
                </c:pt>
                <c:pt idx="327">
                  <c:v>1.6024294145731494E-60</c:v>
                </c:pt>
                <c:pt idx="328">
                  <c:v>1.5691496559472391E-61</c:v>
                </c:pt>
                <c:pt idx="329">
                  <c:v>1.5088122437155426E-62</c:v>
                </c:pt>
                <c:pt idx="330">
                  <c:v>1.4245949793887547E-63</c:v>
                </c:pt>
                <c:pt idx="331">
                  <c:v>1.3207876378739976E-64</c:v>
                </c:pt>
                <c:pt idx="332">
                  <c:v>1.2024304274797069E-65</c:v>
                </c:pt>
                <c:pt idx="333">
                  <c:v>1.0749104766630324E-66</c:v>
                </c:pt>
                <c:pt idx="334">
                  <c:v>9.4356106121178779E-68</c:v>
                </c:pt>
                <c:pt idx="335">
                  <c:v>8.1330436035223596E-69</c:v>
                </c:pt>
                <c:pt idx="336">
                  <c:v>6.8836941726635319E-70</c:v>
                </c:pt>
                <c:pt idx="337">
                  <c:v>5.7210456102833585E-71</c:v>
                </c:pt>
                <c:pt idx="338">
                  <c:v>4.6689006116750885E-72</c:v>
                </c:pt>
                <c:pt idx="339">
                  <c:v>3.7414437831429726E-73</c:v>
                </c:pt>
                <c:pt idx="340">
                  <c:v>2.9440772095222475E-74</c:v>
                </c:pt>
                <c:pt idx="341">
                  <c:v>2.2748069303881611E-75</c:v>
                </c:pt>
                <c:pt idx="342">
                  <c:v>1.7259382998992694E-76</c:v>
                </c:pt>
                <c:pt idx="343">
                  <c:v>1.2858531283691028E-77</c:v>
                </c:pt>
                <c:pt idx="344">
                  <c:v>9.4068201669262233E-79</c:v>
                </c:pt>
                <c:pt idx="345">
                  <c:v>6.7574010267551968E-80</c:v>
                </c:pt>
                <c:pt idx="346">
                  <c:v>4.7665255081149884E-81</c:v>
                </c:pt>
                <c:pt idx="347">
                  <c:v>3.3014864993607137E-82</c:v>
                </c:pt>
                <c:pt idx="348">
                  <c:v>2.2454454346884098E-83</c:v>
                </c:pt>
                <c:pt idx="349">
                  <c:v>1.4996187520161352E-84</c:v>
                </c:pt>
                <c:pt idx="350">
                  <c:v>9.8343258711311392E-86</c:v>
                </c:pt>
                <c:pt idx="351">
                  <c:v>6.3327698334000852E-87</c:v>
                </c:pt>
                <c:pt idx="352">
                  <c:v>4.0043145815174107E-88</c:v>
                </c:pt>
                <c:pt idx="353">
                  <c:v>2.4862686255243111E-89</c:v>
                </c:pt>
                <c:pt idx="354">
                  <c:v>1.5158397336461859E-90</c:v>
                </c:pt>
                <c:pt idx="355">
                  <c:v>9.074942876955222E-92</c:v>
                </c:pt>
                <c:pt idx="356">
                  <c:v>5.3348214589547075E-93</c:v>
                </c:pt>
                <c:pt idx="357">
                  <c:v>3.0795074208772196E-94</c:v>
                </c:pt>
                <c:pt idx="358">
                  <c:v>1.7455327303993431E-95</c:v>
                </c:pt>
                <c:pt idx="359">
                  <c:v>9.715387215692474E-97</c:v>
                </c:pt>
                <c:pt idx="360">
                  <c:v>5.3097932178999738E-98</c:v>
                </c:pt>
                <c:pt idx="361">
                  <c:v>2.8495775365276677E-99</c:v>
                </c:pt>
                <c:pt idx="362">
                  <c:v>1.5016500150727584E-100</c:v>
                </c:pt>
                <c:pt idx="363">
                  <c:v>7.7703815969810097E-102</c:v>
                </c:pt>
                <c:pt idx="364">
                  <c:v>3.9482200140844248E-103</c:v>
                </c:pt>
                <c:pt idx="365">
                  <c:v>1.9699069858500753E-104</c:v>
                </c:pt>
                <c:pt idx="366">
                  <c:v>9.6510701225384622E-106</c:v>
                </c:pt>
                <c:pt idx="367">
                  <c:v>4.6429135582453437E-107</c:v>
                </c:pt>
                <c:pt idx="368">
                  <c:v>2.1932649640433996E-108</c:v>
                </c:pt>
                <c:pt idx="369">
                  <c:v>1.0173654395163767E-109</c:v>
                </c:pt>
                <c:pt idx="370">
                  <c:v>4.6339168395151453E-111</c:v>
                </c:pt>
                <c:pt idx="371">
                  <c:v>2.0725492864873102E-112</c:v>
                </c:pt>
                <c:pt idx="372">
                  <c:v>9.1022104970470477E-114</c:v>
                </c:pt>
                <c:pt idx="373">
                  <c:v>3.9253126917117319E-115</c:v>
                </c:pt>
                <c:pt idx="374">
                  <c:v>1.6622143159782548E-116</c:v>
                </c:pt>
                <c:pt idx="375">
                  <c:v>6.9117043757154474E-118</c:v>
                </c:pt>
                <c:pt idx="376">
                  <c:v>2.8220757480817796E-119</c:v>
                </c:pt>
                <c:pt idx="377">
                  <c:v>1.1314557006364778E-120</c:v>
                </c:pt>
                <c:pt idx="378">
                  <c:v>4.454426726197239E-122</c:v>
                </c:pt>
                <c:pt idx="379">
                  <c:v>1.7219933101605192E-123</c:v>
                </c:pt>
                <c:pt idx="380">
                  <c:v>6.5366687389546501E-125</c:v>
                </c:pt>
                <c:pt idx="381">
                  <c:v>2.4365025457522979E-126</c:v>
                </c:pt>
                <c:pt idx="382">
                  <c:v>8.9179008286131919E-128</c:v>
                </c:pt>
                <c:pt idx="383">
                  <c:v>3.2051162318826339E-129</c:v>
                </c:pt>
                <c:pt idx="384">
                  <c:v>1.1311242281583291E-130</c:v>
                </c:pt>
                <c:pt idx="385">
                  <c:v>3.9197845995729368E-132</c:v>
                </c:pt>
                <c:pt idx="386">
                  <c:v>1.3338269122920673E-133</c:v>
                </c:pt>
                <c:pt idx="387">
                  <c:v>4.4567895331397376E-135</c:v>
                </c:pt>
                <c:pt idx="388">
                  <c:v>1.4622786910706873E-136</c:v>
                </c:pt>
                <c:pt idx="389">
                  <c:v>4.7111133471017441E-138</c:v>
                </c:pt>
                <c:pt idx="390">
                  <c:v>1.4903982480276482E-139</c:v>
                </c:pt>
                <c:pt idx="391">
                  <c:v>4.6298453608196623E-141</c:v>
                </c:pt>
                <c:pt idx="392">
                  <c:v>1.4122644140050452E-142</c:v>
                </c:pt>
                <c:pt idx="393">
                  <c:v>4.2301028073275377E-144</c:v>
                </c:pt>
                <c:pt idx="394">
                  <c:v>1.2441455918003148E-145</c:v>
                </c:pt>
                <c:pt idx="395">
                  <c:v>3.5931625445592778E-147</c:v>
                </c:pt>
                <c:pt idx="396">
                  <c:v>1.0189852529806525E-148</c:v>
                </c:pt>
                <c:pt idx="397">
                  <c:v>2.8375551419650437E-150</c:v>
                </c:pt>
                <c:pt idx="398">
                  <c:v>7.7590061675312039E-152</c:v>
                </c:pt>
                <c:pt idx="399">
                  <c:v>2.0833069391220481E-153</c:v>
                </c:pt>
                <c:pt idx="400">
                  <c:v>5.4926989944274992E-155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4-7B42-9FC8-DD8E6F2A70A8}"/>
            </c:ext>
          </c:extLst>
        </c:ser>
        <c:ser>
          <c:idx val="3"/>
          <c:order val="3"/>
          <c:tx>
            <c:v>1000 Myr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spreading!$I$10:$I$410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-9.1000000000000998E-4</c:v>
                </c:pt>
                <c:pt idx="383">
                  <c:v>-9.1500000000000999E-4</c:v>
                </c:pt>
                <c:pt idx="384">
                  <c:v>-9.2000000000001E-4</c:v>
                </c:pt>
                <c:pt idx="385">
                  <c:v>-9.2500000000001002E-4</c:v>
                </c:pt>
                <c:pt idx="386">
                  <c:v>-9.3000000000001003E-4</c:v>
                </c:pt>
                <c:pt idx="387">
                  <c:v>-9.3500000000001004E-4</c:v>
                </c:pt>
                <c:pt idx="388">
                  <c:v>-9.4000000000000995E-4</c:v>
                </c:pt>
                <c:pt idx="389">
                  <c:v>-9.4500000000000996E-4</c:v>
                </c:pt>
                <c:pt idx="390">
                  <c:v>-9.5000000000000997E-4</c:v>
                </c:pt>
                <c:pt idx="391">
                  <c:v>-9.5500000000000999E-4</c:v>
                </c:pt>
                <c:pt idx="392">
                  <c:v>-9.6000000000001E-4</c:v>
                </c:pt>
                <c:pt idx="393">
                  <c:v>-9.6500000000000004E-4</c:v>
                </c:pt>
                <c:pt idx="394">
                  <c:v>-9.7000000000001003E-4</c:v>
                </c:pt>
                <c:pt idx="395">
                  <c:v>-9.7500000000001004E-4</c:v>
                </c:pt>
                <c:pt idx="396">
                  <c:v>-9.8000000000000994E-4</c:v>
                </c:pt>
                <c:pt idx="397">
                  <c:v>-9.8499999999999998E-4</c:v>
                </c:pt>
                <c:pt idx="398">
                  <c:v>-9.9000000000000997E-4</c:v>
                </c:pt>
                <c:pt idx="399">
                  <c:v>-9.9500000000000998E-4</c:v>
                </c:pt>
                <c:pt idx="400">
                  <c:v>-1.00000000000001E-3</c:v>
                </c:pt>
              </c:numCache>
            </c:numRef>
          </c:xVal>
          <c:yVal>
            <c:numRef>
              <c:f>spreading!$N$10:$N$410</c:f>
              <c:numCache>
                <c:formatCode>0.00E+00</c:formatCode>
                <c:ptCount val="401"/>
                <c:pt idx="0">
                  <c:v>5.0467910160660145E-13</c:v>
                </c:pt>
                <c:pt idx="1">
                  <c:v>7.2595895588047016E-13</c:v>
                </c:pt>
                <c:pt idx="2">
                  <c:v>1.0423590730705625E-12</c:v>
                </c:pt>
                <c:pt idx="3">
                  <c:v>1.4939331776303684E-12</c:v>
                </c:pt>
                <c:pt idx="4">
                  <c:v>2.1372411685766491E-12</c:v>
                </c:pt>
                <c:pt idx="5">
                  <c:v>3.0519992860608454E-12</c:v>
                </c:pt>
                <c:pt idx="6">
                  <c:v>4.3503466245465067E-12</c:v>
                </c:pt>
                <c:pt idx="7">
                  <c:v>6.1897318288486561E-12</c:v>
                </c:pt>
                <c:pt idx="8">
                  <c:v>8.7907988541066886E-12</c:v>
                </c:pt>
                <c:pt idx="9">
                  <c:v>1.2462161924210832E-11</c:v>
                </c:pt>
                <c:pt idx="10">
                  <c:v>1.7634655275277372E-11</c:v>
                </c:pt>
                <c:pt idx="11">
                  <c:v>2.490858727528859E-11</c:v>
                </c:pt>
                <c:pt idx="12">
                  <c:v>3.5118807170249409E-11</c:v>
                </c:pt>
                <c:pt idx="13">
                  <c:v>4.9424120960470198E-11</c:v>
                </c:pt>
                <c:pt idx="14">
                  <c:v>6.9429923842731996E-11</c:v>
                </c:pt>
                <c:pt idx="15">
                  <c:v>9.7356053689287527E-11</c:v>
                </c:pt>
                <c:pt idx="16">
                  <c:v>1.3626608286934303E-10</c:v>
                </c:pt>
                <c:pt idx="17">
                  <c:v>1.903799110888613E-10</c:v>
                </c:pt>
                <c:pt idx="18">
                  <c:v>2.6549907060506867E-10</c:v>
                </c:pt>
                <c:pt idx="19">
                  <c:v>3.6958422699000442E-10</c:v>
                </c:pt>
                <c:pt idx="20">
                  <c:v>5.1353776774113038E-10</c:v>
                </c:pt>
                <c:pt idx="21">
                  <c:v>7.1226218440652551E-10</c:v>
                </c:pt>
                <c:pt idx="22">
                  <c:v>9.8608856640909677E-10</c:v>
                </c:pt>
                <c:pt idx="23">
                  <c:v>1.3627007557842971E-9</c:v>
                </c:pt>
                <c:pt idx="24">
                  <c:v>1.8797219289502089E-9</c:v>
                </c:pt>
                <c:pt idx="25">
                  <c:v>2.5881846474763033E-9</c:v>
                </c:pt>
                <c:pt idx="26">
                  <c:v>3.5571767341930931E-9</c:v>
                </c:pt>
                <c:pt idx="27">
                  <c:v>4.8800488249866054E-9</c:v>
                </c:pt>
                <c:pt idx="28">
                  <c:v>6.6826917457852322E-9</c:v>
                </c:pt>
                <c:pt idx="29">
                  <c:v>9.1345514863621605E-9</c:v>
                </c:pt>
                <c:pt idx="30">
                  <c:v>1.2463257411306437E-8</c:v>
                </c:pt>
                <c:pt idx="31">
                  <c:v>1.6974009438422516E-8</c:v>
                </c:pt>
                <c:pt idx="32">
                  <c:v>2.3075220059147702E-8</c:v>
                </c:pt>
                <c:pt idx="33">
                  <c:v>3.1312359974970128E-8</c:v>
                </c:pt>
                <c:pt idx="34">
                  <c:v>4.2412540602293401E-8</c:v>
                </c:pt>
                <c:pt idx="35">
                  <c:v>5.7343119262293871E-8</c:v>
                </c:pt>
                <c:pt idx="36">
                  <c:v>7.7388579641250039E-8</c:v>
                </c:pt>
                <c:pt idx="37">
                  <c:v>1.0425117919406171E-7</c:v>
                </c:pt>
                <c:pt idx="38">
                  <c:v>1.4018243960728044E-7</c:v>
                </c:pt>
                <c:pt idx="39">
                  <c:v>1.8815457779447313E-7</c:v>
                </c:pt>
                <c:pt idx="40">
                  <c:v>2.5208354763509542E-7</c:v>
                </c:pt>
                <c:pt idx="41">
                  <c:v>3.3711862952539272E-7</c:v>
                </c:pt>
                <c:pt idx="42">
                  <c:v>4.5001764329519752E-7</c:v>
                </c:pt>
                <c:pt idx="43">
                  <c:v>5.9963209031822667E-7</c:v>
                </c:pt>
                <c:pt idx="44">
                  <c:v>7.9753312501775506E-7</c:v>
                </c:pt>
                <c:pt idx="45">
                  <c:v>1.0588175503407225E-6</c:v>
                </c:pt>
                <c:pt idx="46">
                  <c:v>1.4031434393161111E-6</c:v>
                </c:pt>
                <c:pt idx="47">
                  <c:v>1.8560580123335591E-6</c:v>
                </c:pt>
                <c:pt idx="48">
                  <c:v>2.4506966671660997E-6</c:v>
                </c:pt>
                <c:pt idx="49">
                  <c:v>3.2299523220460003E-6</c:v>
                </c:pt>
                <c:pt idx="50">
                  <c:v>4.249239410668588E-6</c:v>
                </c:pt>
                <c:pt idx="51">
                  <c:v>5.5800080765845188E-6</c:v>
                </c:pt>
                <c:pt idx="52">
                  <c:v>7.314202700613552E-6</c:v>
                </c:pt>
                <c:pt idx="53">
                  <c:v>9.5699064827489618E-6</c:v>
                </c:pt>
                <c:pt idx="54">
                  <c:v>1.2498472340837356E-5</c:v>
                </c:pt>
                <c:pt idx="55">
                  <c:v>1.6293512219251129E-5</c:v>
                </c:pt>
                <c:pt idx="56">
                  <c:v>2.1202204812168644E-5</c:v>
                </c:pt>
                <c:pt idx="57">
                  <c:v>2.7539489018609852E-5</c:v>
                </c:pt>
                <c:pt idx="58">
                  <c:v>3.5705841098738615E-5</c:v>
                </c:pt>
                <c:pt idx="59">
                  <c:v>4.6209492149207812E-5</c:v>
                </c:pt>
                <c:pt idx="60">
                  <c:v>5.9694134644614951E-5</c:v>
                </c:pt>
                <c:pt idx="61">
                  <c:v>7.6973398841531765E-5</c:v>
                </c:pt>
                <c:pt idx="62">
                  <c:v>9.907365934279933E-5</c:v>
                </c:pt>
                <c:pt idx="63">
                  <c:v>1.2728706784998061E-4</c:v>
                </c:pt>
                <c:pt idx="64">
                  <c:v>1.6323711028076826E-4</c:v>
                </c:pt>
                <c:pt idx="65">
                  <c:v>2.0895946677898115E-4</c:v>
                </c:pt>
                <c:pt idx="66">
                  <c:v>2.6700152526859826E-4</c:v>
                </c:pt>
                <c:pt idx="67">
                  <c:v>3.40544578664783E-4</c:v>
                </c:pt>
                <c:pt idx="68">
                  <c:v>4.3355354042801255E-4</c:v>
                </c:pt>
                <c:pt idx="69">
                  <c:v>5.5095996303770975E-4</c:v>
                </c:pt>
                <c:pt idx="70">
                  <c:v>6.9888526203050775E-4</c:v>
                </c:pt>
                <c:pt idx="71">
                  <c:v>8.8491236023477079E-4</c:v>
                </c:pt>
                <c:pt idx="72">
                  <c:v>1.1184155015664958E-3</c:v>
                </c:pt>
                <c:pt idx="73">
                  <c:v>1.4109597733459084E-3</c:v>
                </c:pt>
                <c:pt idx="74">
                  <c:v>1.7767839561135443E-3</c:v>
                </c:pt>
                <c:pt idx="75">
                  <c:v>2.23338272951121E-3</c:v>
                </c:pt>
                <c:pt idx="76">
                  <c:v>2.8022070447383763E-3</c:v>
                </c:pt>
                <c:pt idx="77">
                  <c:v>3.50950467484219E-3</c:v>
                </c:pt>
                <c:pt idx="78">
                  <c:v>4.3873266236561879E-3</c:v>
                </c:pt>
                <c:pt idx="79">
                  <c:v>5.4747292659455349E-3</c:v>
                </c:pt>
                <c:pt idx="80">
                  <c:v>6.8192068616551886E-3</c:v>
                </c:pt>
                <c:pt idx="81">
                  <c:v>8.4783944950518417E-3</c:v>
                </c:pt>
                <c:pt idx="82">
                  <c:v>1.0522087595826783E-2</c:v>
                </c:pt>
                <c:pt idx="83">
                  <c:v>1.3034631065691839E-2</c:v>
                </c:pt>
                <c:pt idx="84">
                  <c:v>1.6117738722293058E-2</c:v>
                </c:pt>
                <c:pt idx="85">
                  <c:v>1.989381234245367E-2</c:v>
                </c:pt>
                <c:pt idx="86">
                  <c:v>2.4509839095587092E-2</c:v>
                </c:pt>
                <c:pt idx="87">
                  <c:v>3.0141956656980776E-2</c:v>
                </c:pt>
                <c:pt idx="88">
                  <c:v>3.7000786823119809E-2</c:v>
                </c:pt>
                <c:pt idx="89">
                  <c:v>4.5337651050247008E-2</c:v>
                </c:pt>
                <c:pt idx="90">
                  <c:v>5.5451795022050561E-2</c:v>
                </c:pt>
                <c:pt idx="91">
                  <c:v>6.7698764124320215E-2</c:v>
                </c:pt>
                <c:pt idx="92">
                  <c:v>8.2500087543652081E-2</c:v>
                </c:pt>
                <c:pt idx="93">
                  <c:v>0.10035444556776912</c:v>
                </c:pt>
                <c:pt idx="94">
                  <c:v>0.12185051246983228</c:v>
                </c:pt>
                <c:pt idx="95">
                  <c:v>0.14768168599512158</c:v>
                </c:pt>
                <c:pt idx="96">
                  <c:v>0.17866293378097203</c:v>
                </c:pt>
                <c:pt idx="97">
                  <c:v>0.21575000682773407</c:v>
                </c:pt>
                <c:pt idx="98">
                  <c:v>0.26006129014453677</c:v>
                </c:pt>
                <c:pt idx="99">
                  <c:v>0.31290258060449472</c:v>
                </c:pt>
                <c:pt idx="100">
                  <c:v>0.37579510148086775</c:v>
                </c:pt>
                <c:pt idx="101">
                  <c:v>0.45050708164982256</c:v>
                </c:pt>
                <c:pt idx="102">
                  <c:v>0.53908924451361928</c:v>
                </c:pt>
                <c:pt idx="103">
                  <c:v>0.6439145667185312</c:v>
                </c:pt>
                <c:pt idx="104">
                  <c:v>0.76772267903173386</c:v>
                </c:pt>
                <c:pt idx="105">
                  <c:v>0.91366929053535328</c:v>
                </c:pt>
                <c:pt idx="106">
                  <c:v>1.0853810217459543</c:v>
                </c:pt>
                <c:pt idx="107">
                  <c:v>1.2870160314462351</c:v>
                </c:pt>
                <c:pt idx="108">
                  <c:v>1.5233308149195615</c:v>
                </c:pt>
                <c:pt idx="109">
                  <c:v>1.7997535368359399</c:v>
                </c:pt>
                <c:pt idx="110">
                  <c:v>2.1224642391217707</c:v>
                </c:pt>
                <c:pt idx="111">
                  <c:v>2.4984822315826167</c:v>
                </c:pt>
                <c:pt idx="112">
                  <c:v>2.9357609296397738</c:v>
                </c:pt>
                <c:pt idx="113">
                  <c:v>3.4432903480834351</c:v>
                </c:pt>
                <c:pt idx="114">
                  <c:v>4.0312073910539379</c:v>
                </c:pt>
                <c:pt idx="115">
                  <c:v>4.7109139954036268</c:v>
                </c:pt>
                <c:pt idx="116">
                  <c:v>5.4952030861124159</c:v>
                </c:pt>
                <c:pt idx="117">
                  <c:v>6.3983921876032959</c:v>
                </c:pt>
                <c:pt idx="118">
                  <c:v>7.4364644028485349</c:v>
                </c:pt>
                <c:pt idx="119">
                  <c:v>8.6272163225249265</c:v>
                </c:pt>
                <c:pt idx="120">
                  <c:v>9.9904122588386066</c:v>
                </c:pt>
                <c:pt idx="121">
                  <c:v>11.547944012996398</c:v>
                </c:pt>
                <c:pt idx="122">
                  <c:v>13.323995181988682</c:v>
                </c:pt>
                <c:pt idx="123">
                  <c:v>15.3452087901107</c:v>
                </c:pt>
                <c:pt idx="124">
                  <c:v>17.640856794678193</c:v>
                </c:pt>
                <c:pt idx="125">
                  <c:v>20.243009765378311</c:v>
                </c:pt>
                <c:pt idx="126">
                  <c:v>23.186704774861429</c:v>
                </c:pt>
                <c:pt idx="127">
                  <c:v>26.510109267326012</c:v>
                </c:pt>
                <c:pt idx="128">
                  <c:v>30.25467839537076</c:v>
                </c:pt>
                <c:pt idx="129">
                  <c:v>34.465303037304764</c:v>
                </c:pt>
                <c:pt idx="130">
                  <c:v>39.190445432052755</c:v>
                </c:pt>
                <c:pt idx="131">
                  <c:v>44.482259102023754</c:v>
                </c:pt>
                <c:pt idx="132">
                  <c:v>50.396689481666705</c:v>
                </c:pt>
                <c:pt idx="133">
                  <c:v>56.99355143731151</c:v>
                </c:pt>
                <c:pt idx="134">
                  <c:v>64.336579659170084</c:v>
                </c:pt>
                <c:pt idx="135">
                  <c:v>72.493447736344166</c:v>
                </c:pt>
                <c:pt idx="136">
                  <c:v>81.535751597954757</c:v>
                </c:pt>
                <c:pt idx="137">
                  <c:v>91.538952925879087</c:v>
                </c:pt>
                <c:pt idx="138">
                  <c:v>102.58227812488667</c:v>
                </c:pt>
                <c:pt idx="139">
                  <c:v>114.74856848196089</c:v>
                </c:pt>
                <c:pt idx="140">
                  <c:v>128.12407726570814</c:v>
                </c:pt>
                <c:pt idx="141">
                  <c:v>142.79820971597792</c:v>
                </c:pt>
                <c:pt idx="142">
                  <c:v>158.86320215940438</c:v>
                </c:pt>
                <c:pt idx="143">
                  <c:v>176.4137368639262</c:v>
                </c:pt>
                <c:pt idx="144">
                  <c:v>195.54648971867445</c:v>
                </c:pt>
                <c:pt idx="145">
                  <c:v>216.35960839784263</c:v>
                </c:pt>
                <c:pt idx="146">
                  <c:v>238.95211933959931</c:v>
                </c:pt>
                <c:pt idx="147">
                  <c:v>263.42326264332974</c:v>
                </c:pt>
                <c:pt idx="148">
                  <c:v>289.87175485809519</c:v>
                </c:pt>
                <c:pt idx="149">
                  <c:v>318.39498059764816</c:v>
                </c:pt>
                <c:pt idx="150">
                  <c:v>349.08811496587873</c:v>
                </c:pt>
                <c:pt idx="151">
                  <c:v>382.04317990203674</c:v>
                </c:pt>
                <c:pt idx="152">
                  <c:v>417.34803874595144</c:v>
                </c:pt>
                <c:pt idx="153">
                  <c:v>455.08533456583928</c:v>
                </c:pt>
                <c:pt idx="154">
                  <c:v>495.3313790688299</c:v>
                </c:pt>
                <c:pt idx="155">
                  <c:v>538.15500020857007</c:v>
                </c:pt>
                <c:pt idx="156">
                  <c:v>583.61635789456454</c:v>
                </c:pt>
                <c:pt idx="157">
                  <c:v>631.76573847190241</c:v>
                </c:pt>
                <c:pt idx="158">
                  <c:v>682.64233985374233</c:v>
                </c:pt>
                <c:pt idx="159">
                  <c:v>736.27306032731894</c:v>
                </c:pt>
                <c:pt idx="160">
                  <c:v>792.67130509142726</c:v>
                </c:pt>
                <c:pt idx="161">
                  <c:v>851.83582549328003</c:v>
                </c:pt>
                <c:pt idx="162">
                  <c:v>913.74960668943891</c:v>
                </c:pt>
                <c:pt idx="163">
                  <c:v>978.37882003420293</c:v>
                </c:pt>
                <c:pt idx="164">
                  <c:v>1045.671856875736</c:v>
                </c:pt>
                <c:pt idx="165">
                  <c:v>1115.5584605937488</c:v>
                </c:pt>
                <c:pt idx="166">
                  <c:v>1187.9489736236039</c:v>
                </c:pt>
                <c:pt idx="167">
                  <c:v>1262.73371586455</c:v>
                </c:pt>
                <c:pt idx="168">
                  <c:v>1339.7825102521567</c:v>
                </c:pt>
                <c:pt idx="169">
                  <c:v>1418.9443703791794</c:v>
                </c:pt>
                <c:pt idx="170">
                  <c:v>1500.0473638717476</c:v>
                </c:pt>
                <c:pt idx="171">
                  <c:v>1582.8986637709281</c:v>
                </c:pt>
                <c:pt idx="172">
                  <c:v>1667.2847984405407</c:v>
                </c:pt>
                <c:pt idx="173">
                  <c:v>1752.9721085334634</c:v>
                </c:pt>
                <c:pt idx="174">
                  <c:v>1839.7074173188855</c:v>
                </c:pt>
                <c:pt idx="175">
                  <c:v>1927.2189182260599</c:v>
                </c:pt>
                <c:pt idx="176">
                  <c:v>2015.2172808253342</c:v>
                </c:pt>
                <c:pt idx="177">
                  <c:v>2103.3969736790768</c:v>
                </c:pt>
                <c:pt idx="178">
                  <c:v>2191.4377995924451</c:v>
                </c:pt>
                <c:pt idx="179">
                  <c:v>2279.0066358199811</c:v>
                </c:pt>
                <c:pt idx="180">
                  <c:v>2365.7593687850681</c:v>
                </c:pt>
                <c:pt idx="181">
                  <c:v>2451.3430098944646</c:v>
                </c:pt>
                <c:pt idx="182">
                  <c:v>2535.3979761301052</c:v>
                </c:pt>
                <c:pt idx="183">
                  <c:v>2617.5605163265786</c:v>
                </c:pt>
                <c:pt idx="184">
                  <c:v>2697.4652614463225</c:v>
                </c:pt>
                <c:pt idx="185">
                  <c:v>2774.7478747954806</c:v>
                </c:pt>
                <c:pt idx="186">
                  <c:v>2849.0477760288759</c:v>
                </c:pt>
                <c:pt idx="187">
                  <c:v>2920.0109110166668</c:v>
                </c:pt>
                <c:pt idx="188">
                  <c:v>2987.2925382275939</c:v>
                </c:pt>
                <c:pt idx="189">
                  <c:v>3050.5600012581813</c:v>
                </c:pt>
                <c:pt idx="190">
                  <c:v>3109.4954565318872</c:v>
                </c:pt>
                <c:pt idx="191">
                  <c:v>3163.7985250277734</c:v>
                </c:pt>
                <c:pt idx="192">
                  <c:v>3213.1888371879877</c:v>
                </c:pt>
                <c:pt idx="193">
                  <c:v>3257.4084409029142</c:v>
                </c:pt>
                <c:pt idx="194">
                  <c:v>3296.2240436780739</c:v>
                </c:pt>
                <c:pt idx="195">
                  <c:v>3329.4290617378847</c:v>
                </c:pt>
                <c:pt idx="196">
                  <c:v>3356.8454508966684</c:v>
                </c:pt>
                <c:pt idx="197">
                  <c:v>3378.3252965000038</c:v>
                </c:pt>
                <c:pt idx="198">
                  <c:v>3393.7521425735595</c:v>
                </c:pt>
                <c:pt idx="199">
                  <c:v>3403.0420434694183</c:v>
                </c:pt>
                <c:pt idx="200">
                  <c:v>3406.1443247226498</c:v>
                </c:pt>
                <c:pt idx="201">
                  <c:v>3403.0420434694142</c:v>
                </c:pt>
                <c:pt idx="202">
                  <c:v>3393.7521425735522</c:v>
                </c:pt>
                <c:pt idx="203">
                  <c:v>3378.3252964999929</c:v>
                </c:pt>
                <c:pt idx="204">
                  <c:v>3356.8454508966533</c:v>
                </c:pt>
                <c:pt idx="205">
                  <c:v>3329.429061737866</c:v>
                </c:pt>
                <c:pt idx="206">
                  <c:v>3296.2240436780517</c:v>
                </c:pt>
                <c:pt idx="207">
                  <c:v>3257.408440902891</c:v>
                </c:pt>
                <c:pt idx="208">
                  <c:v>3213.1888371879613</c:v>
                </c:pt>
                <c:pt idx="209">
                  <c:v>3163.7985250277434</c:v>
                </c:pt>
                <c:pt idx="210">
                  <c:v>3109.4954565318667</c:v>
                </c:pt>
                <c:pt idx="211">
                  <c:v>3050.5600012581581</c:v>
                </c:pt>
                <c:pt idx="212">
                  <c:v>2987.2925382275689</c:v>
                </c:pt>
                <c:pt idx="213">
                  <c:v>2920.0109110166395</c:v>
                </c:pt>
                <c:pt idx="214">
                  <c:v>2849.0477760288472</c:v>
                </c:pt>
                <c:pt idx="215">
                  <c:v>2774.747874795451</c:v>
                </c:pt>
                <c:pt idx="216">
                  <c:v>2697.4652614462907</c:v>
                </c:pt>
                <c:pt idx="217">
                  <c:v>2617.5605163265477</c:v>
                </c:pt>
                <c:pt idx="218">
                  <c:v>2535.3979761300734</c:v>
                </c:pt>
                <c:pt idx="219">
                  <c:v>2451.3430098944305</c:v>
                </c:pt>
                <c:pt idx="220">
                  <c:v>2365.7593687850335</c:v>
                </c:pt>
                <c:pt idx="221">
                  <c:v>2279.0066358199465</c:v>
                </c:pt>
                <c:pt idx="222">
                  <c:v>2191.4377995924101</c:v>
                </c:pt>
                <c:pt idx="223">
                  <c:v>2103.3969736790414</c:v>
                </c:pt>
                <c:pt idx="224">
                  <c:v>2015.217280825299</c:v>
                </c:pt>
                <c:pt idx="225">
                  <c:v>1927.2189182260249</c:v>
                </c:pt>
                <c:pt idx="226">
                  <c:v>1839.7074173188512</c:v>
                </c:pt>
                <c:pt idx="227">
                  <c:v>1752.9721085334286</c:v>
                </c:pt>
                <c:pt idx="228">
                  <c:v>1667.2847984405068</c:v>
                </c:pt>
                <c:pt idx="229">
                  <c:v>1582.8986637708947</c:v>
                </c:pt>
                <c:pt idx="230">
                  <c:v>1500.0473638717151</c:v>
                </c:pt>
                <c:pt idx="231">
                  <c:v>1418.9443703791474</c:v>
                </c:pt>
                <c:pt idx="232">
                  <c:v>1339.7825102521251</c:v>
                </c:pt>
                <c:pt idx="233">
                  <c:v>1262.7337158645196</c:v>
                </c:pt>
                <c:pt idx="234">
                  <c:v>1187.9489736235744</c:v>
                </c:pt>
                <c:pt idx="235">
                  <c:v>1115.5584605937204</c:v>
                </c:pt>
                <c:pt idx="236">
                  <c:v>1045.6718568757087</c:v>
                </c:pt>
                <c:pt idx="237">
                  <c:v>978.37882003417644</c:v>
                </c:pt>
                <c:pt idx="238">
                  <c:v>913.74960668941367</c:v>
                </c:pt>
                <c:pt idx="239">
                  <c:v>851.8358254932557</c:v>
                </c:pt>
                <c:pt idx="240">
                  <c:v>792.67130509140407</c:v>
                </c:pt>
                <c:pt idx="241">
                  <c:v>736.273060327297</c:v>
                </c:pt>
                <c:pt idx="242">
                  <c:v>682.64233985372152</c:v>
                </c:pt>
                <c:pt idx="243">
                  <c:v>631.76573847188274</c:v>
                </c:pt>
                <c:pt idx="244">
                  <c:v>583.6163578945459</c:v>
                </c:pt>
                <c:pt idx="245">
                  <c:v>538.15500020855234</c:v>
                </c:pt>
                <c:pt idx="246">
                  <c:v>495.33137906881319</c:v>
                </c:pt>
                <c:pt idx="247">
                  <c:v>455.08533456582364</c:v>
                </c:pt>
                <c:pt idx="248">
                  <c:v>417.34803874593678</c:v>
                </c:pt>
                <c:pt idx="249">
                  <c:v>382.0431799020231</c:v>
                </c:pt>
                <c:pt idx="250">
                  <c:v>349.08811496586617</c:v>
                </c:pt>
                <c:pt idx="251">
                  <c:v>318.39498059763616</c:v>
                </c:pt>
                <c:pt idx="252">
                  <c:v>289.8717548580845</c:v>
                </c:pt>
                <c:pt idx="253">
                  <c:v>263.42326264331956</c:v>
                </c:pt>
                <c:pt idx="254">
                  <c:v>238.95211933958973</c:v>
                </c:pt>
                <c:pt idx="255">
                  <c:v>216.35960839783399</c:v>
                </c:pt>
                <c:pt idx="256">
                  <c:v>195.54648971866663</c:v>
                </c:pt>
                <c:pt idx="257">
                  <c:v>176.41373686391893</c:v>
                </c:pt>
                <c:pt idx="258">
                  <c:v>158.86320215939759</c:v>
                </c:pt>
                <c:pt idx="259">
                  <c:v>142.79820971597178</c:v>
                </c:pt>
                <c:pt idx="260">
                  <c:v>128.12407726570262</c:v>
                </c:pt>
                <c:pt idx="261">
                  <c:v>114.74856848195577</c:v>
                </c:pt>
                <c:pt idx="262">
                  <c:v>102.58227812488207</c:v>
                </c:pt>
                <c:pt idx="263">
                  <c:v>91.538952925874895</c:v>
                </c:pt>
                <c:pt idx="264">
                  <c:v>81.535751597950963</c:v>
                </c:pt>
                <c:pt idx="265">
                  <c:v>72.493447736340727</c:v>
                </c:pt>
                <c:pt idx="266">
                  <c:v>64.336579659166986</c:v>
                </c:pt>
                <c:pt idx="267">
                  <c:v>56.993551437308668</c:v>
                </c:pt>
                <c:pt idx="268">
                  <c:v>50.396689481664197</c:v>
                </c:pt>
                <c:pt idx="269">
                  <c:v>44.482259102021544</c:v>
                </c:pt>
                <c:pt idx="270">
                  <c:v>39.19044543205073</c:v>
                </c:pt>
                <c:pt idx="271">
                  <c:v>34.465303037302952</c:v>
                </c:pt>
                <c:pt idx="272">
                  <c:v>30.254678395369151</c:v>
                </c:pt>
                <c:pt idx="273">
                  <c:v>26.510109267324598</c:v>
                </c:pt>
                <c:pt idx="274">
                  <c:v>23.186704774860168</c:v>
                </c:pt>
                <c:pt idx="275">
                  <c:v>20.243009765377195</c:v>
                </c:pt>
                <c:pt idx="276">
                  <c:v>17.640856794677205</c:v>
                </c:pt>
                <c:pt idx="277">
                  <c:v>15.34520879010983</c:v>
                </c:pt>
                <c:pt idx="278">
                  <c:v>13.323995181987925</c:v>
                </c:pt>
                <c:pt idx="279">
                  <c:v>11.547944012995732</c:v>
                </c:pt>
                <c:pt idx="280">
                  <c:v>9.9904122588380293</c:v>
                </c:pt>
                <c:pt idx="281">
                  <c:v>8.6272163225244203</c:v>
                </c:pt>
                <c:pt idx="282">
                  <c:v>7.4364644028480855</c:v>
                </c:pt>
                <c:pt idx="283">
                  <c:v>6.3983921876029095</c:v>
                </c:pt>
                <c:pt idx="284">
                  <c:v>5.4952030861120793</c:v>
                </c:pt>
                <c:pt idx="285">
                  <c:v>4.7109139954033417</c:v>
                </c:pt>
                <c:pt idx="286">
                  <c:v>4.0312073910538153</c:v>
                </c:pt>
                <c:pt idx="287">
                  <c:v>3.4432903480833286</c:v>
                </c:pt>
                <c:pt idx="288">
                  <c:v>2.9357609296396765</c:v>
                </c:pt>
                <c:pt idx="289">
                  <c:v>2.4984822315825368</c:v>
                </c:pt>
                <c:pt idx="290">
                  <c:v>2.1224642391217028</c:v>
                </c:pt>
                <c:pt idx="291">
                  <c:v>1.7997535368358824</c:v>
                </c:pt>
                <c:pt idx="292">
                  <c:v>1.5233308149195084</c:v>
                </c:pt>
                <c:pt idx="293">
                  <c:v>1.2870160314461905</c:v>
                </c:pt>
                <c:pt idx="294">
                  <c:v>1.0853810217459179</c:v>
                </c:pt>
                <c:pt idx="295">
                  <c:v>0.91366929053532242</c:v>
                </c:pt>
                <c:pt idx="296">
                  <c:v>0.76772267903170655</c:v>
                </c:pt>
                <c:pt idx="297">
                  <c:v>0.64391456671850833</c:v>
                </c:pt>
                <c:pt idx="298">
                  <c:v>0.53908924451360107</c:v>
                </c:pt>
                <c:pt idx="299">
                  <c:v>0.45050708164980663</c:v>
                </c:pt>
                <c:pt idx="300">
                  <c:v>0.3757951014808551</c:v>
                </c:pt>
                <c:pt idx="301">
                  <c:v>0.31290258060448306</c:v>
                </c:pt>
                <c:pt idx="302">
                  <c:v>0.26006129014452617</c:v>
                </c:pt>
                <c:pt idx="303">
                  <c:v>0.21575000682772491</c:v>
                </c:pt>
                <c:pt idx="304">
                  <c:v>0.17866293378096537</c:v>
                </c:pt>
                <c:pt idx="305">
                  <c:v>0.14768168599511605</c:v>
                </c:pt>
                <c:pt idx="306">
                  <c:v>0.12185051246982752</c:v>
                </c:pt>
                <c:pt idx="307">
                  <c:v>0.1003544455677652</c:v>
                </c:pt>
                <c:pt idx="308">
                  <c:v>8.2500087543648862E-2</c:v>
                </c:pt>
                <c:pt idx="309">
                  <c:v>6.7698764124317579E-2</c:v>
                </c:pt>
                <c:pt idx="310">
                  <c:v>5.5451795022048202E-2</c:v>
                </c:pt>
                <c:pt idx="311">
                  <c:v>4.5337651050244988E-2</c:v>
                </c:pt>
                <c:pt idx="312">
                  <c:v>3.7000786823118297E-2</c:v>
                </c:pt>
                <c:pt idx="313">
                  <c:v>3.0141956656979593E-2</c:v>
                </c:pt>
                <c:pt idx="314">
                  <c:v>2.4509839095586086E-2</c:v>
                </c:pt>
                <c:pt idx="315">
                  <c:v>1.989381234245282E-2</c:v>
                </c:pt>
                <c:pt idx="316">
                  <c:v>1.6117738722292368E-2</c:v>
                </c:pt>
                <c:pt idx="317">
                  <c:v>1.3034631065691287E-2</c:v>
                </c:pt>
                <c:pt idx="318">
                  <c:v>1.0522087595826336E-2</c:v>
                </c:pt>
                <c:pt idx="319">
                  <c:v>8.4783944950514358E-3</c:v>
                </c:pt>
                <c:pt idx="320">
                  <c:v>6.8192068616548963E-3</c:v>
                </c:pt>
                <c:pt idx="321">
                  <c:v>5.4747292659453016E-3</c:v>
                </c:pt>
                <c:pt idx="322">
                  <c:v>4.3873266236560014E-3</c:v>
                </c:pt>
                <c:pt idx="323">
                  <c:v>3.5095046748420339E-3</c:v>
                </c:pt>
                <c:pt idx="324">
                  <c:v>2.8022070447382571E-3</c:v>
                </c:pt>
                <c:pt idx="325">
                  <c:v>2.2333827295111107E-3</c:v>
                </c:pt>
                <c:pt idx="326">
                  <c:v>1.7767839561134652E-3</c:v>
                </c:pt>
                <c:pt idx="327">
                  <c:v>1.4109597733458358E-3</c:v>
                </c:pt>
                <c:pt idx="328">
                  <c:v>1.1184155015664401E-3</c:v>
                </c:pt>
                <c:pt idx="329">
                  <c:v>8.8491236023472992E-4</c:v>
                </c:pt>
                <c:pt idx="330">
                  <c:v>6.9888526203047544E-4</c:v>
                </c:pt>
                <c:pt idx="331">
                  <c:v>5.5095996303768319E-4</c:v>
                </c:pt>
                <c:pt idx="332">
                  <c:v>4.3355354042799173E-4</c:v>
                </c:pt>
                <c:pt idx="333">
                  <c:v>3.4054457866476728E-4</c:v>
                </c:pt>
                <c:pt idx="334">
                  <c:v>2.6700152526858503E-4</c:v>
                </c:pt>
                <c:pt idx="335">
                  <c:v>2.0895946677897001E-4</c:v>
                </c:pt>
                <c:pt idx="336">
                  <c:v>1.6323711028075956E-4</c:v>
                </c:pt>
                <c:pt idx="337">
                  <c:v>1.272870678499743E-4</c:v>
                </c:pt>
                <c:pt idx="338">
                  <c:v>9.9073659342794763E-5</c:v>
                </c:pt>
                <c:pt idx="339">
                  <c:v>7.6973398841528201E-5</c:v>
                </c:pt>
                <c:pt idx="340">
                  <c:v>5.9694134644611976E-5</c:v>
                </c:pt>
                <c:pt idx="341">
                  <c:v>4.6209492149205508E-5</c:v>
                </c:pt>
                <c:pt idx="342">
                  <c:v>3.5705841098736711E-5</c:v>
                </c:pt>
                <c:pt idx="343">
                  <c:v>2.7539489018608392E-5</c:v>
                </c:pt>
                <c:pt idx="344">
                  <c:v>2.1202204812167359E-5</c:v>
                </c:pt>
                <c:pt idx="345">
                  <c:v>1.6293512219250259E-5</c:v>
                </c:pt>
                <c:pt idx="346">
                  <c:v>1.2498472340836733E-5</c:v>
                </c:pt>
                <c:pt idx="347">
                  <c:v>9.5699064827484519E-6</c:v>
                </c:pt>
                <c:pt idx="348">
                  <c:v>7.3142027006131886E-6</c:v>
                </c:pt>
                <c:pt idx="349">
                  <c:v>5.5800080765842215E-6</c:v>
                </c:pt>
                <c:pt idx="350">
                  <c:v>4.2492394106683466E-6</c:v>
                </c:pt>
                <c:pt idx="351">
                  <c:v>3.2299523220458398E-6</c:v>
                </c:pt>
                <c:pt idx="352">
                  <c:v>2.4506966671659519E-6</c:v>
                </c:pt>
                <c:pt idx="353">
                  <c:v>1.8560580123334602E-6</c:v>
                </c:pt>
                <c:pt idx="354">
                  <c:v>1.4031434393160366E-6</c:v>
                </c:pt>
                <c:pt idx="355">
                  <c:v>1.0588175503406659E-6</c:v>
                </c:pt>
                <c:pt idx="356">
                  <c:v>7.9753312501771239E-7</c:v>
                </c:pt>
                <c:pt idx="357">
                  <c:v>5.9963209031819469E-7</c:v>
                </c:pt>
                <c:pt idx="358">
                  <c:v>4.5001764329517359E-7</c:v>
                </c:pt>
                <c:pt idx="359">
                  <c:v>3.3711862952537477E-7</c:v>
                </c:pt>
                <c:pt idx="360">
                  <c:v>2.5208354763508028E-7</c:v>
                </c:pt>
                <c:pt idx="361">
                  <c:v>1.8815457779446178E-7</c:v>
                </c:pt>
                <c:pt idx="362">
                  <c:v>1.4018243960728044E-7</c:v>
                </c:pt>
                <c:pt idx="363">
                  <c:v>1.0425117919406171E-7</c:v>
                </c:pt>
                <c:pt idx="364">
                  <c:v>7.7388579641250039E-8</c:v>
                </c:pt>
                <c:pt idx="365">
                  <c:v>5.7343119262293871E-8</c:v>
                </c:pt>
                <c:pt idx="366">
                  <c:v>4.2412540602293401E-8</c:v>
                </c:pt>
                <c:pt idx="367">
                  <c:v>3.1312359974970128E-8</c:v>
                </c:pt>
                <c:pt idx="368">
                  <c:v>2.3075220059147702E-8</c:v>
                </c:pt>
                <c:pt idx="369">
                  <c:v>1.6974009438422516E-8</c:v>
                </c:pt>
                <c:pt idx="370">
                  <c:v>1.2463257411306437E-8</c:v>
                </c:pt>
                <c:pt idx="371">
                  <c:v>9.1345514863621605E-9</c:v>
                </c:pt>
                <c:pt idx="372">
                  <c:v>6.6826917457852322E-9</c:v>
                </c:pt>
                <c:pt idx="373">
                  <c:v>4.8800488249866054E-9</c:v>
                </c:pt>
                <c:pt idx="374">
                  <c:v>3.5571767341930931E-9</c:v>
                </c:pt>
                <c:pt idx="375">
                  <c:v>2.5881846474763033E-9</c:v>
                </c:pt>
                <c:pt idx="376">
                  <c:v>1.8797219289502089E-9</c:v>
                </c:pt>
                <c:pt idx="377">
                  <c:v>1.3627007557842971E-9</c:v>
                </c:pt>
                <c:pt idx="378">
                  <c:v>9.8608856640909677E-10</c:v>
                </c:pt>
                <c:pt idx="379">
                  <c:v>7.1226218440652551E-10</c:v>
                </c:pt>
                <c:pt idx="380">
                  <c:v>5.1353776774113038E-10</c:v>
                </c:pt>
                <c:pt idx="381">
                  <c:v>3.6958422699000442E-10</c:v>
                </c:pt>
                <c:pt idx="382">
                  <c:v>2.6549907060489232E-10</c:v>
                </c:pt>
                <c:pt idx="383">
                  <c:v>1.9037991108873484E-10</c:v>
                </c:pt>
                <c:pt idx="384">
                  <c:v>1.3626608286925201E-10</c:v>
                </c:pt>
                <c:pt idx="385">
                  <c:v>9.7356053689222128E-11</c:v>
                </c:pt>
                <c:pt idx="386">
                  <c:v>6.9429923842685118E-11</c:v>
                </c:pt>
                <c:pt idx="387">
                  <c:v>4.9424120960436129E-11</c:v>
                </c:pt>
                <c:pt idx="388">
                  <c:v>3.5118807170225453E-11</c:v>
                </c:pt>
                <c:pt idx="389">
                  <c:v>2.4908587275271603E-11</c:v>
                </c:pt>
                <c:pt idx="390">
                  <c:v>1.7634655275265219E-11</c:v>
                </c:pt>
                <c:pt idx="391">
                  <c:v>1.2462161924202155E-11</c:v>
                </c:pt>
                <c:pt idx="392">
                  <c:v>8.7907988541005655E-12</c:v>
                </c:pt>
                <c:pt idx="393">
                  <c:v>6.1897318288486561E-12</c:v>
                </c:pt>
                <c:pt idx="394">
                  <c:v>4.3503466245434468E-12</c:v>
                </c:pt>
                <c:pt idx="395">
                  <c:v>3.0519992860586551E-12</c:v>
                </c:pt>
                <c:pt idx="396">
                  <c:v>2.1372411685751304E-12</c:v>
                </c:pt>
                <c:pt idx="397">
                  <c:v>1.4939331776303684E-12</c:v>
                </c:pt>
                <c:pt idx="398">
                  <c:v>1.0423590730698147E-12</c:v>
                </c:pt>
                <c:pt idx="399">
                  <c:v>7.2595895587994913E-13</c:v>
                </c:pt>
                <c:pt idx="400">
                  <c:v>5.0467910160622855E-13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74-7B42-9FC8-DD8E6F2A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17680"/>
        <c:axId val="1989408752"/>
      </c:scatterChart>
      <c:valAx>
        <c:axId val="18434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8752"/>
        <c:crosses val="autoZero"/>
        <c:crossBetween val="midCat"/>
      </c:valAx>
      <c:valAx>
        <c:axId val="19894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'changing D - cooling or heating'!$J$10:$J$410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-9.1E-4</c:v>
                </c:pt>
                <c:pt idx="383">
                  <c:v>-9.1500000000000001E-4</c:v>
                </c:pt>
                <c:pt idx="384">
                  <c:v>-9.2000000000000003E-4</c:v>
                </c:pt>
                <c:pt idx="385">
                  <c:v>-9.2500000000000004E-4</c:v>
                </c:pt>
                <c:pt idx="386">
                  <c:v>-9.3000000000000005E-4</c:v>
                </c:pt>
                <c:pt idx="387">
                  <c:v>-9.3499999999999996E-4</c:v>
                </c:pt>
                <c:pt idx="388">
                  <c:v>-9.3999999999999997E-4</c:v>
                </c:pt>
                <c:pt idx="389">
                  <c:v>-9.4499999999999998E-4</c:v>
                </c:pt>
                <c:pt idx="390">
                  <c:v>-9.5E-4</c:v>
                </c:pt>
                <c:pt idx="391">
                  <c:v>-9.5500000000000001E-4</c:v>
                </c:pt>
                <c:pt idx="392">
                  <c:v>-9.6000000000000002E-4</c:v>
                </c:pt>
                <c:pt idx="393">
                  <c:v>-9.6500000000000004E-4</c:v>
                </c:pt>
                <c:pt idx="394">
                  <c:v>-9.7000000000000005E-4</c:v>
                </c:pt>
                <c:pt idx="395">
                  <c:v>-9.7499999999999996E-4</c:v>
                </c:pt>
                <c:pt idx="396">
                  <c:v>-9.7999999999999997E-4</c:v>
                </c:pt>
                <c:pt idx="397">
                  <c:v>-9.8499999999999998E-4</c:v>
                </c:pt>
                <c:pt idx="398">
                  <c:v>-9.8999999999999999E-4</c:v>
                </c:pt>
                <c:pt idx="399">
                  <c:v>-9.9500000000000001E-4</c:v>
                </c:pt>
                <c:pt idx="400">
                  <c:v>-1E-3</c:v>
                </c:pt>
              </c:numCache>
            </c:numRef>
          </c:xVal>
          <c:yVal>
            <c:numRef>
              <c:f>'changing D - cooling or heating'!$K$10:$K$410</c:f>
              <c:numCache>
                <c:formatCode>0.00E+00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0-E342-93A4-48ABAC4555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'changing D - cooling or heating'!$J$10:$J$410</c:f>
              <c:numCache>
                <c:formatCode>0.00E+00</c:formatCode>
                <c:ptCount val="401"/>
                <c:pt idx="0">
                  <c:v>1E-3</c:v>
                </c:pt>
                <c:pt idx="1">
                  <c:v>9.9500000000000001E-4</c:v>
                </c:pt>
                <c:pt idx="2">
                  <c:v>9.8999999999999999E-4</c:v>
                </c:pt>
                <c:pt idx="3">
                  <c:v>9.8499999999999998E-4</c:v>
                </c:pt>
                <c:pt idx="4">
                  <c:v>9.7999999999999997E-4</c:v>
                </c:pt>
                <c:pt idx="5">
                  <c:v>9.7499999999999996E-4</c:v>
                </c:pt>
                <c:pt idx="6">
                  <c:v>9.7000000000000005E-4</c:v>
                </c:pt>
                <c:pt idx="7">
                  <c:v>9.6500000000000004E-4</c:v>
                </c:pt>
                <c:pt idx="8">
                  <c:v>9.6000000000000002E-4</c:v>
                </c:pt>
                <c:pt idx="9">
                  <c:v>9.5500000000000001E-4</c:v>
                </c:pt>
                <c:pt idx="10">
                  <c:v>9.5E-4</c:v>
                </c:pt>
                <c:pt idx="11">
                  <c:v>9.4499999999999998E-4</c:v>
                </c:pt>
                <c:pt idx="12">
                  <c:v>9.3999999999999997E-4</c:v>
                </c:pt>
                <c:pt idx="13">
                  <c:v>9.3499999999999996E-4</c:v>
                </c:pt>
                <c:pt idx="14">
                  <c:v>9.3000000000000005E-4</c:v>
                </c:pt>
                <c:pt idx="15">
                  <c:v>9.2500000000000004E-4</c:v>
                </c:pt>
                <c:pt idx="16">
                  <c:v>9.2000000000000003E-4</c:v>
                </c:pt>
                <c:pt idx="17">
                  <c:v>9.1500000000000001E-4</c:v>
                </c:pt>
                <c:pt idx="18">
                  <c:v>9.1E-4</c:v>
                </c:pt>
                <c:pt idx="19">
                  <c:v>9.0499999999999999E-4</c:v>
                </c:pt>
                <c:pt idx="20">
                  <c:v>8.9999999999999998E-4</c:v>
                </c:pt>
                <c:pt idx="21">
                  <c:v>8.9499999999999996E-4</c:v>
                </c:pt>
                <c:pt idx="22">
                  <c:v>8.8999999999999995E-4</c:v>
                </c:pt>
                <c:pt idx="23">
                  <c:v>8.8500000000000004E-4</c:v>
                </c:pt>
                <c:pt idx="24">
                  <c:v>8.8000000000000003E-4</c:v>
                </c:pt>
                <c:pt idx="25">
                  <c:v>8.7500000000000002E-4</c:v>
                </c:pt>
                <c:pt idx="26">
                  <c:v>8.7000000000000001E-4</c:v>
                </c:pt>
                <c:pt idx="27">
                  <c:v>8.6499999999999999E-4</c:v>
                </c:pt>
                <c:pt idx="28">
                  <c:v>8.5999999999999998E-4</c:v>
                </c:pt>
                <c:pt idx="29">
                  <c:v>8.5499999999999997E-4</c:v>
                </c:pt>
                <c:pt idx="30">
                  <c:v>8.4999999999999995E-4</c:v>
                </c:pt>
                <c:pt idx="31">
                  <c:v>8.4500000000000005E-4</c:v>
                </c:pt>
                <c:pt idx="32">
                  <c:v>8.4000000000000003E-4</c:v>
                </c:pt>
                <c:pt idx="33">
                  <c:v>8.3500000000000002E-4</c:v>
                </c:pt>
                <c:pt idx="34">
                  <c:v>8.3000000000000001E-4</c:v>
                </c:pt>
                <c:pt idx="35">
                  <c:v>8.25E-4</c:v>
                </c:pt>
                <c:pt idx="36">
                  <c:v>8.1999999999999998E-4</c:v>
                </c:pt>
                <c:pt idx="37">
                  <c:v>8.1499999999999997E-4</c:v>
                </c:pt>
                <c:pt idx="38">
                  <c:v>8.0999999999999996E-4</c:v>
                </c:pt>
                <c:pt idx="39">
                  <c:v>8.0499999999999897E-4</c:v>
                </c:pt>
                <c:pt idx="40">
                  <c:v>7.9999999999999895E-4</c:v>
                </c:pt>
                <c:pt idx="41">
                  <c:v>7.9499999999999905E-4</c:v>
                </c:pt>
                <c:pt idx="42">
                  <c:v>7.8999999999999904E-4</c:v>
                </c:pt>
                <c:pt idx="43">
                  <c:v>7.8499999999999902E-4</c:v>
                </c:pt>
                <c:pt idx="44">
                  <c:v>7.7999999999999901E-4</c:v>
                </c:pt>
                <c:pt idx="45">
                  <c:v>7.74999999999999E-4</c:v>
                </c:pt>
                <c:pt idx="46">
                  <c:v>7.6999999999999898E-4</c:v>
                </c:pt>
                <c:pt idx="47">
                  <c:v>7.6499999999999897E-4</c:v>
                </c:pt>
                <c:pt idx="48">
                  <c:v>7.5999999999999896E-4</c:v>
                </c:pt>
                <c:pt idx="49">
                  <c:v>7.5499999999999905E-4</c:v>
                </c:pt>
                <c:pt idx="50">
                  <c:v>7.4999999999999904E-4</c:v>
                </c:pt>
                <c:pt idx="51">
                  <c:v>7.4499999999999903E-4</c:v>
                </c:pt>
                <c:pt idx="52">
                  <c:v>7.3999999999999901E-4</c:v>
                </c:pt>
                <c:pt idx="53">
                  <c:v>7.34999999999999E-4</c:v>
                </c:pt>
                <c:pt idx="54">
                  <c:v>7.2999999999999899E-4</c:v>
                </c:pt>
                <c:pt idx="55">
                  <c:v>7.2499999999999897E-4</c:v>
                </c:pt>
                <c:pt idx="56">
                  <c:v>7.1999999999999896E-4</c:v>
                </c:pt>
                <c:pt idx="57">
                  <c:v>7.1499999999999895E-4</c:v>
                </c:pt>
                <c:pt idx="58">
                  <c:v>7.0999999999999904E-4</c:v>
                </c:pt>
                <c:pt idx="59">
                  <c:v>7.0499999999999903E-4</c:v>
                </c:pt>
                <c:pt idx="60">
                  <c:v>6.9999999999999902E-4</c:v>
                </c:pt>
                <c:pt idx="61">
                  <c:v>6.94999999999999E-4</c:v>
                </c:pt>
                <c:pt idx="62">
                  <c:v>6.8999999999999899E-4</c:v>
                </c:pt>
                <c:pt idx="63">
                  <c:v>6.8499999999999898E-4</c:v>
                </c:pt>
                <c:pt idx="64">
                  <c:v>6.7999999999999896E-4</c:v>
                </c:pt>
                <c:pt idx="65">
                  <c:v>6.7499999999999895E-4</c:v>
                </c:pt>
                <c:pt idx="66">
                  <c:v>6.6999999999999905E-4</c:v>
                </c:pt>
                <c:pt idx="67">
                  <c:v>6.6499999999999903E-4</c:v>
                </c:pt>
                <c:pt idx="68">
                  <c:v>6.5999999999999902E-4</c:v>
                </c:pt>
                <c:pt idx="69">
                  <c:v>6.5499999999999901E-4</c:v>
                </c:pt>
                <c:pt idx="70">
                  <c:v>6.4999999999999899E-4</c:v>
                </c:pt>
                <c:pt idx="71">
                  <c:v>6.4499999999999898E-4</c:v>
                </c:pt>
                <c:pt idx="72">
                  <c:v>6.3999999999999897E-4</c:v>
                </c:pt>
                <c:pt idx="73">
                  <c:v>6.3499999999999896E-4</c:v>
                </c:pt>
                <c:pt idx="74">
                  <c:v>6.2999999999999905E-4</c:v>
                </c:pt>
                <c:pt idx="75">
                  <c:v>6.2499999999999904E-4</c:v>
                </c:pt>
                <c:pt idx="76">
                  <c:v>6.1999999999999902E-4</c:v>
                </c:pt>
                <c:pt idx="77">
                  <c:v>6.1499999999999901E-4</c:v>
                </c:pt>
                <c:pt idx="78">
                  <c:v>6.09999999999999E-4</c:v>
                </c:pt>
                <c:pt idx="79">
                  <c:v>6.0499999999999898E-4</c:v>
                </c:pt>
                <c:pt idx="80">
                  <c:v>5.9999999999999897E-4</c:v>
                </c:pt>
                <c:pt idx="81">
                  <c:v>5.9499999999999896E-4</c:v>
                </c:pt>
                <c:pt idx="82">
                  <c:v>5.8999999999999905E-4</c:v>
                </c:pt>
                <c:pt idx="83">
                  <c:v>5.8499999999999904E-4</c:v>
                </c:pt>
                <c:pt idx="84">
                  <c:v>5.7999999999999903E-4</c:v>
                </c:pt>
                <c:pt idx="85">
                  <c:v>5.7499999999999901E-4</c:v>
                </c:pt>
                <c:pt idx="86">
                  <c:v>5.69999999999999E-4</c:v>
                </c:pt>
                <c:pt idx="87">
                  <c:v>5.6499999999999899E-4</c:v>
                </c:pt>
                <c:pt idx="88">
                  <c:v>5.5999999999999898E-4</c:v>
                </c:pt>
                <c:pt idx="89">
                  <c:v>5.5499999999999896E-4</c:v>
                </c:pt>
                <c:pt idx="90">
                  <c:v>5.4999999999999895E-4</c:v>
                </c:pt>
                <c:pt idx="91">
                  <c:v>5.4499999999999904E-4</c:v>
                </c:pt>
                <c:pt idx="92">
                  <c:v>5.3999999999999903E-4</c:v>
                </c:pt>
                <c:pt idx="93">
                  <c:v>5.3499999999999902E-4</c:v>
                </c:pt>
                <c:pt idx="94">
                  <c:v>5.29999999999999E-4</c:v>
                </c:pt>
                <c:pt idx="95">
                  <c:v>5.2499999999999899E-4</c:v>
                </c:pt>
                <c:pt idx="96">
                  <c:v>5.1999999999999898E-4</c:v>
                </c:pt>
                <c:pt idx="97">
                  <c:v>5.1499999999999897E-4</c:v>
                </c:pt>
                <c:pt idx="98">
                  <c:v>5.0999999999999895E-4</c:v>
                </c:pt>
                <c:pt idx="99">
                  <c:v>5.0499999999999905E-4</c:v>
                </c:pt>
                <c:pt idx="100">
                  <c:v>4.9999999999999903E-4</c:v>
                </c:pt>
                <c:pt idx="101">
                  <c:v>4.9499999999999902E-4</c:v>
                </c:pt>
                <c:pt idx="102">
                  <c:v>4.8999999999999901E-4</c:v>
                </c:pt>
                <c:pt idx="103">
                  <c:v>4.84999999999999E-4</c:v>
                </c:pt>
                <c:pt idx="104">
                  <c:v>4.7999999999999898E-4</c:v>
                </c:pt>
                <c:pt idx="105">
                  <c:v>4.7499999999999902E-4</c:v>
                </c:pt>
                <c:pt idx="106">
                  <c:v>4.6999999999999901E-4</c:v>
                </c:pt>
                <c:pt idx="107">
                  <c:v>4.64999999999999E-4</c:v>
                </c:pt>
                <c:pt idx="108">
                  <c:v>4.5999999999999898E-4</c:v>
                </c:pt>
                <c:pt idx="109">
                  <c:v>4.5499999999999903E-4</c:v>
                </c:pt>
                <c:pt idx="110">
                  <c:v>4.4999999999999901E-4</c:v>
                </c:pt>
                <c:pt idx="111">
                  <c:v>4.44999999999999E-4</c:v>
                </c:pt>
                <c:pt idx="112">
                  <c:v>4.3999999999999899E-4</c:v>
                </c:pt>
                <c:pt idx="113">
                  <c:v>4.3499999999999903E-4</c:v>
                </c:pt>
                <c:pt idx="114">
                  <c:v>4.2999999999999901E-4</c:v>
                </c:pt>
                <c:pt idx="115">
                  <c:v>4.2499999999999802E-4</c:v>
                </c:pt>
                <c:pt idx="116">
                  <c:v>4.1999999999999801E-4</c:v>
                </c:pt>
                <c:pt idx="117">
                  <c:v>4.14999999999998E-4</c:v>
                </c:pt>
                <c:pt idx="118">
                  <c:v>4.0999999999999799E-4</c:v>
                </c:pt>
                <c:pt idx="119">
                  <c:v>4.0499999999999803E-4</c:v>
                </c:pt>
                <c:pt idx="120">
                  <c:v>3.9999999999999801E-4</c:v>
                </c:pt>
                <c:pt idx="121">
                  <c:v>3.94999999999998E-4</c:v>
                </c:pt>
                <c:pt idx="122">
                  <c:v>3.8999999999999799E-4</c:v>
                </c:pt>
                <c:pt idx="123">
                  <c:v>3.8499999999999797E-4</c:v>
                </c:pt>
                <c:pt idx="124">
                  <c:v>3.7999999999999802E-4</c:v>
                </c:pt>
                <c:pt idx="125">
                  <c:v>3.74999999999998E-4</c:v>
                </c:pt>
                <c:pt idx="126">
                  <c:v>3.6999999999999799E-4</c:v>
                </c:pt>
                <c:pt idx="127">
                  <c:v>3.6499999999999798E-4</c:v>
                </c:pt>
                <c:pt idx="128">
                  <c:v>3.5999999999999802E-4</c:v>
                </c:pt>
                <c:pt idx="129">
                  <c:v>3.54999999999998E-4</c:v>
                </c:pt>
                <c:pt idx="130">
                  <c:v>3.4999999999999799E-4</c:v>
                </c:pt>
                <c:pt idx="131">
                  <c:v>3.4499999999999798E-4</c:v>
                </c:pt>
                <c:pt idx="132">
                  <c:v>3.3999999999999802E-4</c:v>
                </c:pt>
                <c:pt idx="133">
                  <c:v>3.3499999999999801E-4</c:v>
                </c:pt>
                <c:pt idx="134">
                  <c:v>3.2999999999999799E-4</c:v>
                </c:pt>
                <c:pt idx="135">
                  <c:v>3.2499999999999798E-4</c:v>
                </c:pt>
                <c:pt idx="136">
                  <c:v>3.1999999999999802E-4</c:v>
                </c:pt>
                <c:pt idx="137">
                  <c:v>3.1499999999999801E-4</c:v>
                </c:pt>
                <c:pt idx="138">
                  <c:v>3.0999999999999799E-4</c:v>
                </c:pt>
                <c:pt idx="139">
                  <c:v>3.0499999999999798E-4</c:v>
                </c:pt>
                <c:pt idx="140">
                  <c:v>2.9999999999999802E-4</c:v>
                </c:pt>
                <c:pt idx="141">
                  <c:v>2.9499999999999801E-4</c:v>
                </c:pt>
                <c:pt idx="142">
                  <c:v>2.89999999999998E-4</c:v>
                </c:pt>
                <c:pt idx="143">
                  <c:v>2.8499999999999798E-4</c:v>
                </c:pt>
                <c:pt idx="144">
                  <c:v>2.7999999999999802E-4</c:v>
                </c:pt>
                <c:pt idx="145">
                  <c:v>2.7499999999999801E-4</c:v>
                </c:pt>
                <c:pt idx="146">
                  <c:v>2.69999999999998E-4</c:v>
                </c:pt>
                <c:pt idx="147">
                  <c:v>2.6499999999999798E-4</c:v>
                </c:pt>
                <c:pt idx="148">
                  <c:v>2.5999999999999803E-4</c:v>
                </c:pt>
                <c:pt idx="149">
                  <c:v>2.5499999999999801E-4</c:v>
                </c:pt>
                <c:pt idx="150">
                  <c:v>2.49999999999998E-4</c:v>
                </c:pt>
                <c:pt idx="151">
                  <c:v>2.4499999999999799E-4</c:v>
                </c:pt>
                <c:pt idx="152">
                  <c:v>2.39999999999998E-4</c:v>
                </c:pt>
                <c:pt idx="153">
                  <c:v>2.3499999999999799E-4</c:v>
                </c:pt>
                <c:pt idx="154">
                  <c:v>2.29999999999998E-4</c:v>
                </c:pt>
                <c:pt idx="155">
                  <c:v>2.2499999999999799E-4</c:v>
                </c:pt>
                <c:pt idx="156">
                  <c:v>2.19999999999998E-4</c:v>
                </c:pt>
                <c:pt idx="157">
                  <c:v>2.1499999999999799E-4</c:v>
                </c:pt>
                <c:pt idx="158">
                  <c:v>2.09999999999998E-4</c:v>
                </c:pt>
                <c:pt idx="159">
                  <c:v>2.0499999999999799E-4</c:v>
                </c:pt>
                <c:pt idx="160">
                  <c:v>1.99999999999998E-4</c:v>
                </c:pt>
                <c:pt idx="161">
                  <c:v>1.9499999999999799E-4</c:v>
                </c:pt>
                <c:pt idx="162">
                  <c:v>1.89999999999998E-4</c:v>
                </c:pt>
                <c:pt idx="163">
                  <c:v>1.8499999999999799E-4</c:v>
                </c:pt>
                <c:pt idx="164">
                  <c:v>1.7999999999999801E-4</c:v>
                </c:pt>
                <c:pt idx="165">
                  <c:v>1.7499999999999799E-4</c:v>
                </c:pt>
                <c:pt idx="166">
                  <c:v>1.6999999999999801E-4</c:v>
                </c:pt>
                <c:pt idx="167">
                  <c:v>1.6499999999999799E-4</c:v>
                </c:pt>
                <c:pt idx="168">
                  <c:v>1.5999999999999801E-4</c:v>
                </c:pt>
                <c:pt idx="169">
                  <c:v>1.5499999999999799E-4</c:v>
                </c:pt>
                <c:pt idx="170">
                  <c:v>1.4999999999999801E-4</c:v>
                </c:pt>
                <c:pt idx="171">
                  <c:v>1.44999999999998E-4</c:v>
                </c:pt>
                <c:pt idx="172">
                  <c:v>1.3999999999999801E-4</c:v>
                </c:pt>
                <c:pt idx="173">
                  <c:v>1.34999999999998E-4</c:v>
                </c:pt>
                <c:pt idx="174">
                  <c:v>1.2999999999999801E-4</c:v>
                </c:pt>
                <c:pt idx="175">
                  <c:v>1.24999999999998E-4</c:v>
                </c:pt>
                <c:pt idx="176">
                  <c:v>1.19999999999998E-4</c:v>
                </c:pt>
                <c:pt idx="177">
                  <c:v>1.14999999999998E-4</c:v>
                </c:pt>
                <c:pt idx="178">
                  <c:v>1.09999999999998E-4</c:v>
                </c:pt>
                <c:pt idx="179">
                  <c:v>1.04999999999998E-4</c:v>
                </c:pt>
                <c:pt idx="180">
                  <c:v>9.9999999999997999E-5</c:v>
                </c:pt>
                <c:pt idx="181">
                  <c:v>9.4999999999997999E-5</c:v>
                </c:pt>
                <c:pt idx="182">
                  <c:v>8.9999999999998095E-5</c:v>
                </c:pt>
                <c:pt idx="183">
                  <c:v>8.4999999999998095E-5</c:v>
                </c:pt>
                <c:pt idx="184">
                  <c:v>7.9999999999998001E-5</c:v>
                </c:pt>
                <c:pt idx="185">
                  <c:v>7.4999999999998001E-5</c:v>
                </c:pt>
                <c:pt idx="186">
                  <c:v>6.9999999999998002E-5</c:v>
                </c:pt>
                <c:pt idx="187">
                  <c:v>6.4999999999998002E-5</c:v>
                </c:pt>
                <c:pt idx="188">
                  <c:v>5.9999999999998003E-5</c:v>
                </c:pt>
                <c:pt idx="189">
                  <c:v>5.4999999999998003E-5</c:v>
                </c:pt>
                <c:pt idx="190">
                  <c:v>4.9999999999998098E-5</c:v>
                </c:pt>
                <c:pt idx="191">
                  <c:v>4.4999999999997001E-5</c:v>
                </c:pt>
                <c:pt idx="192">
                  <c:v>3.9999999999997103E-5</c:v>
                </c:pt>
                <c:pt idx="193">
                  <c:v>3.4999999999997097E-5</c:v>
                </c:pt>
                <c:pt idx="194">
                  <c:v>2.9999999999996999E-5</c:v>
                </c:pt>
                <c:pt idx="195">
                  <c:v>2.4999999999996999E-5</c:v>
                </c:pt>
                <c:pt idx="196">
                  <c:v>1.9999999999997E-5</c:v>
                </c:pt>
                <c:pt idx="197">
                  <c:v>1.4999999999997E-5</c:v>
                </c:pt>
                <c:pt idx="198">
                  <c:v>9.9999999999969905E-6</c:v>
                </c:pt>
                <c:pt idx="199">
                  <c:v>4.9999999999969799E-6</c:v>
                </c:pt>
                <c:pt idx="200">
                  <c:v>0</c:v>
                </c:pt>
                <c:pt idx="201">
                  <c:v>-5.0000000000000097E-6</c:v>
                </c:pt>
                <c:pt idx="202">
                  <c:v>-1.0000000000000001E-5</c:v>
                </c:pt>
                <c:pt idx="203">
                  <c:v>-1.5E-5</c:v>
                </c:pt>
                <c:pt idx="204">
                  <c:v>-2.00000000000001E-5</c:v>
                </c:pt>
                <c:pt idx="205">
                  <c:v>-2.5000000000000099E-5</c:v>
                </c:pt>
                <c:pt idx="206">
                  <c:v>-3.0000000000000099E-5</c:v>
                </c:pt>
                <c:pt idx="207">
                  <c:v>-3.4999999999999902E-5</c:v>
                </c:pt>
                <c:pt idx="208">
                  <c:v>-3.9999999999999902E-5</c:v>
                </c:pt>
                <c:pt idx="209">
                  <c:v>-4.4999999999999901E-5</c:v>
                </c:pt>
                <c:pt idx="210">
                  <c:v>-4.9999999999999901E-5</c:v>
                </c:pt>
                <c:pt idx="211">
                  <c:v>-5.49999999999999E-5</c:v>
                </c:pt>
                <c:pt idx="212">
                  <c:v>-5.99999999999999E-5</c:v>
                </c:pt>
                <c:pt idx="213">
                  <c:v>-6.4999999999999994E-5</c:v>
                </c:pt>
                <c:pt idx="214">
                  <c:v>-6.9999999999999994E-5</c:v>
                </c:pt>
                <c:pt idx="215">
                  <c:v>-7.4999999999999993E-5</c:v>
                </c:pt>
                <c:pt idx="216">
                  <c:v>-8.0000000000000007E-5</c:v>
                </c:pt>
                <c:pt idx="217">
                  <c:v>-8.5000000000000006E-5</c:v>
                </c:pt>
                <c:pt idx="218">
                  <c:v>-9.0000000000000006E-5</c:v>
                </c:pt>
                <c:pt idx="219">
                  <c:v>-9.5000000000000005E-5</c:v>
                </c:pt>
                <c:pt idx="220">
                  <c:v>-1E-4</c:v>
                </c:pt>
                <c:pt idx="221">
                  <c:v>-1.05E-4</c:v>
                </c:pt>
                <c:pt idx="222">
                  <c:v>-1.1E-4</c:v>
                </c:pt>
                <c:pt idx="223">
                  <c:v>-1.15E-4</c:v>
                </c:pt>
                <c:pt idx="224">
                  <c:v>-1.2E-4</c:v>
                </c:pt>
                <c:pt idx="225">
                  <c:v>-1.25E-4</c:v>
                </c:pt>
                <c:pt idx="226">
                  <c:v>-1.2999999999999999E-4</c:v>
                </c:pt>
                <c:pt idx="227">
                  <c:v>-1.35E-4</c:v>
                </c:pt>
                <c:pt idx="228">
                  <c:v>-1.3999999999999999E-4</c:v>
                </c:pt>
                <c:pt idx="229">
                  <c:v>-1.45E-4</c:v>
                </c:pt>
                <c:pt idx="230">
                  <c:v>-1.4999999999999999E-4</c:v>
                </c:pt>
                <c:pt idx="231">
                  <c:v>-1.55E-4</c:v>
                </c:pt>
                <c:pt idx="232">
                  <c:v>-1.6000000000000001E-4</c:v>
                </c:pt>
                <c:pt idx="233">
                  <c:v>-1.65E-4</c:v>
                </c:pt>
                <c:pt idx="234">
                  <c:v>-1.7000000000000001E-4</c:v>
                </c:pt>
                <c:pt idx="235">
                  <c:v>-1.75E-4</c:v>
                </c:pt>
                <c:pt idx="236">
                  <c:v>-1.8000000000000001E-4</c:v>
                </c:pt>
                <c:pt idx="237">
                  <c:v>-1.85E-4</c:v>
                </c:pt>
                <c:pt idx="238">
                  <c:v>-1.9000000000000001E-4</c:v>
                </c:pt>
                <c:pt idx="239">
                  <c:v>-1.95E-4</c:v>
                </c:pt>
                <c:pt idx="240">
                  <c:v>-2.0000000000000001E-4</c:v>
                </c:pt>
                <c:pt idx="241">
                  <c:v>-2.05E-4</c:v>
                </c:pt>
                <c:pt idx="242">
                  <c:v>-2.1000000000000001E-4</c:v>
                </c:pt>
                <c:pt idx="243">
                  <c:v>-2.1499999999999999E-4</c:v>
                </c:pt>
                <c:pt idx="244">
                  <c:v>-2.2000000000000001E-4</c:v>
                </c:pt>
                <c:pt idx="245">
                  <c:v>-2.2499999999999999E-4</c:v>
                </c:pt>
                <c:pt idx="246">
                  <c:v>-2.3000000000000001E-4</c:v>
                </c:pt>
                <c:pt idx="247">
                  <c:v>-2.3499999999999999E-4</c:v>
                </c:pt>
                <c:pt idx="248">
                  <c:v>-2.4000000000000001E-4</c:v>
                </c:pt>
                <c:pt idx="249">
                  <c:v>-2.4499999999999999E-4</c:v>
                </c:pt>
                <c:pt idx="250">
                  <c:v>-2.5000000000000001E-4</c:v>
                </c:pt>
                <c:pt idx="251">
                  <c:v>-2.5500000000000002E-4</c:v>
                </c:pt>
                <c:pt idx="252">
                  <c:v>-2.5999999999999998E-4</c:v>
                </c:pt>
                <c:pt idx="253">
                  <c:v>-2.6499999999999999E-4</c:v>
                </c:pt>
                <c:pt idx="254">
                  <c:v>-2.7E-4</c:v>
                </c:pt>
                <c:pt idx="255">
                  <c:v>-2.7500000000000002E-4</c:v>
                </c:pt>
                <c:pt idx="256">
                  <c:v>-2.7999999999999998E-4</c:v>
                </c:pt>
                <c:pt idx="257">
                  <c:v>-2.8499999999999999E-4</c:v>
                </c:pt>
                <c:pt idx="258">
                  <c:v>-2.9E-4</c:v>
                </c:pt>
                <c:pt idx="259">
                  <c:v>-2.9500000000000001E-4</c:v>
                </c:pt>
                <c:pt idx="260">
                  <c:v>-2.9999999999999997E-4</c:v>
                </c:pt>
                <c:pt idx="261">
                  <c:v>-3.0499999999999999E-4</c:v>
                </c:pt>
                <c:pt idx="262">
                  <c:v>-3.1E-4</c:v>
                </c:pt>
                <c:pt idx="263">
                  <c:v>-3.1500000000000001E-4</c:v>
                </c:pt>
                <c:pt idx="264">
                  <c:v>-3.2000000000000003E-4</c:v>
                </c:pt>
                <c:pt idx="265">
                  <c:v>-3.2499999999999999E-4</c:v>
                </c:pt>
                <c:pt idx="266">
                  <c:v>-3.3E-4</c:v>
                </c:pt>
                <c:pt idx="267">
                  <c:v>-3.3500000000000001E-4</c:v>
                </c:pt>
                <c:pt idx="268">
                  <c:v>-3.4000000000000002E-4</c:v>
                </c:pt>
                <c:pt idx="269">
                  <c:v>-3.4499999999999998E-4</c:v>
                </c:pt>
                <c:pt idx="270">
                  <c:v>-3.5E-4</c:v>
                </c:pt>
                <c:pt idx="271">
                  <c:v>-3.5500000000000001E-4</c:v>
                </c:pt>
                <c:pt idx="272">
                  <c:v>-3.6000000000000002E-4</c:v>
                </c:pt>
                <c:pt idx="273">
                  <c:v>-3.6499999999999998E-4</c:v>
                </c:pt>
                <c:pt idx="274">
                  <c:v>-3.6999999999999999E-4</c:v>
                </c:pt>
                <c:pt idx="275">
                  <c:v>-3.7500000000000001E-4</c:v>
                </c:pt>
                <c:pt idx="276">
                  <c:v>-3.8000000000000002E-4</c:v>
                </c:pt>
                <c:pt idx="277">
                  <c:v>-3.8499999999999998E-4</c:v>
                </c:pt>
                <c:pt idx="278">
                  <c:v>-3.8999999999999999E-4</c:v>
                </c:pt>
                <c:pt idx="279">
                  <c:v>-3.9500000000000001E-4</c:v>
                </c:pt>
                <c:pt idx="280">
                  <c:v>-4.0000000000000002E-4</c:v>
                </c:pt>
                <c:pt idx="281">
                  <c:v>-4.0499999999999998E-4</c:v>
                </c:pt>
                <c:pt idx="282">
                  <c:v>-4.0999999999999999E-4</c:v>
                </c:pt>
                <c:pt idx="283">
                  <c:v>-4.15E-4</c:v>
                </c:pt>
                <c:pt idx="284">
                  <c:v>-4.2000000000000002E-4</c:v>
                </c:pt>
                <c:pt idx="285">
                  <c:v>-4.2499999999999998E-4</c:v>
                </c:pt>
                <c:pt idx="286">
                  <c:v>-4.2999999999999999E-4</c:v>
                </c:pt>
                <c:pt idx="287">
                  <c:v>-4.35E-4</c:v>
                </c:pt>
                <c:pt idx="288">
                  <c:v>-4.4000000000000002E-4</c:v>
                </c:pt>
                <c:pt idx="289">
                  <c:v>-4.4499999999999997E-4</c:v>
                </c:pt>
                <c:pt idx="290">
                  <c:v>-4.4999999999999999E-4</c:v>
                </c:pt>
                <c:pt idx="291">
                  <c:v>-4.55E-4</c:v>
                </c:pt>
                <c:pt idx="292">
                  <c:v>-4.6000000000000001E-4</c:v>
                </c:pt>
                <c:pt idx="293">
                  <c:v>-4.6500000000000003E-4</c:v>
                </c:pt>
                <c:pt idx="294">
                  <c:v>-4.6999999999999999E-4</c:v>
                </c:pt>
                <c:pt idx="295">
                  <c:v>-4.75E-4</c:v>
                </c:pt>
                <c:pt idx="296">
                  <c:v>-4.8000000000000001E-4</c:v>
                </c:pt>
                <c:pt idx="297">
                  <c:v>-4.8500000000000003E-4</c:v>
                </c:pt>
                <c:pt idx="298">
                  <c:v>-4.8999999999999998E-4</c:v>
                </c:pt>
                <c:pt idx="299">
                  <c:v>-4.95E-4</c:v>
                </c:pt>
                <c:pt idx="300">
                  <c:v>-5.0000000000000001E-4</c:v>
                </c:pt>
                <c:pt idx="301">
                  <c:v>-5.0500000000000002E-4</c:v>
                </c:pt>
                <c:pt idx="302">
                  <c:v>-5.1000000000000004E-4</c:v>
                </c:pt>
                <c:pt idx="303">
                  <c:v>-5.1500000000000005E-4</c:v>
                </c:pt>
                <c:pt idx="304">
                  <c:v>-5.1999999999999995E-4</c:v>
                </c:pt>
                <c:pt idx="305">
                  <c:v>-5.2499999999999997E-4</c:v>
                </c:pt>
                <c:pt idx="306">
                  <c:v>-5.2999999999999998E-4</c:v>
                </c:pt>
                <c:pt idx="307">
                  <c:v>-5.3499999999999999E-4</c:v>
                </c:pt>
                <c:pt idx="308">
                  <c:v>-5.4000000000000001E-4</c:v>
                </c:pt>
                <c:pt idx="309">
                  <c:v>-5.4500000000000002E-4</c:v>
                </c:pt>
                <c:pt idx="310">
                  <c:v>-5.5000000000000003E-4</c:v>
                </c:pt>
                <c:pt idx="311">
                  <c:v>-5.5500000000000005E-4</c:v>
                </c:pt>
                <c:pt idx="312">
                  <c:v>-5.5999999999999995E-4</c:v>
                </c:pt>
                <c:pt idx="313">
                  <c:v>-5.6499999999999996E-4</c:v>
                </c:pt>
                <c:pt idx="314">
                  <c:v>-5.6999999999999998E-4</c:v>
                </c:pt>
                <c:pt idx="315">
                  <c:v>-5.7499999999999999E-4</c:v>
                </c:pt>
                <c:pt idx="316">
                  <c:v>-5.8E-4</c:v>
                </c:pt>
                <c:pt idx="317">
                  <c:v>-5.8500000000000002E-4</c:v>
                </c:pt>
                <c:pt idx="318">
                  <c:v>-5.9000000000000003E-4</c:v>
                </c:pt>
                <c:pt idx="319">
                  <c:v>-5.9500000000000004E-4</c:v>
                </c:pt>
                <c:pt idx="320">
                  <c:v>-5.9999999999999995E-4</c:v>
                </c:pt>
                <c:pt idx="321">
                  <c:v>-6.0499999999999996E-4</c:v>
                </c:pt>
                <c:pt idx="322">
                  <c:v>-6.0999999999999997E-4</c:v>
                </c:pt>
                <c:pt idx="323">
                  <c:v>-6.1499999999999999E-4</c:v>
                </c:pt>
                <c:pt idx="324">
                  <c:v>-6.2E-4</c:v>
                </c:pt>
                <c:pt idx="325">
                  <c:v>-6.2500000000000001E-4</c:v>
                </c:pt>
                <c:pt idx="326">
                  <c:v>-6.3000000000000003E-4</c:v>
                </c:pt>
                <c:pt idx="327">
                  <c:v>-6.3500000000000004E-4</c:v>
                </c:pt>
                <c:pt idx="328">
                  <c:v>-6.4000000000000005E-4</c:v>
                </c:pt>
                <c:pt idx="329">
                  <c:v>-6.4499999999999996E-4</c:v>
                </c:pt>
                <c:pt idx="330">
                  <c:v>-6.4999999999999997E-4</c:v>
                </c:pt>
                <c:pt idx="331">
                  <c:v>-6.5499999999999998E-4</c:v>
                </c:pt>
                <c:pt idx="332">
                  <c:v>-6.6E-4</c:v>
                </c:pt>
                <c:pt idx="333">
                  <c:v>-6.6500000000000001E-4</c:v>
                </c:pt>
                <c:pt idx="334">
                  <c:v>-6.7000000000000002E-4</c:v>
                </c:pt>
                <c:pt idx="335">
                  <c:v>-6.7500000000000004E-4</c:v>
                </c:pt>
                <c:pt idx="336">
                  <c:v>-6.8000000000000005E-4</c:v>
                </c:pt>
                <c:pt idx="337">
                  <c:v>-6.8499999999999995E-4</c:v>
                </c:pt>
                <c:pt idx="338">
                  <c:v>-6.8999999999999997E-4</c:v>
                </c:pt>
                <c:pt idx="339">
                  <c:v>-6.9499999999999998E-4</c:v>
                </c:pt>
                <c:pt idx="340">
                  <c:v>-6.9999999999999999E-4</c:v>
                </c:pt>
                <c:pt idx="341">
                  <c:v>-7.0500000000000001E-4</c:v>
                </c:pt>
                <c:pt idx="342">
                  <c:v>-7.1000000000000002E-4</c:v>
                </c:pt>
                <c:pt idx="343">
                  <c:v>-7.1500000000000003E-4</c:v>
                </c:pt>
                <c:pt idx="344">
                  <c:v>-7.2000000000000005E-4</c:v>
                </c:pt>
                <c:pt idx="345">
                  <c:v>-7.2499999999999995E-4</c:v>
                </c:pt>
                <c:pt idx="346">
                  <c:v>-7.2999999999999996E-4</c:v>
                </c:pt>
                <c:pt idx="347">
                  <c:v>-7.3499999999999998E-4</c:v>
                </c:pt>
                <c:pt idx="348">
                  <c:v>-7.3999999999999999E-4</c:v>
                </c:pt>
                <c:pt idx="349">
                  <c:v>-7.45E-4</c:v>
                </c:pt>
                <c:pt idx="350">
                  <c:v>-7.5000000000000002E-4</c:v>
                </c:pt>
                <c:pt idx="351">
                  <c:v>-7.5500000000000003E-4</c:v>
                </c:pt>
                <c:pt idx="352">
                  <c:v>-7.6000000000000004E-4</c:v>
                </c:pt>
                <c:pt idx="353">
                  <c:v>-7.6499999999999995E-4</c:v>
                </c:pt>
                <c:pt idx="354">
                  <c:v>-7.6999999999999996E-4</c:v>
                </c:pt>
                <c:pt idx="355">
                  <c:v>-7.7499999999999997E-4</c:v>
                </c:pt>
                <c:pt idx="356">
                  <c:v>-7.7999999999999999E-4</c:v>
                </c:pt>
                <c:pt idx="357">
                  <c:v>-7.85E-4</c:v>
                </c:pt>
                <c:pt idx="358">
                  <c:v>-7.9000000000000001E-4</c:v>
                </c:pt>
                <c:pt idx="359">
                  <c:v>-7.9500000000000003E-4</c:v>
                </c:pt>
                <c:pt idx="360">
                  <c:v>-8.0000000000000004E-4</c:v>
                </c:pt>
                <c:pt idx="361">
                  <c:v>-8.0500000000000005E-4</c:v>
                </c:pt>
                <c:pt idx="362">
                  <c:v>-8.0999999999999996E-4</c:v>
                </c:pt>
                <c:pt idx="363">
                  <c:v>-8.1499999999999997E-4</c:v>
                </c:pt>
                <c:pt idx="364">
                  <c:v>-8.1999999999999998E-4</c:v>
                </c:pt>
                <c:pt idx="365">
                  <c:v>-8.25E-4</c:v>
                </c:pt>
                <c:pt idx="366">
                  <c:v>-8.3000000000000001E-4</c:v>
                </c:pt>
                <c:pt idx="367">
                  <c:v>-8.3500000000000002E-4</c:v>
                </c:pt>
                <c:pt idx="368">
                  <c:v>-8.4000000000000003E-4</c:v>
                </c:pt>
                <c:pt idx="369">
                  <c:v>-8.4500000000000005E-4</c:v>
                </c:pt>
                <c:pt idx="370">
                  <c:v>-8.4999999999999995E-4</c:v>
                </c:pt>
                <c:pt idx="371">
                  <c:v>-8.5499999999999997E-4</c:v>
                </c:pt>
                <c:pt idx="372">
                  <c:v>-8.5999999999999998E-4</c:v>
                </c:pt>
                <c:pt idx="373">
                  <c:v>-8.6499999999999999E-4</c:v>
                </c:pt>
                <c:pt idx="374">
                  <c:v>-8.7000000000000001E-4</c:v>
                </c:pt>
                <c:pt idx="375">
                  <c:v>-8.7500000000000002E-4</c:v>
                </c:pt>
                <c:pt idx="376">
                  <c:v>-8.8000000000000003E-4</c:v>
                </c:pt>
                <c:pt idx="377">
                  <c:v>-8.8500000000000004E-4</c:v>
                </c:pt>
                <c:pt idx="378">
                  <c:v>-8.8999999999999995E-4</c:v>
                </c:pt>
                <c:pt idx="379">
                  <c:v>-8.9499999999999996E-4</c:v>
                </c:pt>
                <c:pt idx="380">
                  <c:v>-8.9999999999999998E-4</c:v>
                </c:pt>
                <c:pt idx="381">
                  <c:v>-9.0499999999999999E-4</c:v>
                </c:pt>
                <c:pt idx="382">
                  <c:v>-9.1E-4</c:v>
                </c:pt>
                <c:pt idx="383">
                  <c:v>-9.1500000000000001E-4</c:v>
                </c:pt>
                <c:pt idx="384">
                  <c:v>-9.2000000000000003E-4</c:v>
                </c:pt>
                <c:pt idx="385">
                  <c:v>-9.2500000000000004E-4</c:v>
                </c:pt>
                <c:pt idx="386">
                  <c:v>-9.3000000000000005E-4</c:v>
                </c:pt>
                <c:pt idx="387">
                  <c:v>-9.3499999999999996E-4</c:v>
                </c:pt>
                <c:pt idx="388">
                  <c:v>-9.3999999999999997E-4</c:v>
                </c:pt>
                <c:pt idx="389">
                  <c:v>-9.4499999999999998E-4</c:v>
                </c:pt>
                <c:pt idx="390">
                  <c:v>-9.5E-4</c:v>
                </c:pt>
                <c:pt idx="391">
                  <c:v>-9.5500000000000001E-4</c:v>
                </c:pt>
                <c:pt idx="392">
                  <c:v>-9.6000000000000002E-4</c:v>
                </c:pt>
                <c:pt idx="393">
                  <c:v>-9.6500000000000004E-4</c:v>
                </c:pt>
                <c:pt idx="394">
                  <c:v>-9.7000000000000005E-4</c:v>
                </c:pt>
                <c:pt idx="395">
                  <c:v>-9.7499999999999996E-4</c:v>
                </c:pt>
                <c:pt idx="396">
                  <c:v>-9.7999999999999997E-4</c:v>
                </c:pt>
                <c:pt idx="397">
                  <c:v>-9.8499999999999998E-4</c:v>
                </c:pt>
                <c:pt idx="398">
                  <c:v>-9.8999999999999999E-4</c:v>
                </c:pt>
                <c:pt idx="399">
                  <c:v>-9.9500000000000001E-4</c:v>
                </c:pt>
                <c:pt idx="400">
                  <c:v>-1E-3</c:v>
                </c:pt>
              </c:numCache>
            </c:numRef>
          </c:xVal>
          <c:yVal>
            <c:numRef>
              <c:f>'changing D - cooling or heating'!$P$10:$P$410</c:f>
              <c:numCache>
                <c:formatCode>0.00E+00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99.999999999999986</c:v>
                </c:pt>
                <c:pt idx="118">
                  <c:v>99.999999999999972</c:v>
                </c:pt>
                <c:pt idx="119">
                  <c:v>99.999999999999929</c:v>
                </c:pt>
                <c:pt idx="120">
                  <c:v>99.999999999999872</c:v>
                </c:pt>
                <c:pt idx="121">
                  <c:v>99.999999999999716</c:v>
                </c:pt>
                <c:pt idx="122">
                  <c:v>99.999999999999375</c:v>
                </c:pt>
                <c:pt idx="123">
                  <c:v>99.99999999999865</c:v>
                </c:pt>
                <c:pt idx="124">
                  <c:v>99.999999999997129</c:v>
                </c:pt>
                <c:pt idx="125">
                  <c:v>99.999999999993904</c:v>
                </c:pt>
                <c:pt idx="126">
                  <c:v>99.99999999998721</c:v>
                </c:pt>
                <c:pt idx="127">
                  <c:v>99.999999999973426</c:v>
                </c:pt>
                <c:pt idx="128">
                  <c:v>99.999999999945317</c:v>
                </c:pt>
                <c:pt idx="129">
                  <c:v>99.999999999888502</c:v>
                </c:pt>
                <c:pt idx="130">
                  <c:v>99.999999999774872</c:v>
                </c:pt>
                <c:pt idx="131">
                  <c:v>99.999999999549743</c:v>
                </c:pt>
                <c:pt idx="132">
                  <c:v>99.99999999910807</c:v>
                </c:pt>
                <c:pt idx="133">
                  <c:v>99.999999998250061</c:v>
                </c:pt>
                <c:pt idx="134">
                  <c:v>99.999999996599371</c:v>
                </c:pt>
                <c:pt idx="135">
                  <c:v>99.99999999345458</c:v>
                </c:pt>
                <c:pt idx="136">
                  <c:v>99.99999998752152</c:v>
                </c:pt>
                <c:pt idx="137">
                  <c:v>99.999999976436783</c:v>
                </c:pt>
                <c:pt idx="138">
                  <c:v>99.999999955928487</c:v>
                </c:pt>
                <c:pt idx="139">
                  <c:v>99.999999918354078</c:v>
                </c:pt>
                <c:pt idx="140">
                  <c:v>99.999999850180885</c:v>
                </c:pt>
                <c:pt idx="141">
                  <c:v>99.999999727692824</c:v>
                </c:pt>
                <c:pt idx="142">
                  <c:v>99.999999509755114</c:v>
                </c:pt>
                <c:pt idx="143">
                  <c:v>99.999999125756418</c:v>
                </c:pt>
                <c:pt idx="144">
                  <c:v>99.999998455739643</c:v>
                </c:pt>
                <c:pt idx="145">
                  <c:v>99.999997298028319</c:v>
                </c:pt>
                <c:pt idx="146">
                  <c:v>99.999995317078401</c:v>
                </c:pt>
                <c:pt idx="147">
                  <c:v>99.999991960433803</c:v>
                </c:pt>
                <c:pt idx="148">
                  <c:v>99.999986328003132</c:v>
                </c:pt>
                <c:pt idx="149">
                  <c:v>99.999976968668108</c:v>
                </c:pt>
                <c:pt idx="150">
                  <c:v>99.9999615675315</c:v>
                </c:pt>
                <c:pt idx="151">
                  <c:v>99.99993647068257</c:v>
                </c:pt>
                <c:pt idx="152">
                  <c:v>99.999895971685831</c:v>
                </c:pt>
                <c:pt idx="153">
                  <c:v>99.999831253254797</c:v>
                </c:pt>
                <c:pt idx="154">
                  <c:v>99.999728836657283</c:v>
                </c:pt>
                <c:pt idx="155">
                  <c:v>99.999568338017212</c:v>
                </c:pt>
                <c:pt idx="156">
                  <c:v>99.999319262511065</c:v>
                </c:pt>
                <c:pt idx="157">
                  <c:v>99.998936482422195</c:v>
                </c:pt>
                <c:pt idx="158">
                  <c:v>99.998353941672264</c:v>
                </c:pt>
                <c:pt idx="159">
                  <c:v>99.997476007532029</c:v>
                </c:pt>
                <c:pt idx="160">
                  <c:v>99.996165751336406</c:v>
                </c:pt>
                <c:pt idx="161">
                  <c:v>99.994229288509743</c:v>
                </c:pt>
                <c:pt idx="162">
                  <c:v>99.991395151988087</c:v>
                </c:pt>
                <c:pt idx="163">
                  <c:v>99.987287524707156</c:v>
                </c:pt>
                <c:pt idx="164">
                  <c:v>99.981392034060292</c:v>
                </c:pt>
                <c:pt idx="165">
                  <c:v>99.97301273784916</c:v>
                </c:pt>
                <c:pt idx="166">
                  <c:v>99.961218936833092</c:v>
                </c:pt>
                <c:pt idx="167">
                  <c:v>99.944780568222598</c:v>
                </c:pt>
                <c:pt idx="168">
                  <c:v>99.922091205388526</c:v>
                </c:pt>
                <c:pt idx="169">
                  <c:v>99.891078150101293</c:v>
                </c:pt>
                <c:pt idx="170">
                  <c:v>99.849099789344436</c:v>
                </c:pt>
                <c:pt idx="171">
                  <c:v>99.792831324377104</c:v>
                </c:pt>
                <c:pt idx="172">
                  <c:v>99.718141174576886</c:v>
                </c:pt>
                <c:pt idx="173">
                  <c:v>99.619961799091456</c:v>
                </c:pt>
                <c:pt idx="174">
                  <c:v>99.492160322151761</c:v>
                </c:pt>
                <c:pt idx="175">
                  <c:v>99.327416114472086</c:v>
                </c:pt>
                <c:pt idx="176">
                  <c:v>99.117114256475006</c:v>
                </c:pt>
                <c:pt idx="177">
                  <c:v>98.851265434225937</c:v>
                </c:pt>
                <c:pt idx="178">
                  <c:v>98.518464108396913</c:v>
                </c:pt>
                <c:pt idx="179">
                  <c:v>98.105897540954572</c:v>
                </c:pt>
                <c:pt idx="180">
                  <c:v>97.599418249036177</c:v>
                </c:pt>
                <c:pt idx="181">
                  <c:v>96.983691482789595</c:v>
                </c:pt>
                <c:pt idx="182">
                  <c:v>96.242427238396914</c:v>
                </c:pt>
                <c:pt idx="183">
                  <c:v>95.358703033421094</c:v>
                </c:pt>
                <c:pt idx="184">
                  <c:v>94.315379198843956</c:v>
                </c:pt>
                <c:pt idx="185">
                  <c:v>93.095602906508816</c:v>
                </c:pt>
                <c:pt idx="186">
                  <c:v>91.683390805401615</c:v>
                </c:pt>
                <c:pt idx="187">
                  <c:v>90.06427336506168</c:v>
                </c:pt>
                <c:pt idx="188">
                  <c:v>88.225977309924318</c:v>
                </c:pt>
                <c:pt idx="189">
                  <c:v>86.159116444491744</c:v>
                </c:pt>
                <c:pt idx="190">
                  <c:v>83.857856319338509</c:v>
                </c:pt>
                <c:pt idx="191">
                  <c:v>81.320515151927594</c:v>
                </c:pt>
                <c:pt idx="192">
                  <c:v>78.550062687240654</c:v>
                </c:pt>
                <c:pt idx="193">
                  <c:v>75.554480605735137</c:v>
                </c:pt>
                <c:pt idx="194">
                  <c:v>72.346952802492027</c:v>
                </c:pt>
                <c:pt idx="195">
                  <c:v>68.945861274537322</c:v>
                </c:pt>
                <c:pt idx="196">
                  <c:v>65.37457311244124</c:v>
                </c:pt>
                <c:pt idx="197">
                  <c:v>61.661015604742261</c:v>
                </c:pt>
                <c:pt idx="198">
                  <c:v>57.837048934795533</c:v>
                </c:pt>
                <c:pt idx="199">
                  <c:v>53.937658447245148</c:v>
                </c:pt>
                <c:pt idx="200">
                  <c:v>50</c:v>
                </c:pt>
                <c:pt idx="201">
                  <c:v>46.062341552752464</c:v>
                </c:pt>
                <c:pt idx="202">
                  <c:v>42.162951065202137</c:v>
                </c:pt>
                <c:pt idx="203">
                  <c:v>38.338984395255473</c:v>
                </c:pt>
                <c:pt idx="204">
                  <c:v>34.6254268875565</c:v>
                </c:pt>
                <c:pt idx="205">
                  <c:v>31.054138725460511</c:v>
                </c:pt>
                <c:pt idx="206">
                  <c:v>27.653047197505931</c:v>
                </c:pt>
                <c:pt idx="207">
                  <c:v>24.445519394263133</c:v>
                </c:pt>
                <c:pt idx="208">
                  <c:v>21.44993731275774</c:v>
                </c:pt>
                <c:pt idx="209">
                  <c:v>18.679484848070871</c:v>
                </c:pt>
                <c:pt idx="210">
                  <c:v>16.142143680660613</c:v>
                </c:pt>
                <c:pt idx="211">
                  <c:v>13.840883555507421</c:v>
                </c:pt>
                <c:pt idx="212">
                  <c:v>11.774022690074947</c:v>
                </c:pt>
                <c:pt idx="213">
                  <c:v>9.9357266349376356</c:v>
                </c:pt>
                <c:pt idx="214">
                  <c:v>8.316609194597774</c:v>
                </c:pt>
                <c:pt idx="215">
                  <c:v>6.9043970934906609</c:v>
                </c:pt>
                <c:pt idx="216">
                  <c:v>5.6846208011555763</c:v>
                </c:pt>
                <c:pt idx="217">
                  <c:v>4.6412969665785511</c:v>
                </c:pt>
                <c:pt idx="218">
                  <c:v>3.7575727616027734</c:v>
                </c:pt>
                <c:pt idx="219">
                  <c:v>3.0163085172101258</c:v>
                </c:pt>
                <c:pt idx="220">
                  <c:v>2.400581750963604</c:v>
                </c:pt>
                <c:pt idx="221">
                  <c:v>1.8941024590452327</c:v>
                </c:pt>
                <c:pt idx="222">
                  <c:v>1.4815358916029364</c:v>
                </c:pt>
                <c:pt idx="223">
                  <c:v>1.1487345657739567</c:v>
                </c:pt>
                <c:pt idx="224">
                  <c:v>0.88288574352489713</c:v>
                </c:pt>
                <c:pt idx="225">
                  <c:v>0.67258388552783877</c:v>
                </c:pt>
                <c:pt idx="226">
                  <c:v>0.50783967784817641</c:v>
                </c:pt>
                <c:pt idx="227">
                  <c:v>0.38003820090849461</c:v>
                </c:pt>
                <c:pt idx="228">
                  <c:v>0.28185882542307028</c:v>
                </c:pt>
                <c:pt idx="229">
                  <c:v>0.20716867562287633</c:v>
                </c:pt>
                <c:pt idx="230">
                  <c:v>0.15090021065553572</c:v>
                </c:pt>
                <c:pt idx="231">
                  <c:v>0.10892184989870213</c:v>
                </c:pt>
                <c:pt idx="232">
                  <c:v>7.790879461145872E-2</c:v>
                </c:pt>
                <c:pt idx="233">
                  <c:v>5.5219431777386863E-2</c:v>
                </c:pt>
                <c:pt idx="234">
                  <c:v>3.8781063166892782E-2</c:v>
                </c:pt>
                <c:pt idx="235">
                  <c:v>2.6987262150846014E-2</c:v>
                </c:pt>
                <c:pt idx="236">
                  <c:v>1.8607965939709814E-2</c:v>
                </c:pt>
                <c:pt idx="237">
                  <c:v>1.2712475292836478E-2</c:v>
                </c:pt>
                <c:pt idx="238">
                  <c:v>8.6048480118949833E-3</c:v>
                </c:pt>
                <c:pt idx="239">
                  <c:v>5.7707114902549872E-3</c:v>
                </c:pt>
                <c:pt idx="240">
                  <c:v>3.8342486635811746E-3</c:v>
                </c:pt>
                <c:pt idx="241">
                  <c:v>2.5239924679731907E-3</c:v>
                </c:pt>
                <c:pt idx="242">
                  <c:v>1.6460583277311258E-3</c:v>
                </c:pt>
                <c:pt idx="243">
                  <c:v>1.0635175778039851E-3</c:v>
                </c:pt>
                <c:pt idx="244">
                  <c:v>6.8073748892838459E-4</c:v>
                </c:pt>
                <c:pt idx="245">
                  <c:v>4.316619827748891E-4</c:v>
                </c:pt>
                <c:pt idx="246">
                  <c:v>2.7116334270771425E-4</c:v>
                </c:pt>
                <c:pt idx="247">
                  <c:v>1.6874674519939958E-4</c:v>
                </c:pt>
                <c:pt idx="248">
                  <c:v>1.0402831417399838E-4</c:v>
                </c:pt>
                <c:pt idx="249">
                  <c:v>6.3529317423371978E-5</c:v>
                </c:pt>
                <c:pt idx="250">
                  <c:v>3.8432468496552019E-5</c:v>
                </c:pt>
                <c:pt idx="251">
                  <c:v>2.3031331886080864E-5</c:v>
                </c:pt>
                <c:pt idx="252">
                  <c:v>1.3671996867969938E-5</c:v>
                </c:pt>
                <c:pt idx="253">
                  <c:v>8.0395661850030109E-6</c:v>
                </c:pt>
                <c:pt idx="254">
                  <c:v>4.6829216115984451E-6</c:v>
                </c:pt>
                <c:pt idx="255">
                  <c:v>2.7019716797305193E-6</c:v>
                </c:pt>
                <c:pt idx="256">
                  <c:v>1.5442603695792201E-6</c:v>
                </c:pt>
                <c:pt idx="257">
                  <c:v>8.7424357753107529E-7</c:v>
                </c:pt>
                <c:pt idx="258">
                  <c:v>4.9024489467974774E-7</c:v>
                </c:pt>
                <c:pt idx="259">
                  <c:v>2.7230717125625858E-7</c:v>
                </c:pt>
                <c:pt idx="260">
                  <c:v>1.4981911822253835E-7</c:v>
                </c:pt>
                <c:pt idx="261">
                  <c:v>8.1645923355466721E-8</c:v>
                </c:pt>
                <c:pt idx="262">
                  <c:v>4.407151310559243E-8</c:v>
                </c:pt>
                <c:pt idx="263">
                  <c:v>2.3563223594535998E-8</c:v>
                </c:pt>
                <c:pt idx="264">
                  <c:v>1.2478490463152525E-8</c:v>
                </c:pt>
                <c:pt idx="265">
                  <c:v>6.5454197617498266E-9</c:v>
                </c:pt>
                <c:pt idx="266">
                  <c:v>3.4006242266571007E-9</c:v>
                </c:pt>
                <c:pt idx="267">
                  <c:v>1.7499390825292949E-9</c:v>
                </c:pt>
                <c:pt idx="268">
                  <c:v>8.9192542240823514E-10</c:v>
                </c:pt>
                <c:pt idx="269">
                  <c:v>4.5026760098210161E-10</c:v>
                </c:pt>
                <c:pt idx="270">
                  <c:v>2.2513657604861237E-10</c:v>
                </c:pt>
                <c:pt idx="271">
                  <c:v>1.1149969836310447E-10</c:v>
                </c:pt>
                <c:pt idx="272">
                  <c:v>5.4689586193035211E-11</c:v>
                </c:pt>
                <c:pt idx="273">
                  <c:v>2.6567636979279996E-11</c:v>
                </c:pt>
                <c:pt idx="274">
                  <c:v>1.2784218128558678E-11</c:v>
                </c:pt>
                <c:pt idx="275">
                  <c:v>6.0951244051921094E-12</c:v>
                </c:pt>
                <c:pt idx="276">
                  <c:v>2.8754776337791554E-12</c:v>
                </c:pt>
                <c:pt idx="277">
                  <c:v>1.3433698597964394E-12</c:v>
                </c:pt>
                <c:pt idx="278">
                  <c:v>6.2172489379008766E-13</c:v>
                </c:pt>
                <c:pt idx="279">
                  <c:v>2.8310687127941492E-13</c:v>
                </c:pt>
                <c:pt idx="280">
                  <c:v>1.27675647831893E-13</c:v>
                </c:pt>
                <c:pt idx="281">
                  <c:v>6.106226635438361E-14</c:v>
                </c:pt>
                <c:pt idx="282">
                  <c:v>2.7755575615628914E-14</c:v>
                </c:pt>
                <c:pt idx="283">
                  <c:v>1.1102230246251565E-14</c:v>
                </c:pt>
                <c:pt idx="284">
                  <c:v>5.5511151231257827E-15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0-E342-93A4-48ABAC45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5855"/>
        <c:axId val="188787583"/>
      </c:scatterChart>
      <c:valAx>
        <c:axId val="1887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7583"/>
        <c:crosses val="autoZero"/>
        <c:crossBetween val="midCat"/>
      </c:valAx>
      <c:valAx>
        <c:axId val="1887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11</xdr:row>
      <xdr:rowOff>127000</xdr:rowOff>
    </xdr:from>
    <xdr:to>
      <xdr:col>7</xdr:col>
      <xdr:colOff>635000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8DB69-9E0F-7E4C-BC59-673A92AFB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63500</xdr:rowOff>
    </xdr:from>
    <xdr:to>
      <xdr:col>7</xdr:col>
      <xdr:colOff>533400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E3CA1-04D6-C149-83AB-8001786C8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177800</xdr:rowOff>
    </xdr:from>
    <xdr:to>
      <xdr:col>7</xdr:col>
      <xdr:colOff>393700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D216B-ABC3-DB47-B32F-C2776573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21</xdr:row>
      <xdr:rowOff>12700</xdr:rowOff>
    </xdr:from>
    <xdr:to>
      <xdr:col>5</xdr:col>
      <xdr:colOff>476250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2078A-8D7A-4544-8941-62516614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D9C-8D4B-F343-879D-17E0A10508FF}">
  <dimension ref="A1:M550"/>
  <sheetViews>
    <sheetView tabSelected="1" zoomScale="90" workbookViewId="0">
      <selection activeCell="M4" sqref="M4"/>
    </sheetView>
  </sheetViews>
  <sheetFormatPr defaultColWidth="11" defaultRowHeight="15.95"/>
  <sheetData>
    <row r="1" spans="1:13">
      <c r="A1" t="s">
        <v>0</v>
      </c>
      <c r="B1" t="s">
        <v>1</v>
      </c>
      <c r="E1" t="s">
        <v>2</v>
      </c>
      <c r="G1">
        <v>8.3143999999999991</v>
      </c>
      <c r="J1" t="s">
        <v>3</v>
      </c>
    </row>
    <row r="2" spans="1:13">
      <c r="I2" t="s">
        <v>4</v>
      </c>
      <c r="J2">
        <v>100</v>
      </c>
    </row>
    <row r="4" spans="1:1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13">
      <c r="A5" t="s">
        <v>12</v>
      </c>
      <c r="C5" s="1">
        <v>100000000</v>
      </c>
      <c r="D5" s="1">
        <v>5.3300000000000002E-7</v>
      </c>
      <c r="E5" s="1">
        <v>1.11E-4</v>
      </c>
      <c r="F5" s="1">
        <v>2.5999999999999998E-4</v>
      </c>
      <c r="G5" s="1">
        <v>2.7E-4</v>
      </c>
      <c r="J5" t="s">
        <v>13</v>
      </c>
    </row>
    <row r="6" spans="1:13">
      <c r="A6" t="s">
        <v>14</v>
      </c>
      <c r="C6" s="5">
        <v>726</v>
      </c>
      <c r="D6" s="5">
        <v>325</v>
      </c>
      <c r="E6" s="5">
        <v>329</v>
      </c>
      <c r="F6" s="5">
        <v>498</v>
      </c>
      <c r="G6" s="5">
        <v>415</v>
      </c>
      <c r="I6" t="s">
        <v>15</v>
      </c>
      <c r="J6">
        <v>1</v>
      </c>
      <c r="K6">
        <v>10</v>
      </c>
      <c r="L6">
        <v>100</v>
      </c>
      <c r="M6">
        <v>1000</v>
      </c>
    </row>
    <row r="7" spans="1:13">
      <c r="A7" t="s">
        <v>16</v>
      </c>
      <c r="B7">
        <v>700</v>
      </c>
      <c r="I7" t="s">
        <v>17</v>
      </c>
      <c r="J7">
        <f>J6*1000</f>
        <v>1000</v>
      </c>
      <c r="K7">
        <f t="shared" ref="K7:M8" si="0">K6*1000</f>
        <v>10000</v>
      </c>
      <c r="L7">
        <f t="shared" si="0"/>
        <v>100000</v>
      </c>
      <c r="M7">
        <f t="shared" si="0"/>
        <v>1000000</v>
      </c>
    </row>
    <row r="8" spans="1:13">
      <c r="A8" t="s">
        <v>18</v>
      </c>
      <c r="B8">
        <f>B7+273.15</f>
        <v>973.15</v>
      </c>
      <c r="I8" t="s">
        <v>19</v>
      </c>
      <c r="J8">
        <f>J7*1000</f>
        <v>1000000</v>
      </c>
      <c r="K8">
        <f t="shared" si="0"/>
        <v>10000000</v>
      </c>
      <c r="L8">
        <f t="shared" si="0"/>
        <v>100000000</v>
      </c>
      <c r="M8">
        <f t="shared" si="0"/>
        <v>1000000000</v>
      </c>
    </row>
    <row r="9" spans="1:13">
      <c r="A9" t="s">
        <v>20</v>
      </c>
      <c r="C9" s="1">
        <f>C5*EXP(-(C6*1000)/($G$1*$B$8))</f>
        <v>1.0759951169387966E-31</v>
      </c>
      <c r="D9" s="1">
        <f>D5*EXP(-(D6*1000)/($G$1*$B$8))</f>
        <v>1.9155331460476359E-24</v>
      </c>
      <c r="E9" s="1">
        <f>E5*EXP(-(E6*1000)/($G$1*$B$8))</f>
        <v>2.4332384547300668E-22</v>
      </c>
      <c r="F9" s="1">
        <f>F5*EXP(-(F6*1000)/($G$1*$B$8))</f>
        <v>4.8386869016012087E-31</v>
      </c>
      <c r="G9" s="1">
        <f>G5*EXP(-(G6*1000)/($G$1*$B$8))</f>
        <v>1.4327120326835134E-26</v>
      </c>
      <c r="I9" t="s">
        <v>21</v>
      </c>
      <c r="J9">
        <f t="shared" ref="J9" si="1">J8*365*24*60*60</f>
        <v>31536000000000</v>
      </c>
      <c r="K9">
        <f t="shared" ref="K9" si="2">K8*365*24*60*60</f>
        <v>315360000000000</v>
      </c>
      <c r="L9">
        <f t="shared" ref="L9:M9" si="3">L8*365*24*60*60</f>
        <v>3153600000000000</v>
      </c>
      <c r="M9">
        <f t="shared" si="3"/>
        <v>3.1536E+16</v>
      </c>
    </row>
    <row r="10" spans="1:13">
      <c r="H10" t="s">
        <v>22</v>
      </c>
      <c r="I10" s="1">
        <v>1E-3</v>
      </c>
      <c r="J10" s="1">
        <f>($J$2/2)*(1+ERF($I10/(SQRT(4*$D$11*J$9))))</f>
        <v>99.999999999999972</v>
      </c>
      <c r="K10" s="1">
        <f>($J$2/2)*(1+ERF($I10/(SQRT(4*$D$11*K$9))))</f>
        <v>99.465448459179655</v>
      </c>
      <c r="L10" s="1">
        <f t="shared" ref="K10:M25" si="4">($J$2/2)*(1+ERF($I10/(SQRT(4*$D$11*L$9))))</f>
        <v>79.022876205902364</v>
      </c>
      <c r="M10" s="1">
        <f t="shared" si="4"/>
        <v>60.074035147204071</v>
      </c>
    </row>
    <row r="11" spans="1:13">
      <c r="A11" t="s">
        <v>23</v>
      </c>
      <c r="D11" s="4">
        <v>2.4332384547300668E-22</v>
      </c>
      <c r="I11" s="1">
        <v>9.9500000000000001E-4</v>
      </c>
      <c r="J11" s="1">
        <f t="shared" ref="J11:M74" si="5">($J$2/2)*(1+ERF($I11/(SQRT(4*$D$11*J$9))))</f>
        <v>99.999999999999957</v>
      </c>
      <c r="K11" s="1">
        <f t="shared" si="4"/>
        <v>99.445540460405482</v>
      </c>
      <c r="L11" s="1">
        <f t="shared" si="4"/>
        <v>78.906441210501924</v>
      </c>
      <c r="M11" s="1">
        <f t="shared" si="4"/>
        <v>60.024741514395295</v>
      </c>
    </row>
    <row r="12" spans="1:13">
      <c r="I12" s="1">
        <v>9.8999999999999999E-4</v>
      </c>
      <c r="J12" s="1">
        <f t="shared" si="5"/>
        <v>99.999999999999929</v>
      </c>
      <c r="K12" s="1">
        <f t="shared" si="4"/>
        <v>99.424976540403463</v>
      </c>
      <c r="L12" s="1">
        <f t="shared" si="4"/>
        <v>78.789628156724405</v>
      </c>
      <c r="M12" s="1">
        <f t="shared" si="4"/>
        <v>59.975431899518604</v>
      </c>
    </row>
    <row r="13" spans="1:13">
      <c r="I13" s="1">
        <v>9.8499999999999998E-4</v>
      </c>
      <c r="J13" s="1">
        <f t="shared" si="5"/>
        <v>99.999999999999915</v>
      </c>
      <c r="K13" s="1">
        <f t="shared" si="4"/>
        <v>99.403738548013692</v>
      </c>
      <c r="L13" s="1">
        <f t="shared" si="4"/>
        <v>78.672437726068665</v>
      </c>
      <c r="M13" s="1">
        <f t="shared" si="4"/>
        <v>59.926106377743146</v>
      </c>
    </row>
    <row r="14" spans="1:13">
      <c r="I14" s="1">
        <v>9.7999999999999997E-4</v>
      </c>
      <c r="J14" s="1">
        <f t="shared" si="5"/>
        <v>99.999999999999872</v>
      </c>
      <c r="K14" s="1">
        <f t="shared" si="4"/>
        <v>99.381807960282359</v>
      </c>
      <c r="L14" s="1">
        <f t="shared" si="4"/>
        <v>78.554870614549827</v>
      </c>
      <c r="M14" s="1">
        <f t="shared" si="4"/>
        <v>59.87676502431416</v>
      </c>
    </row>
    <row r="15" spans="1:13">
      <c r="I15" s="1">
        <v>9.7499999999999996E-4</v>
      </c>
      <c r="J15" s="1">
        <f t="shared" si="5"/>
        <v>99.999999999999829</v>
      </c>
      <c r="K15" s="1">
        <f t="shared" si="4"/>
        <v>99.359165879504701</v>
      </c>
      <c r="L15" s="1">
        <f t="shared" si="4"/>
        <v>78.436927532711962</v>
      </c>
      <c r="M15" s="1">
        <f t="shared" si="4"/>
        <v>59.82740791455263</v>
      </c>
    </row>
    <row r="16" spans="1:13">
      <c r="I16" s="1">
        <v>9.7000000000000005E-4</v>
      </c>
      <c r="J16" s="1">
        <f t="shared" si="5"/>
        <v>99.999999999999758</v>
      </c>
      <c r="K16" s="1">
        <f t="shared" si="4"/>
        <v>99.335793030419637</v>
      </c>
      <c r="L16" s="1">
        <f t="shared" si="4"/>
        <v>78.318609205639987</v>
      </c>
      <c r="M16" s="1">
        <f t="shared" si="4"/>
        <v>59.778035123854941</v>
      </c>
    </row>
    <row r="17" spans="9:13">
      <c r="I17" s="1">
        <v>9.6500000000000004E-4</v>
      </c>
      <c r="J17" s="1">
        <f t="shared" si="5"/>
        <v>99.999999999999673</v>
      </c>
      <c r="K17" s="1">
        <f t="shared" si="4"/>
        <v>99.311669757563138</v>
      </c>
      <c r="L17" s="1">
        <f t="shared" si="4"/>
        <v>78.199916372970407</v>
      </c>
      <c r="M17" s="1">
        <f t="shared" si="4"/>
        <v>59.728646727692499</v>
      </c>
    </row>
    <row r="18" spans="9:13">
      <c r="I18" s="1">
        <v>9.6000000000000002E-4</v>
      </c>
      <c r="J18" s="1">
        <f t="shared" si="5"/>
        <v>99.999999999999531</v>
      </c>
      <c r="K18" s="1">
        <f t="shared" si="4"/>
        <v>99.286776022788203</v>
      </c>
      <c r="L18" s="1">
        <f t="shared" si="4"/>
        <v>78.080849788901446</v>
      </c>
      <c r="M18" s="1">
        <f t="shared" si="4"/>
        <v>59.679242801611451</v>
      </c>
    </row>
    <row r="19" spans="9:13">
      <c r="I19" s="1">
        <v>9.5500000000000001E-4</v>
      </c>
      <c r="J19" s="1">
        <f t="shared" si="5"/>
        <v>99.999999999999361</v>
      </c>
      <c r="K19" s="1">
        <f t="shared" si="4"/>
        <v>99.261091402958243</v>
      </c>
      <c r="L19" s="1">
        <f t="shared" si="4"/>
        <v>77.961410222201962</v>
      </c>
      <c r="M19" s="1">
        <f t="shared" si="4"/>
        <v>59.629823421232295</v>
      </c>
    </row>
    <row r="20" spans="9:13">
      <c r="I20" s="1">
        <v>9.5E-4</v>
      </c>
      <c r="J20" s="1">
        <f t="shared" si="5"/>
        <v>99.999999999999133</v>
      </c>
      <c r="K20" s="1">
        <f t="shared" si="4"/>
        <v>99.234595087821745</v>
      </c>
      <c r="L20" s="1">
        <f t="shared" si="4"/>
        <v>77.841598456219714</v>
      </c>
      <c r="M20" s="1">
        <f t="shared" si="4"/>
        <v>59.580388662249504</v>
      </c>
    </row>
    <row r="21" spans="9:13">
      <c r="I21" s="1">
        <v>9.4499999999999998E-4</v>
      </c>
      <c r="J21" s="1">
        <f t="shared" si="5"/>
        <v>99.999999999998806</v>
      </c>
      <c r="K21" s="1">
        <f t="shared" si="4"/>
        <v>99.207265878075503</v>
      </c>
      <c r="L21" s="1">
        <f t="shared" si="4"/>
        <v>77.721415288888451</v>
      </c>
      <c r="M21" s="1">
        <f t="shared" si="4"/>
        <v>59.53093860043127</v>
      </c>
    </row>
    <row r="22" spans="9:13">
      <c r="I22" s="1">
        <v>9.3999999999999997E-4</v>
      </c>
      <c r="J22" s="1">
        <f t="shared" si="5"/>
        <v>99.99999999999838</v>
      </c>
      <c r="K22" s="1">
        <f t="shared" si="4"/>
        <v>99.17908218362426</v>
      </c>
      <c r="L22" s="1">
        <f t="shared" si="4"/>
        <v>77.600861532734271</v>
      </c>
      <c r="M22" s="1">
        <f t="shared" si="4"/>
        <v>59.481473311619062</v>
      </c>
    </row>
    <row r="23" spans="9:13">
      <c r="I23" s="1">
        <v>9.3499999999999996E-4</v>
      </c>
      <c r="J23" s="1">
        <f t="shared" si="5"/>
        <v>99.999999999997783</v>
      </c>
      <c r="K23" s="1">
        <f t="shared" si="4"/>
        <v>99.150022022044055</v>
      </c>
      <c r="L23" s="1">
        <f t="shared" si="4"/>
        <v>77.479938014880958</v>
      </c>
      <c r="M23" s="1">
        <f t="shared" si="4"/>
        <v>59.43199287172736</v>
      </c>
    </row>
    <row r="24" spans="9:13">
      <c r="I24" s="1">
        <v>9.3000000000000005E-4</v>
      </c>
      <c r="J24" s="1">
        <f t="shared" si="5"/>
        <v>99.999999999996987</v>
      </c>
      <c r="K24" s="1">
        <f t="shared" si="4"/>
        <v>99.120063017257266</v>
      </c>
      <c r="L24" s="1">
        <f t="shared" si="4"/>
        <v>77.358645577054361</v>
      </c>
      <c r="M24" s="1">
        <f t="shared" si="4"/>
        <v>59.382497356743222</v>
      </c>
    </row>
    <row r="25" spans="9:13">
      <c r="I25" s="1">
        <v>9.2500000000000004E-4</v>
      </c>
      <c r="J25" s="1">
        <f t="shared" si="5"/>
        <v>99.999999999995893</v>
      </c>
      <c r="K25" s="1">
        <f t="shared" si="4"/>
        <v>99.089182398426743</v>
      </c>
      <c r="L25" s="1">
        <f t="shared" si="4"/>
        <v>77.236985075585878</v>
      </c>
      <c r="M25" s="1">
        <f t="shared" si="4"/>
        <v>59.332986842726008</v>
      </c>
    </row>
    <row r="26" spans="9:13">
      <c r="I26" s="1">
        <v>9.2000000000000003E-4</v>
      </c>
      <c r="J26" s="1">
        <f t="shared" si="5"/>
        <v>99.999999999994429</v>
      </c>
      <c r="K26" s="1">
        <f t="shared" si="5"/>
        <v>99.057356999076944</v>
      </c>
      <c r="L26" s="1">
        <f t="shared" si="5"/>
        <v>77.114957381414968</v>
      </c>
      <c r="M26" s="1">
        <f t="shared" si="5"/>
        <v>59.283461405806989</v>
      </c>
    </row>
    <row r="27" spans="9:13">
      <c r="I27" s="1">
        <v>9.1500000000000001E-4</v>
      </c>
      <c r="J27" s="1">
        <f t="shared" si="5"/>
        <v>99.999999999992426</v>
      </c>
      <c r="K27" s="1">
        <f t="shared" si="5"/>
        <v>99.024563256449866</v>
      </c>
      <c r="L27" s="1">
        <f t="shared" si="5"/>
        <v>76.992563380090772</v>
      </c>
      <c r="M27" s="1">
        <f t="shared" si="5"/>
        <v>59.233921122189024</v>
      </c>
    </row>
    <row r="28" spans="9:13">
      <c r="I28" s="1">
        <v>9.1E-4</v>
      </c>
      <c r="J28" s="1">
        <f t="shared" si="5"/>
        <v>99.999999999989768</v>
      </c>
      <c r="K28" s="1">
        <f t="shared" si="5"/>
        <v>98.990777211103122</v>
      </c>
      <c r="L28" s="1">
        <f t="shared" si="5"/>
        <v>76.86980397177274</v>
      </c>
      <c r="M28" s="1">
        <f t="shared" si="5"/>
        <v>59.184366068146169</v>
      </c>
    </row>
    <row r="29" spans="9:13">
      <c r="I29" s="1">
        <v>9.0499999999999999E-4</v>
      </c>
      <c r="J29" s="1">
        <f t="shared" si="5"/>
        <v>99.999999999986173</v>
      </c>
      <c r="K29" s="1">
        <f t="shared" si="5"/>
        <v>98.955974506758352</v>
      </c>
      <c r="L29" s="1">
        <f t="shared" si="5"/>
        <v>76.746680071230273</v>
      </c>
      <c r="M29" s="1">
        <f t="shared" si="5"/>
        <v>59.134796320023362</v>
      </c>
    </row>
    <row r="30" spans="9:13">
      <c r="I30" s="1">
        <v>8.9999999999999998E-4</v>
      </c>
      <c r="J30" s="1">
        <f t="shared" si="5"/>
        <v>99.999999999981341</v>
      </c>
      <c r="K30" s="1">
        <f t="shared" si="5"/>
        <v>98.920130390407451</v>
      </c>
      <c r="L30" s="1">
        <f t="shared" si="5"/>
        <v>76.62319260784146</v>
      </c>
      <c r="M30" s="1">
        <f t="shared" si="5"/>
        <v>59.085211954236073</v>
      </c>
    </row>
    <row r="31" spans="9:13">
      <c r="I31" s="1">
        <v>8.9499999999999996E-4</v>
      </c>
      <c r="J31" s="1">
        <f t="shared" si="5"/>
        <v>99.999999999974861</v>
      </c>
      <c r="K31" s="1">
        <f t="shared" si="5"/>
        <v>98.883219712684252</v>
      </c>
      <c r="L31" s="1">
        <f t="shared" si="5"/>
        <v>76.499342525590933</v>
      </c>
      <c r="M31" s="1">
        <f t="shared" si="5"/>
        <v>59.035613047269919</v>
      </c>
    </row>
    <row r="32" spans="9:13">
      <c r="I32" s="1">
        <v>8.8999999999999995E-4</v>
      </c>
      <c r="J32" s="1">
        <f t="shared" si="5"/>
        <v>99.999999999966207</v>
      </c>
      <c r="K32" s="1">
        <f t="shared" si="5"/>
        <v>98.845216928509515</v>
      </c>
      <c r="L32" s="1">
        <f t="shared" si="5"/>
        <v>76.375130783066538</v>
      </c>
      <c r="M32" s="1">
        <f t="shared" si="5"/>
        <v>58.985999675680311</v>
      </c>
    </row>
    <row r="33" spans="9:13">
      <c r="I33" s="1">
        <v>8.8500000000000004E-4</v>
      </c>
      <c r="J33" s="1">
        <f t="shared" si="5"/>
        <v>99.999999999954625</v>
      </c>
      <c r="K33" s="1">
        <f t="shared" si="5"/>
        <v>98.806096098016553</v>
      </c>
      <c r="L33" s="1">
        <f t="shared" si="5"/>
        <v>76.250558353455304</v>
      </c>
      <c r="M33" s="1">
        <f t="shared" si="5"/>
        <v>58.936371916092178</v>
      </c>
    </row>
    <row r="34" spans="9:13">
      <c r="I34" s="1">
        <v>8.8000000000000003E-4</v>
      </c>
      <c r="J34" s="1">
        <f t="shared" si="5"/>
        <v>99.999999999939178</v>
      </c>
      <c r="K34" s="1">
        <f t="shared" si="5"/>
        <v>98.765830887765517</v>
      </c>
      <c r="L34" s="1">
        <f t="shared" si="5"/>
        <v>76.125626224538252</v>
      </c>
      <c r="M34" s="1">
        <f t="shared" si="5"/>
        <v>58.88672984519949</v>
      </c>
    </row>
    <row r="35" spans="9:13">
      <c r="I35" s="1">
        <v>8.7500000000000002E-4</v>
      </c>
      <c r="J35" s="1">
        <f t="shared" si="5"/>
        <v>99.9999999999186</v>
      </c>
      <c r="K35" s="1">
        <f t="shared" si="5"/>
        <v>98.724394572253289</v>
      </c>
      <c r="L35" s="1">
        <f t="shared" si="5"/>
        <v>76.000335398684356</v>
      </c>
      <c r="M35" s="1">
        <f t="shared" si="5"/>
        <v>58.837073539765015</v>
      </c>
    </row>
    <row r="36" spans="9:13">
      <c r="I36" s="1">
        <v>8.7000000000000001E-4</v>
      </c>
      <c r="J36" s="1">
        <f t="shared" si="5"/>
        <v>99.999999999891244</v>
      </c>
      <c r="K36" s="1">
        <f t="shared" si="5"/>
        <v>98.68176003572691</v>
      </c>
      <c r="L36" s="1">
        <f t="shared" si="5"/>
        <v>75.874686892843471</v>
      </c>
      <c r="M36" s="1">
        <f t="shared" si="5"/>
        <v>58.78740307661986</v>
      </c>
    </row>
    <row r="37" spans="9:13">
      <c r="I37" s="1">
        <v>8.6499999999999999E-4</v>
      </c>
      <c r="J37" s="1">
        <f t="shared" si="5"/>
        <v>99.999999999854921</v>
      </c>
      <c r="K37" s="1">
        <f t="shared" si="5"/>
        <v>98.637899774307527</v>
      </c>
      <c r="L37" s="1">
        <f t="shared" si="5"/>
        <v>75.748681738538309</v>
      </c>
      <c r="M37" s="1">
        <f t="shared" si="5"/>
        <v>58.73771853266323</v>
      </c>
    </row>
    <row r="38" spans="9:13">
      <c r="I38" s="1">
        <v>8.5999999999999998E-4</v>
      </c>
      <c r="J38" s="1">
        <f t="shared" si="5"/>
        <v>99.999999999806775</v>
      </c>
      <c r="K38" s="1">
        <f t="shared" si="5"/>
        <v>98.592785898432325</v>
      </c>
      <c r="L38" s="1">
        <f t="shared" si="5"/>
        <v>75.622320981855438</v>
      </c>
      <c r="M38" s="1">
        <f t="shared" si="5"/>
        <v>58.688019984861974</v>
      </c>
    </row>
    <row r="39" spans="9:13">
      <c r="I39" s="1">
        <v>8.5499999999999997E-4</v>
      </c>
      <c r="J39" s="1">
        <f t="shared" si="5"/>
        <v>99.999999999743068</v>
      </c>
      <c r="K39" s="1">
        <f t="shared" si="5"/>
        <v>98.546390135621536</v>
      </c>
      <c r="L39" s="1">
        <f t="shared" si="5"/>
        <v>75.495605683435329</v>
      </c>
      <c r="M39" s="1">
        <f t="shared" si="5"/>
        <v>58.638307510250264</v>
      </c>
    </row>
    <row r="40" spans="9:13">
      <c r="I40" s="1">
        <v>8.4999999999999995E-4</v>
      </c>
      <c r="J40" s="1">
        <f t="shared" si="5"/>
        <v>99.999999999658897</v>
      </c>
      <c r="K40" s="1">
        <f t="shared" si="5"/>
        <v>98.498683833577573</v>
      </c>
      <c r="L40" s="1">
        <f t="shared" si="5"/>
        <v>75.368536918461388</v>
      </c>
      <c r="M40" s="1">
        <f t="shared" si="5"/>
        <v>58.588581185929264</v>
      </c>
    </row>
    <row r="41" spans="9:13">
      <c r="I41" s="1">
        <v>8.4500000000000005E-4</v>
      </c>
      <c r="J41" s="1">
        <f t="shared" si="5"/>
        <v>99.999999999547853</v>
      </c>
      <c r="K41" s="1">
        <f t="shared" si="5"/>
        <v>98.449637963623076</v>
      </c>
      <c r="L41" s="1">
        <f t="shared" si="5"/>
        <v>75.241115776648016</v>
      </c>
      <c r="M41" s="1">
        <f t="shared" si="5"/>
        <v>58.538841089066729</v>
      </c>
    </row>
    <row r="42" spans="9:13">
      <c r="I42" s="1">
        <v>8.4000000000000003E-4</v>
      </c>
      <c r="J42" s="1">
        <f t="shared" si="5"/>
        <v>99.999999999401652</v>
      </c>
      <c r="K42" s="1">
        <f t="shared" si="5"/>
        <v>98.399223124484863</v>
      </c>
      <c r="L42" s="1">
        <f t="shared" si="5"/>
        <v>75.11334336222771</v>
      </c>
      <c r="M42" s="1">
        <f t="shared" si="5"/>
        <v>58.48908729689667</v>
      </c>
    </row>
    <row r="43" spans="9:13">
      <c r="I43" s="1">
        <v>8.3500000000000002E-4</v>
      </c>
      <c r="J43" s="1">
        <f t="shared" si="5"/>
        <v>99.999999999209408</v>
      </c>
      <c r="K43" s="1">
        <f t="shared" si="5"/>
        <v>98.347409546430114</v>
      </c>
      <c r="L43" s="1">
        <f t="shared" si="5"/>
        <v>74.98522079393716</v>
      </c>
      <c r="M43" s="1">
        <f t="shared" si="5"/>
        <v>58.439319886718962</v>
      </c>
    </row>
    <row r="44" spans="9:13">
      <c r="I44" s="1">
        <v>8.3000000000000001E-4</v>
      </c>
      <c r="J44" s="1">
        <f t="shared" si="5"/>
        <v>99.999999998957094</v>
      </c>
      <c r="K44" s="1">
        <f t="shared" si="5"/>
        <v>98.294167095761551</v>
      </c>
      <c r="L44" s="1">
        <f t="shared" si="5"/>
        <v>74.856749205002373</v>
      </c>
      <c r="M44" s="1">
        <f t="shared" si="5"/>
        <v>58.389538935899054</v>
      </c>
    </row>
    <row r="45" spans="9:13">
      <c r="I45" s="1">
        <v>8.25E-4</v>
      </c>
      <c r="J45" s="1">
        <f t="shared" si="5"/>
        <v>99.999999998626436</v>
      </c>
      <c r="K45" s="1">
        <f t="shared" si="5"/>
        <v>98.239465279677646</v>
      </c>
      <c r="L45" s="1">
        <f t="shared" si="5"/>
        <v>74.727929743122814</v>
      </c>
      <c r="M45" s="1">
        <f t="shared" si="5"/>
        <v>58.339744521867544</v>
      </c>
    </row>
    <row r="46" spans="9:13">
      <c r="I46" s="1">
        <v>8.1999999999999998E-4</v>
      </c>
      <c r="J46" s="1">
        <f t="shared" si="5"/>
        <v>99.999999998193829</v>
      </c>
      <c r="K46" s="1">
        <f t="shared" si="5"/>
        <v>98.183273251503934</v>
      </c>
      <c r="L46" s="1">
        <f t="shared" si="5"/>
        <v>74.598763570454523</v>
      </c>
      <c r="M46" s="1">
        <f t="shared" si="5"/>
        <v>58.289936722119826</v>
      </c>
    </row>
    <row r="47" spans="9:13">
      <c r="I47" s="1">
        <v>8.1499999999999997E-4</v>
      </c>
      <c r="J47" s="1">
        <f t="shared" si="5"/>
        <v>99.999999997628763</v>
      </c>
      <c r="K47" s="1">
        <f t="shared" si="5"/>
        <v>98.125559816301617</v>
      </c>
      <c r="L47" s="1">
        <f t="shared" si="5"/>
        <v>74.469251863592362</v>
      </c>
      <c r="M47" s="1">
        <f t="shared" si="5"/>
        <v>58.240115614215782</v>
      </c>
    </row>
    <row r="48" spans="9:13">
      <c r="I48" s="1">
        <v>8.0999999999999996E-4</v>
      </c>
      <c r="J48" s="1">
        <f t="shared" si="5"/>
        <v>99.999999996891887</v>
      </c>
      <c r="K48" s="1">
        <f t="shared" si="5"/>
        <v>98.066293436858729</v>
      </c>
      <c r="L48" s="1">
        <f t="shared" si="5"/>
        <v>74.339395813550965</v>
      </c>
      <c r="M48" s="1">
        <f t="shared" si="5"/>
        <v>58.190281275779334</v>
      </c>
    </row>
    <row r="49" spans="9:13">
      <c r="I49" s="1">
        <v>8.0499999999999897E-4</v>
      </c>
      <c r="J49" s="1">
        <f t="shared" si="5"/>
        <v>99.999999995932498</v>
      </c>
      <c r="K49" s="1">
        <f t="shared" si="5"/>
        <v>98.005442240069556</v>
      </c>
      <c r="L49" s="1">
        <f t="shared" si="5"/>
        <v>74.209196625745193</v>
      </c>
      <c r="M49" s="1">
        <f t="shared" si="5"/>
        <v>58.14043378449815</v>
      </c>
    </row>
    <row r="50" spans="9:13">
      <c r="I50" s="1">
        <v>7.9999999999999895E-4</v>
      </c>
      <c r="J50" s="1">
        <f t="shared" si="5"/>
        <v>99.999999994685467</v>
      </c>
      <c r="K50" s="1">
        <f t="shared" si="5"/>
        <v>97.94297402370762</v>
      </c>
      <c r="L50" s="1">
        <f t="shared" si="5"/>
        <v>74.078655519969146</v>
      </c>
      <c r="M50" s="1">
        <f t="shared" si="5"/>
        <v>58.090573218123275</v>
      </c>
    </row>
    <row r="51" spans="9:13">
      <c r="I51" s="1">
        <v>7.9499999999999905E-4</v>
      </c>
      <c r="J51" s="1">
        <f t="shared" si="5"/>
        <v>99.999999993067163</v>
      </c>
      <c r="K51" s="1">
        <f t="shared" si="5"/>
        <v>97.878856263596717</v>
      </c>
      <c r="L51" s="1">
        <f t="shared" si="5"/>
        <v>73.947773730374408</v>
      </c>
      <c r="M51" s="1">
        <f t="shared" si="5"/>
        <v>58.040699654468732</v>
      </c>
    </row>
    <row r="52" spans="9:13">
      <c r="I52" s="1">
        <v>7.8999999999999904E-4</v>
      </c>
      <c r="J52" s="1">
        <f t="shared" si="5"/>
        <v>99.999999990970508</v>
      </c>
      <c r="K52" s="1">
        <f t="shared" si="5"/>
        <v>97.813056121185454</v>
      </c>
      <c r="L52" s="1">
        <f t="shared" si="5"/>
        <v>73.816552505447163</v>
      </c>
      <c r="M52" s="1">
        <f t="shared" si="5"/>
        <v>57.99081317141119</v>
      </c>
    </row>
    <row r="53" spans="9:13">
      <c r="I53" s="1">
        <v>7.8499999999999902E-4</v>
      </c>
      <c r="J53" s="1">
        <f t="shared" si="5"/>
        <v>99.999999988258494</v>
      </c>
      <c r="K53" s="1">
        <f t="shared" si="5"/>
        <v>97.745540451528868</v>
      </c>
      <c r="L53" s="1">
        <f t="shared" si="5"/>
        <v>73.684993107984525</v>
      </c>
      <c r="M53" s="1">
        <f t="shared" si="5"/>
        <v>57.940913846889565</v>
      </c>
    </row>
    <row r="54" spans="9:13">
      <c r="I54" s="1">
        <v>7.7999999999999901E-4</v>
      </c>
      <c r="J54" s="1">
        <f t="shared" si="5"/>
        <v>99.999999984756244</v>
      </c>
      <c r="K54" s="1">
        <f t="shared" si="5"/>
        <v>97.676275811682075</v>
      </c>
      <c r="L54" s="1">
        <f t="shared" si="5"/>
        <v>73.553096815069637</v>
      </c>
      <c r="M54" s="1">
        <f t="shared" si="5"/>
        <v>57.891001758904714</v>
      </c>
    </row>
    <row r="55" spans="9:13">
      <c r="I55" s="1">
        <v>7.74999999999999E-4</v>
      </c>
      <c r="J55" s="1">
        <f t="shared" si="5"/>
        <v>99.999999980240815</v>
      </c>
      <c r="K55" s="1">
        <f t="shared" si="5"/>
        <v>97.605228469509115</v>
      </c>
      <c r="L55" s="1">
        <f t="shared" si="5"/>
        <v>73.42086491804595</v>
      </c>
      <c r="M55" s="1">
        <f t="shared" si="5"/>
        <v>57.841076985519003</v>
      </c>
    </row>
    <row r="56" spans="9:13">
      <c r="I56" s="1">
        <v>7.6999999999999898E-4</v>
      </c>
      <c r="J56" s="1">
        <f t="shared" si="5"/>
        <v>99.999999974428633</v>
      </c>
      <c r="K56" s="1">
        <f t="shared" si="5"/>
        <v>97.532364412910994</v>
      </c>
      <c r="L56" s="1">
        <f t="shared" si="5"/>
        <v>73.288298722490381</v>
      </c>
      <c r="M56" s="1">
        <f t="shared" si="5"/>
        <v>57.791139604855978</v>
      </c>
    </row>
    <row r="57" spans="9:13">
      <c r="I57" s="1">
        <v>7.6499999999999897E-4</v>
      </c>
      <c r="J57" s="1">
        <f t="shared" si="5"/>
        <v>99.999999966959436</v>
      </c>
      <c r="K57" s="1">
        <f t="shared" si="5"/>
        <v>97.45764935947588</v>
      </c>
      <c r="L57" s="1">
        <f t="shared" si="5"/>
        <v>73.155399548185599</v>
      </c>
      <c r="M57" s="1">
        <f t="shared" si="5"/>
        <v>57.741189695100012</v>
      </c>
    </row>
    <row r="58" spans="9:13">
      <c r="I58" s="1">
        <v>7.5999999999999896E-4</v>
      </c>
      <c r="J58" s="1">
        <f t="shared" si="5"/>
        <v>99.999999957376446</v>
      </c>
      <c r="K58" s="1">
        <f t="shared" si="5"/>
        <v>97.3810487665544</v>
      </c>
      <c r="L58" s="1">
        <f t="shared" si="5"/>
        <v>73.022168729091149</v>
      </c>
      <c r="M58" s="1">
        <f t="shared" si="5"/>
        <v>57.691227334495899</v>
      </c>
    </row>
    <row r="59" spans="9:13">
      <c r="I59" s="1">
        <v>7.5499999999999905E-4</v>
      </c>
      <c r="J59" s="1">
        <f t="shared" si="5"/>
        <v>99.999999945101465</v>
      </c>
      <c r="K59" s="1">
        <f t="shared" si="5"/>
        <v>97.302527841762625</v>
      </c>
      <c r="L59" s="1">
        <f t="shared" si="5"/>
        <v>72.888607613313795</v>
      </c>
      <c r="M59" s="1">
        <f t="shared" si="5"/>
        <v>57.641252601348512</v>
      </c>
    </row>
    <row r="60" spans="9:13">
      <c r="I60" s="1">
        <v>7.4999999999999904E-4</v>
      </c>
      <c r="J60" s="1">
        <f t="shared" si="5"/>
        <v>99.999999929403899</v>
      </c>
      <c r="K60" s="1">
        <f t="shared" si="5"/>
        <v>97.222051553914753</v>
      </c>
      <c r="L60" s="1">
        <f t="shared" si="5"/>
        <v>72.754717563076596</v>
      </c>
      <c r="M60" s="1">
        <f t="shared" si="5"/>
        <v>57.59126557402243</v>
      </c>
    </row>
    <row r="61" spans="9:13">
      <c r="I61" s="1">
        <v>7.4499999999999903E-4</v>
      </c>
      <c r="J61" s="1">
        <f t="shared" si="5"/>
        <v>99.99999990936206</v>
      </c>
      <c r="K61" s="1">
        <f t="shared" si="5"/>
        <v>97.139584644387412</v>
      </c>
      <c r="L61" s="1">
        <f t="shared" si="5"/>
        <v>72.620499954687304</v>
      </c>
      <c r="M61" s="1">
        <f t="shared" si="5"/>
        <v>57.541266330941575</v>
      </c>
    </row>
    <row r="62" spans="9:13">
      <c r="I62" s="1">
        <v>7.3999999999999901E-4</v>
      </c>
      <c r="J62" s="1">
        <f t="shared" si="5"/>
        <v>99.999999883815335</v>
      </c>
      <c r="K62" s="1">
        <f t="shared" si="5"/>
        <v>97.05509163891702</v>
      </c>
      <c r="L62" s="1">
        <f t="shared" si="5"/>
        <v>72.485956178505432</v>
      </c>
      <c r="M62" s="1">
        <f t="shared" si="5"/>
        <v>57.491254950588825</v>
      </c>
    </row>
    <row r="63" spans="9:13">
      <c r="I63" s="1">
        <v>7.34999999999999E-4</v>
      </c>
      <c r="J63" s="1">
        <f t="shared" si="5"/>
        <v>99.999999851304707</v>
      </c>
      <c r="K63" s="1">
        <f t="shared" si="5"/>
        <v>96.968536859831076</v>
      </c>
      <c r="L63" s="1">
        <f t="shared" si="5"/>
        <v>72.351087638908609</v>
      </c>
      <c r="M63" s="1">
        <f t="shared" si="5"/>
        <v>57.441231511505663</v>
      </c>
    </row>
    <row r="64" spans="9:13">
      <c r="I64" s="1">
        <v>7.2999999999999899E-4</v>
      </c>
      <c r="J64" s="1">
        <f t="shared" si="5"/>
        <v>99.999999809999181</v>
      </c>
      <c r="K64" s="1">
        <f t="shared" si="5"/>
        <v>96.879884438714157</v>
      </c>
      <c r="L64" s="1">
        <f t="shared" si="5"/>
        <v>72.215895754257758</v>
      </c>
      <c r="M64" s="1">
        <f t="shared" si="5"/>
        <v>57.391196092291821</v>
      </c>
    </row>
    <row r="65" spans="9:13">
      <c r="I65" s="1">
        <v>7.2499999999999897E-4</v>
      </c>
      <c r="J65" s="1">
        <f t="shared" si="5"/>
        <v>99.999999757604954</v>
      </c>
      <c r="K65" s="1">
        <f t="shared" si="5"/>
        <v>96.78909832950869</v>
      </c>
      <c r="L65" s="1">
        <f t="shared" si="5"/>
        <v>72.080381956861345</v>
      </c>
      <c r="M65" s="1">
        <f t="shared" si="5"/>
        <v>57.341148771604843</v>
      </c>
    </row>
    <row r="66" spans="9:13">
      <c r="I66" s="1">
        <v>7.1999999999999896E-4</v>
      </c>
      <c r="J66" s="1">
        <f t="shared" si="5"/>
        <v>99.999999691253322</v>
      </c>
      <c r="K66" s="1">
        <f t="shared" si="5"/>
        <v>96.696142322050349</v>
      </c>
      <c r="L66" s="1">
        <f t="shared" si="5"/>
        <v>71.94454769293867</v>
      </c>
      <c r="M66" s="1">
        <f t="shared" si="5"/>
        <v>57.291089628159817</v>
      </c>
    </row>
    <row r="67" spans="9:13">
      <c r="I67" s="1">
        <v>7.1499999999999895E-4</v>
      </c>
      <c r="J67" s="1">
        <f t="shared" si="5"/>
        <v>99.999999607362923</v>
      </c>
      <c r="K67" s="1">
        <f t="shared" si="5"/>
        <v>96.600980056037429</v>
      </c>
      <c r="L67" s="1">
        <f t="shared" si="5"/>
        <v>71.80839442258204</v>
      </c>
      <c r="M67" s="1">
        <f t="shared" si="5"/>
        <v>57.241018740728911</v>
      </c>
    </row>
    <row r="68" spans="9:13">
      <c r="I68" s="1">
        <v>7.0999999999999904E-4</v>
      </c>
      <c r="J68" s="1">
        <f t="shared" si="5"/>
        <v>99.999999501470313</v>
      </c>
      <c r="K68" s="1">
        <f t="shared" si="5"/>
        <v>96.503575035433073</v>
      </c>
      <c r="L68" s="1">
        <f t="shared" si="5"/>
        <v>71.671923619718044</v>
      </c>
      <c r="M68" s="1">
        <f t="shared" si="5"/>
        <v>57.190936188141073</v>
      </c>
    </row>
    <row r="69" spans="9:13">
      <c r="I69" s="1">
        <v>7.0499999999999903E-4</v>
      </c>
      <c r="J69" s="1">
        <f t="shared" si="5"/>
        <v>99.999999368022472</v>
      </c>
      <c r="K69" s="1">
        <f t="shared" si="5"/>
        <v>96.403890643298723</v>
      </c>
      <c r="L69" s="1">
        <f t="shared" si="5"/>
        <v>71.535136772067887</v>
      </c>
      <c r="M69" s="1">
        <f t="shared" si="5"/>
        <v>57.140842049281574</v>
      </c>
    </row>
    <row r="70" spans="9:13">
      <c r="I70" s="1">
        <v>6.9999999999999902E-4</v>
      </c>
      <c r="J70" s="1">
        <f t="shared" si="5"/>
        <v>99.999999200122687</v>
      </c>
      <c r="K70" s="1">
        <f t="shared" si="5"/>
        <v>96.301890157056945</v>
      </c>
      <c r="L70" s="1">
        <f t="shared" si="5"/>
        <v>71.398035381106567</v>
      </c>
      <c r="M70" s="1">
        <f t="shared" si="5"/>
        <v>57.090736403091732</v>
      </c>
    </row>
    <row r="71" spans="9:13">
      <c r="I71" s="1">
        <v>6.94999999999999E-4</v>
      </c>
      <c r="J71" s="1">
        <f t="shared" si="5"/>
        <v>99.999998989220344</v>
      </c>
      <c r="K71" s="1">
        <f t="shared" si="5"/>
        <v>96.197536764180882</v>
      </c>
      <c r="L71" s="1">
        <f t="shared" si="5"/>
        <v>71.260620962021235</v>
      </c>
      <c r="M71" s="1">
        <f t="shared" si="5"/>
        <v>57.040619328568475</v>
      </c>
    </row>
    <row r="72" spans="9:13">
      <c r="I72" s="1">
        <v>6.8999999999999899E-4</v>
      </c>
      <c r="J72" s="1">
        <f t="shared" si="5"/>
        <v>99.999998724732762</v>
      </c>
      <c r="K72" s="1">
        <f t="shared" si="5"/>
        <v>96.090793578307569</v>
      </c>
      <c r="L72" s="1">
        <f t="shared" si="5"/>
        <v>71.122895043668407</v>
      </c>
      <c r="M72" s="1">
        <f t="shared" si="5"/>
        <v>56.990490904764002</v>
      </c>
    </row>
    <row r="73" spans="9:13">
      <c r="I73" s="1">
        <v>6.8499999999999898E-4</v>
      </c>
      <c r="J73" s="1">
        <f t="shared" si="5"/>
        <v>99.999998393585045</v>
      </c>
      <c r="K73" s="1">
        <f t="shared" si="5"/>
        <v>95.981623655771699</v>
      </c>
      <c r="L73" s="1">
        <f t="shared" si="5"/>
        <v>70.984859168530335</v>
      </c>
      <c r="M73" s="1">
        <f t="shared" si="5"/>
        <v>56.94035121078538</v>
      </c>
    </row>
    <row r="74" spans="9:13">
      <c r="I74" s="1">
        <v>6.7999999999999896E-4</v>
      </c>
      <c r="J74" s="1">
        <f t="shared" si="5"/>
        <v>99.999997979651241</v>
      </c>
      <c r="K74" s="1">
        <f t="shared" si="5"/>
        <v>95.869990012555547</v>
      </c>
      <c r="L74" s="1">
        <f t="shared" si="5"/>
        <v>70.846514892670243</v>
      </c>
      <c r="M74" s="1">
        <f t="shared" si="5"/>
        <v>56.890200325794169</v>
      </c>
    </row>
    <row r="75" spans="9:13">
      <c r="I75" s="1">
        <v>6.7499999999999895E-4</v>
      </c>
      <c r="J75" s="1">
        <f t="shared" ref="J75:M138" si="6">($J$2/2)*(1+ERF($I75/(SQRT(4*$D$11*J$9))))</f>
        <v>99.999997463077108</v>
      </c>
      <c r="K75" s="1">
        <f t="shared" si="6"/>
        <v>95.755855641650967</v>
      </c>
      <c r="L75" s="1">
        <f t="shared" si="6"/>
        <v>70.707863785686726</v>
      </c>
      <c r="M75" s="1">
        <f t="shared" si="6"/>
        <v>56.840038329006084</v>
      </c>
    </row>
    <row r="76" spans="9:13">
      <c r="I76" s="1">
        <v>6.6999999999999905E-4</v>
      </c>
      <c r="J76" s="1">
        <f t="shared" si="6"/>
        <v>99.999996819460762</v>
      </c>
      <c r="K76" s="1">
        <f t="shared" si="6"/>
        <v>95.639183530828277</v>
      </c>
      <c r="L76" s="1">
        <f t="shared" si="6"/>
        <v>70.568907430667053</v>
      </c>
      <c r="M76" s="1">
        <f t="shared" si="6"/>
        <v>56.789865299690611</v>
      </c>
    </row>
    <row r="77" spans="9:13">
      <c r="I77" s="1">
        <v>6.6499999999999903E-4</v>
      </c>
      <c r="J77" s="1">
        <f t="shared" si="6"/>
        <v>99.999996018863499</v>
      </c>
      <c r="K77" s="1">
        <f t="shared" si="6"/>
        <v>95.519936680806552</v>
      </c>
      <c r="L77" s="1">
        <f t="shared" si="6"/>
        <v>70.429647424139489</v>
      </c>
      <c r="M77" s="1">
        <f t="shared" si="6"/>
        <v>56.739681317170579</v>
      </c>
    </row>
    <row r="78" spans="9:13">
      <c r="I78" s="1">
        <v>6.5999999999999902E-4</v>
      </c>
      <c r="J78" s="1">
        <f t="shared" si="6"/>
        <v>99.999995024617689</v>
      </c>
      <c r="K78" s="1">
        <f t="shared" si="6"/>
        <v>95.398078123819545</v>
      </c>
      <c r="L78" s="1">
        <f t="shared" si="6"/>
        <v>70.290085376024763</v>
      </c>
      <c r="M78" s="1">
        <f t="shared" si="6"/>
        <v>56.689486460821847</v>
      </c>
    </row>
    <row r="79" spans="9:13">
      <c r="I79" s="1">
        <v>6.5499999999999901E-4</v>
      </c>
      <c r="J79" s="1">
        <f t="shared" si="6"/>
        <v>99.999993791893075</v>
      </c>
      <c r="K79" s="1">
        <f t="shared" si="6"/>
        <v>95.273570942570402</v>
      </c>
      <c r="L79" s="1">
        <f t="shared" si="6"/>
        <v>70.15022290958639</v>
      </c>
      <c r="M79" s="1">
        <f t="shared" si="6"/>
        <v>56.639280810072904</v>
      </c>
    </row>
    <row r="80" spans="9:13">
      <c r="I80" s="1">
        <v>6.4999999999999899E-4</v>
      </c>
      <c r="J80" s="1">
        <f t="shared" si="6"/>
        <v>99.999992265975763</v>
      </c>
      <c r="K80" s="1">
        <f t="shared" si="6"/>
        <v>95.14637828956819</v>
      </c>
      <c r="L80" s="1">
        <f t="shared" si="6"/>
        <v>70.010061661380064</v>
      </c>
      <c r="M80" s="1">
        <f t="shared" si="6"/>
        <v>56.589064444404492</v>
      </c>
    </row>
    <row r="81" spans="9:13">
      <c r="I81" s="1">
        <v>6.4499999999999898E-4</v>
      </c>
      <c r="J81" s="1">
        <f t="shared" si="6"/>
        <v>99.999990380206398</v>
      </c>
      <c r="K81" s="1">
        <f t="shared" si="6"/>
        <v>95.016463406838923</v>
      </c>
      <c r="L81" s="1">
        <f t="shared" si="6"/>
        <v>69.869603281202188</v>
      </c>
      <c r="M81" s="1">
        <f t="shared" si="6"/>
        <v>56.538837443349209</v>
      </c>
    </row>
    <row r="82" spans="9:13">
      <c r="I82" s="1">
        <v>6.3999999999999897E-4</v>
      </c>
      <c r="J82" s="1">
        <f t="shared" si="6"/>
        <v>99.999988053515025</v>
      </c>
      <c r="K82" s="1">
        <f t="shared" si="6"/>
        <v>94.88378964600264</v>
      </c>
      <c r="L82" s="1">
        <f t="shared" si="6"/>
        <v>69.728849432037279</v>
      </c>
      <c r="M82" s="1">
        <f t="shared" si="6"/>
        <v>56.488599886491173</v>
      </c>
    </row>
    <row r="83" spans="9:13">
      <c r="I83" s="1">
        <v>6.3499999999999896E-4</v>
      </c>
      <c r="J83" s="1">
        <f t="shared" si="6"/>
        <v>99.999985187479183</v>
      </c>
      <c r="K83" s="1">
        <f t="shared" si="6"/>
        <v>94.748320488707918</v>
      </c>
      <c r="L83" s="1">
        <f t="shared" si="6"/>
        <v>69.587801790004463</v>
      </c>
      <c r="M83" s="1">
        <f t="shared" si="6"/>
        <v>56.438351853465626</v>
      </c>
    </row>
    <row r="84" spans="9:13">
      <c r="I84" s="1">
        <v>6.2999999999999905E-4</v>
      </c>
      <c r="J84" s="1">
        <f t="shared" si="6"/>
        <v>99.999981662820332</v>
      </c>
      <c r="K84" s="1">
        <f t="shared" si="6"/>
        <v>94.610019567414909</v>
      </c>
      <c r="L84" s="1">
        <f t="shared" si="6"/>
        <v>69.446462044303047</v>
      </c>
      <c r="M84" s="1">
        <f t="shared" si="6"/>
        <v>56.38809342395853</v>
      </c>
    </row>
    <row r="85" spans="9:13">
      <c r="I85" s="1">
        <v>6.2499999999999904E-4</v>
      </c>
      <c r="J85" s="1">
        <f t="shared" si="6"/>
        <v>99.999977335239464</v>
      </c>
      <c r="K85" s="1">
        <f t="shared" si="6"/>
        <v>94.468850686516717</v>
      </c>
      <c r="L85" s="1">
        <f t="shared" si="6"/>
        <v>69.304831897157015</v>
      </c>
      <c r="M85" s="1">
        <f t="shared" si="6"/>
        <v>56.337824677706216</v>
      </c>
    </row>
    <row r="86" spans="9:13">
      <c r="I86" s="1">
        <v>6.1999999999999902E-4</v>
      </c>
      <c r="J86" s="1">
        <f t="shared" si="6"/>
        <v>99.999972030477096</v>
      </c>
      <c r="K86" s="1">
        <f t="shared" si="6"/>
        <v>94.324777843789278</v>
      </c>
      <c r="L86" s="1">
        <f t="shared" si="6"/>
        <v>69.162913063758666</v>
      </c>
      <c r="M86" s="1">
        <f t="shared" si="6"/>
        <v>56.287545694495009</v>
      </c>
    </row>
    <row r="87" spans="9:13">
      <c r="I87" s="1">
        <v>6.1499999999999901E-4</v>
      </c>
      <c r="J87" s="1">
        <f t="shared" si="6"/>
        <v>99.99996553846519</v>
      </c>
      <c r="K87" s="1">
        <f t="shared" si="6"/>
        <v>94.177765252158579</v>
      </c>
      <c r="L87" s="1">
        <f t="shared" si="6"/>
        <v>69.020707272211254</v>
      </c>
      <c r="M87" s="1">
        <f t="shared" si="6"/>
        <v>56.23725655416083</v>
      </c>
    </row>
    <row r="88" spans="9:13">
      <c r="I88" s="1">
        <v>6.09999999999999E-4</v>
      </c>
      <c r="J88" s="1">
        <f t="shared" si="6"/>
        <v>99.999957606417539</v>
      </c>
      <c r="K88" s="1">
        <f t="shared" si="6"/>
        <v>94.027777361774156</v>
      </c>
      <c r="L88" s="1">
        <f t="shared" si="6"/>
        <v>68.878216263470634</v>
      </c>
      <c r="M88" s="1">
        <f t="shared" si="6"/>
        <v>56.186957336588819</v>
      </c>
    </row>
    <row r="89" spans="9:13">
      <c r="I89" s="1">
        <v>6.0499999999999898E-4</v>
      </c>
      <c r="J89" s="1">
        <f t="shared" si="6"/>
        <v>99.999947930682737</v>
      </c>
      <c r="K89" s="1">
        <f t="shared" si="6"/>
        <v>93.874778882376702</v>
      </c>
      <c r="L89" s="1">
        <f t="shared" si="6"/>
        <v>68.735441791285979</v>
      </c>
      <c r="M89" s="1">
        <f t="shared" si="6"/>
        <v>56.136648121712952</v>
      </c>
    </row>
    <row r="90" spans="9:13">
      <c r="I90" s="1">
        <v>5.9999999999999897E-4</v>
      </c>
      <c r="J90" s="1">
        <f t="shared" si="6"/>
        <v>99.999936147157626</v>
      </c>
      <c r="K90" s="1">
        <f t="shared" si="6"/>
        <v>93.718734805947605</v>
      </c>
      <c r="L90" s="1">
        <f t="shared" si="6"/>
        <v>68.592385622139588</v>
      </c>
      <c r="M90" s="1">
        <f t="shared" si="6"/>
        <v>56.086328989515685</v>
      </c>
    </row>
    <row r="91" spans="9:13">
      <c r="I91" s="1">
        <v>5.9499999999999896E-4</v>
      </c>
      <c r="J91" s="1">
        <f t="shared" si="6"/>
        <v>99.999921820029613</v>
      </c>
      <c r="K91" s="1">
        <f t="shared" si="6"/>
        <v>93.559610429627369</v>
      </c>
      <c r="L91" s="1">
        <f t="shared" si="6"/>
        <v>68.449049535185623</v>
      </c>
      <c r="M91" s="1">
        <f t="shared" si="6"/>
        <v>56.036000020027558</v>
      </c>
    </row>
    <row r="92" spans="9:13">
      <c r="I92" s="1">
        <v>5.8999999999999905E-4</v>
      </c>
      <c r="J92" s="1">
        <f t="shared" si="6"/>
        <v>99.999904428583932</v>
      </c>
      <c r="K92" s="1">
        <f t="shared" si="6"/>
        <v>93.397371378889304</v>
      </c>
      <c r="L92" s="1">
        <f t="shared" si="6"/>
        <v>68.305435322188075</v>
      </c>
      <c r="M92" s="1">
        <f t="shared" si="6"/>
        <v>55.985661293326785</v>
      </c>
    </row>
    <row r="93" spans="9:13">
      <c r="I93" s="1">
        <v>5.8499999999999904E-4</v>
      </c>
      <c r="J93" s="1">
        <f t="shared" si="6"/>
        <v>99.999883351774812</v>
      </c>
      <c r="K93" s="1">
        <f t="shared" si="6"/>
        <v>93.231983630954772</v>
      </c>
      <c r="L93" s="1">
        <f t="shared" si="6"/>
        <v>68.161544787457586</v>
      </c>
      <c r="M93" s="1">
        <f t="shared" si="6"/>
        <v>55.935312889538913</v>
      </c>
    </row>
    <row r="94" spans="9:13">
      <c r="I94" s="1">
        <v>5.7999999999999903E-4</v>
      </c>
      <c r="J94" s="1">
        <f t="shared" si="6"/>
        <v>99.9998578502192</v>
      </c>
      <c r="K94" s="1">
        <f t="shared" si="6"/>
        <v>93.063413538435341</v>
      </c>
      <c r="L94" s="1">
        <f t="shared" si="6"/>
        <v>68.017379747787515</v>
      </c>
      <c r="M94" s="1">
        <f t="shared" si="6"/>
        <v>55.884954888836425</v>
      </c>
    </row>
    <row r="95" spans="9:13">
      <c r="I95" s="1">
        <v>5.7499999999999901E-4</v>
      </c>
      <c r="J95" s="1">
        <f t="shared" si="6"/>
        <v>99.999827045225871</v>
      </c>
      <c r="K95" s="1">
        <f t="shared" si="6"/>
        <v>92.891627853186691</v>
      </c>
      <c r="L95" s="1">
        <f t="shared" si="6"/>
        <v>67.872942032388963</v>
      </c>
      <c r="M95" s="1">
        <f t="shared" si="6"/>
        <v>55.834587371438339</v>
      </c>
    </row>
    <row r="96" spans="9:13">
      <c r="I96" s="1">
        <v>5.69999999999999E-4</v>
      </c>
      <c r="J96" s="1">
        <f t="shared" si="6"/>
        <v>99.999789894423458</v>
      </c>
      <c r="K96" s="1">
        <f t="shared" si="6"/>
        <v>92.716593750358939</v>
      </c>
      <c r="L96" s="1">
        <f t="shared" si="6"/>
        <v>67.72823348282482</v>
      </c>
      <c r="M96" s="1">
        <f t="shared" si="6"/>
        <v>55.784210417609856</v>
      </c>
    </row>
    <row r="97" spans="9:13">
      <c r="I97" s="1">
        <v>5.6499999999999899E-4</v>
      </c>
      <c r="J97" s="1">
        <f t="shared" si="6"/>
        <v>99.99974516349512</v>
      </c>
      <c r="K97" s="1">
        <f t="shared" si="6"/>
        <v>92.538278852627343</v>
      </c>
      <c r="L97" s="1">
        <f t="shared" si="6"/>
        <v>67.583255952943006</v>
      </c>
      <c r="M97" s="1">
        <f t="shared" si="6"/>
        <v>55.733824107661952</v>
      </c>
    </row>
    <row r="98" spans="9:13">
      <c r="I98" s="1">
        <v>5.5999999999999898E-4</v>
      </c>
      <c r="J98" s="1">
        <f t="shared" si="6"/>
        <v>99.999691393467586</v>
      </c>
      <c r="K98" s="1">
        <f t="shared" si="6"/>
        <v>92.356651254586893</v>
      </c>
      <c r="L98" s="1">
        <f t="shared" si="6"/>
        <v>67.438011308808782</v>
      </c>
      <c r="M98" s="1">
        <f t="shared" si="6"/>
        <v>55.683428521951029</v>
      </c>
    </row>
    <row r="99" spans="9:13">
      <c r="I99" s="1">
        <v>5.5499999999999896E-4</v>
      </c>
      <c r="J99" s="1">
        <f t="shared" si="6"/>
        <v>99.999626862936353</v>
      </c>
      <c r="K99" s="1">
        <f t="shared" si="6"/>
        <v>92.171679547293664</v>
      </c>
      <c r="L99" s="1">
        <f t="shared" si="6"/>
        <v>67.292501428635916</v>
      </c>
      <c r="M99" s="1">
        <f t="shared" si="6"/>
        <v>55.633023740878464</v>
      </c>
    </row>
    <row r="100" spans="9:13">
      <c r="I100" s="1">
        <v>5.4999999999999895E-4</v>
      </c>
      <c r="J100" s="1">
        <f t="shared" si="6"/>
        <v>99.999549544536848</v>
      </c>
      <c r="K100" s="1">
        <f t="shared" si="6"/>
        <v>91.983332842935738</v>
      </c>
      <c r="L100" s="1">
        <f t="shared" si="6"/>
        <v>67.146728202717256</v>
      </c>
      <c r="M100" s="1">
        <f t="shared" si="6"/>
        <v>55.582609844890271</v>
      </c>
    </row>
    <row r="101" spans="9:13">
      <c r="I101" s="1">
        <v>5.4499999999999904E-4</v>
      </c>
      <c r="J101" s="1">
        <f t="shared" si="6"/>
        <v>99.999457054893483</v>
      </c>
      <c r="K101" s="1">
        <f t="shared" si="6"/>
        <v>91.791580799615673</v>
      </c>
      <c r="L101" s="1">
        <f t="shared" si="6"/>
        <v>67.000693533354166</v>
      </c>
      <c r="M101" s="1">
        <f t="shared" si="6"/>
        <v>55.532186914476775</v>
      </c>
    </row>
    <row r="102" spans="9:13">
      <c r="I102" s="1">
        <v>5.3999999999999903E-4</v>
      </c>
      <c r="J102" s="1">
        <f t="shared" si="6"/>
        <v>99.999346597195455</v>
      </c>
      <c r="K102" s="1">
        <f t="shared" si="6"/>
        <v>91.596393646226204</v>
      </c>
      <c r="L102" s="1">
        <f t="shared" si="6"/>
        <v>66.8543993347851</v>
      </c>
      <c r="M102" s="1">
        <f t="shared" si="6"/>
        <v>55.481755030172067</v>
      </c>
    </row>
    <row r="103" spans="9:13">
      <c r="I103" s="1">
        <v>5.3499999999999902E-4</v>
      </c>
      <c r="J103" s="1">
        <f t="shared" si="6"/>
        <v>99.999214895457683</v>
      </c>
      <c r="K103" s="1">
        <f t="shared" si="6"/>
        <v>91.397742207400469</v>
      </c>
      <c r="L103" s="1">
        <f t="shared" si="6"/>
        <v>66.707847533113309</v>
      </c>
      <c r="M103" s="1">
        <f t="shared" si="6"/>
        <v>55.431314272553777</v>
      </c>
    </row>
    <row r="104" spans="9:13">
      <c r="I104" s="1">
        <v>5.29999999999999E-4</v>
      </c>
      <c r="J104" s="1">
        <f t="shared" si="6"/>
        <v>99.999058119429861</v>
      </c>
      <c r="K104" s="1">
        <f t="shared" si="6"/>
        <v>91.195597928517586</v>
      </c>
      <c r="L104" s="1">
        <f t="shared" si="6"/>
        <v>66.561040066233573</v>
      </c>
      <c r="M104" s="1">
        <f t="shared" si="6"/>
        <v>55.380864722242606</v>
      </c>
    </row>
    <row r="105" spans="9:13">
      <c r="I105" s="1">
        <v>5.2499999999999899E-4</v>
      </c>
      <c r="J105" s="1">
        <f t="shared" si="6"/>
        <v>99.998871799015234</v>
      </c>
      <c r="K105" s="1">
        <f t="shared" si="6"/>
        <v>90.989932900744009</v>
      </c>
      <c r="L105" s="1">
        <f t="shared" si="6"/>
        <v>66.41397888375819</v>
      </c>
      <c r="M105" s="1">
        <f t="shared" si="6"/>
        <v>55.330406459901951</v>
      </c>
    </row>
    <row r="106" spans="9:13">
      <c r="I106" s="1">
        <v>5.1999999999999898E-4</v>
      </c>
      <c r="J106" s="1">
        <f t="shared" si="6"/>
        <v>99.998650726953642</v>
      </c>
      <c r="K106" s="1">
        <f t="shared" si="6"/>
        <v>90.780719886090708</v>
      </c>
      <c r="L106" s="1">
        <f t="shared" si="6"/>
        <v>66.266665946941828</v>
      </c>
      <c r="M106" s="1">
        <f t="shared" si="6"/>
        <v>55.279939566237523</v>
      </c>
    </row>
    <row r="107" spans="9:13">
      <c r="I107" s="1">
        <v>5.1499999999999897E-4</v>
      </c>
      <c r="J107" s="1">
        <f t="shared" si="6"/>
        <v>99.998388848411494</v>
      </c>
      <c r="K107" s="1">
        <f t="shared" si="6"/>
        <v>90.56793234246598</v>
      </c>
      <c r="L107" s="1">
        <f t="shared" si="6"/>
        <v>66.119103228605695</v>
      </c>
      <c r="M107" s="1">
        <f t="shared" si="6"/>
        <v>55.229464121996983</v>
      </c>
    </row>
    <row r="108" spans="9:13">
      <c r="I108" s="1">
        <v>5.0999999999999895E-4</v>
      </c>
      <c r="J108" s="1">
        <f t="shared" si="6"/>
        <v>99.998079136005586</v>
      </c>
      <c r="K108" s="1">
        <f t="shared" si="6"/>
        <v>90.351544448703009</v>
      </c>
      <c r="L108" s="1">
        <f t="shared" si="6"/>
        <v>65.971292713060777</v>
      </c>
      <c r="M108" s="1">
        <f t="shared" si="6"/>
        <v>55.178980207969516</v>
      </c>
    </row>
    <row r="109" spans="9:13">
      <c r="I109" s="1">
        <v>5.0499999999999905E-4</v>
      </c>
      <c r="J109" s="1">
        <f t="shared" si="6"/>
        <v>99.997713448667454</v>
      </c>
      <c r="K109" s="1">
        <f t="shared" si="6"/>
        <v>90.131531129541443</v>
      </c>
      <c r="L109" s="1">
        <f t="shared" si="6"/>
        <v>65.823236396030111</v>
      </c>
      <c r="M109" s="1">
        <f t="shared" si="6"/>
        <v>55.128487904985469</v>
      </c>
    </row>
    <row r="110" spans="9:13">
      <c r="I110" s="1">
        <v>4.9999999999999903E-4</v>
      </c>
      <c r="J110" s="1">
        <f t="shared" si="6"/>
        <v>99.997282372633478</v>
      </c>
      <c r="K110" s="1">
        <f t="shared" si="6"/>
        <v>89.907868080541519</v>
      </c>
      <c r="L110" s="1">
        <f t="shared" si="6"/>
        <v>65.674936284570236</v>
      </c>
      <c r="M110" s="1">
        <f t="shared" si="6"/>
        <v>55.077987293915932</v>
      </c>
    </row>
    <row r="111" spans="9:13">
      <c r="I111" s="1">
        <v>4.9499999999999902E-4</v>
      </c>
      <c r="J111" s="1">
        <f t="shared" si="6"/>
        <v>99.996775042722646</v>
      </c>
      <c r="K111" s="1">
        <f t="shared" si="6"/>
        <v>89.680531792909221</v>
      </c>
      <c r="L111" s="1">
        <f t="shared" si="6"/>
        <v>65.526394396991904</v>
      </c>
      <c r="M111" s="1">
        <f t="shared" si="6"/>
        <v>55.027478455672387</v>
      </c>
    </row>
    <row r="112" spans="9:13">
      <c r="I112" s="1">
        <v>4.8999999999999901E-4</v>
      </c>
      <c r="J112" s="1">
        <f t="shared" si="6"/>
        <v>99.996178941940954</v>
      </c>
      <c r="K112" s="1">
        <f t="shared" si="6"/>
        <v>89.449499578210506</v>
      </c>
      <c r="L112" s="1">
        <f t="shared" si="6"/>
        <v>65.377612762779663</v>
      </c>
      <c r="M112" s="1">
        <f t="shared" si="6"/>
        <v>54.976961471206323</v>
      </c>
    </row>
    <row r="113" spans="9:13">
      <c r="I113" s="1">
        <v>4.84999999999999E-4</v>
      </c>
      <c r="J113" s="1">
        <f t="shared" si="6"/>
        <v>99.995479677331375</v>
      </c>
      <c r="K113" s="1">
        <f t="shared" si="6"/>
        <v>89.214749592952643</v>
      </c>
      <c r="L113" s="1">
        <f t="shared" si="6"/>
        <v>65.228593422510826</v>
      </c>
      <c r="M113" s="1">
        <f t="shared" si="6"/>
        <v>54.926436421508782</v>
      </c>
    </row>
    <row r="114" spans="9:13">
      <c r="I114" s="1">
        <v>4.7999999999999898E-4</v>
      </c>
      <c r="J114" s="1">
        <f t="shared" si="6"/>
        <v>99.994660729871526</v>
      </c>
      <c r="K114" s="1">
        <f t="shared" si="6"/>
        <v>88.976260863010125</v>
      </c>
      <c r="L114" s="1">
        <f t="shared" si="6"/>
        <v>65.079338427773365</v>
      </c>
      <c r="M114" s="1">
        <f t="shared" si="6"/>
        <v>54.875903387610073</v>
      </c>
    </row>
    <row r="115" spans="9:13">
      <c r="I115" s="1">
        <v>4.7499999999999902E-4</v>
      </c>
      <c r="J115" s="1">
        <f t="shared" si="6"/>
        <v>99.993703176112135</v>
      </c>
      <c r="K115" s="1">
        <f t="shared" si="6"/>
        <v>88.734013307872758</v>
      </c>
      <c r="L115" s="1">
        <f t="shared" si="6"/>
        <v>64.929849841083225</v>
      </c>
      <c r="M115" s="1">
        <f t="shared" si="6"/>
        <v>54.825362450579277</v>
      </c>
    </row>
    <row r="116" spans="9:13">
      <c r="I116" s="1">
        <v>4.6999999999999901E-4</v>
      </c>
      <c r="J116" s="1">
        <f t="shared" si="6"/>
        <v>99.992585379149517</v>
      </c>
      <c r="K116" s="1">
        <f t="shared" si="6"/>
        <v>88.487987764693003</v>
      </c>
      <c r="L116" s="1">
        <f t="shared" si="6"/>
        <v>64.780129735800514</v>
      </c>
      <c r="M116" s="1">
        <f t="shared" si="6"/>
        <v>54.774813691523903</v>
      </c>
    </row>
    <row r="117" spans="9:13">
      <c r="I117" s="1">
        <v>4.64999999999999E-4</v>
      </c>
      <c r="J117" s="1">
        <f t="shared" si="6"/>
        <v>99.991282646436986</v>
      </c>
      <c r="K117" s="1">
        <f t="shared" si="6"/>
        <v>88.238166012109815</v>
      </c>
      <c r="L117" s="1">
        <f t="shared" si="6"/>
        <v>64.630180196045075</v>
      </c>
      <c r="M117" s="1">
        <f t="shared" si="6"/>
        <v>54.724257191589544</v>
      </c>
    </row>
    <row r="118" spans="9:13">
      <c r="I118" s="1">
        <v>4.5999999999999898E-4</v>
      </c>
      <c r="J118" s="1">
        <f t="shared" si="6"/>
        <v>99.989766851869319</v>
      </c>
      <c r="K118" s="1">
        <f t="shared" si="6"/>
        <v>87.984530793825868</v>
      </c>
      <c r="L118" s="1">
        <f t="shared" si="6"/>
        <v>64.480003316611061</v>
      </c>
      <c r="M118" s="1">
        <f t="shared" si="6"/>
        <v>54.673693031959388</v>
      </c>
    </row>
    <row r="119" spans="9:13">
      <c r="I119" s="1">
        <v>4.5499999999999903E-4</v>
      </c>
      <c r="J119" s="1">
        <f t="shared" si="6"/>
        <v>99.988006019521563</v>
      </c>
      <c r="K119" s="1">
        <f t="shared" si="6"/>
        <v>87.72706584191485</v>
      </c>
      <c r="L119" s="1">
        <f t="shared" si="6"/>
        <v>64.329601202880767</v>
      </c>
      <c r="M119" s="1">
        <f t="shared" si="6"/>
        <v>54.623121293853927</v>
      </c>
    </row>
    <row r="120" spans="9:13">
      <c r="I120" s="1">
        <v>4.4999999999999901E-4</v>
      </c>
      <c r="J120" s="1">
        <f t="shared" si="6"/>
        <v>99.985963866395238</v>
      </c>
      <c r="K120" s="1">
        <f t="shared" si="6"/>
        <v>87.465755899835855</v>
      </c>
      <c r="L120" s="1">
        <f t="shared" si="6"/>
        <v>64.178975970737753</v>
      </c>
      <c r="M120" s="1">
        <f t="shared" si="6"/>
        <v>54.57254205853048</v>
      </c>
    </row>
    <row r="121" spans="9:13">
      <c r="I121" s="1">
        <v>4.44999999999999E-4</v>
      </c>
      <c r="J121" s="1">
        <f t="shared" si="6"/>
        <v>99.98359930152391</v>
      </c>
      <c r="K121" s="1">
        <f t="shared" si="6"/>
        <v>87.200586745131233</v>
      </c>
      <c r="L121" s="1">
        <f t="shared" si="6"/>
        <v>64.028129746478811</v>
      </c>
      <c r="M121" s="1">
        <f t="shared" si="6"/>
        <v>54.52195540728286</v>
      </c>
    </row>
    <row r="122" spans="9:13">
      <c r="I122" s="1">
        <v>4.3999999999999899E-4</v>
      </c>
      <c r="J122" s="1">
        <f t="shared" si="6"/>
        <v>99.980865878822016</v>
      </c>
      <c r="K122" s="1">
        <f t="shared" si="6"/>
        <v>86.931545211784766</v>
      </c>
      <c r="L122" s="1">
        <f t="shared" si="6"/>
        <v>63.877064666725538</v>
      </c>
      <c r="M122" s="1">
        <f t="shared" si="6"/>
        <v>54.471361421440953</v>
      </c>
    </row>
    <row r="123" spans="9:13">
      <c r="I123" s="1">
        <v>4.3499999999999903E-4</v>
      </c>
      <c r="J123" s="1">
        <f t="shared" si="6"/>
        <v>99.977711201129154</v>
      </c>
      <c r="K123" s="1">
        <f t="shared" si="6"/>
        <v>86.658619212216564</v>
      </c>
      <c r="L123" s="1">
        <f t="shared" si="6"/>
        <v>63.72578287833479</v>
      </c>
      <c r="M123" s="1">
        <f t="shared" si="6"/>
        <v>54.420760182370351</v>
      </c>
    </row>
    <row r="124" spans="9:13">
      <c r="I124" s="1">
        <v>4.2999999999999901E-4</v>
      </c>
      <c r="J124" s="1">
        <f t="shared" si="6"/>
        <v>99.974076273013253</v>
      </c>
      <c r="K124" s="1">
        <f t="shared" si="6"/>
        <v>86.381797758891537</v>
      </c>
      <c r="L124" s="1">
        <f t="shared" si="6"/>
        <v>63.574286538308534</v>
      </c>
      <c r="M124" s="1">
        <f t="shared" si="6"/>
        <v>54.370151771471917</v>
      </c>
    </row>
    <row r="125" spans="9:13">
      <c r="I125" s="1">
        <v>4.2499999999999802E-4</v>
      </c>
      <c r="J125" s="1">
        <f t="shared" si="6"/>
        <v>99.969894800054249</v>
      </c>
      <c r="K125" s="1">
        <f t="shared" si="6"/>
        <v>86.101070985517836</v>
      </c>
      <c r="L125" s="1">
        <f t="shared" si="6"/>
        <v>63.422577813702709</v>
      </c>
      <c r="M125" s="1">
        <f t="shared" si="6"/>
        <v>54.319536270181445</v>
      </c>
    </row>
    <row r="126" spans="9:13">
      <c r="I126" s="1">
        <v>4.1999999999999801E-4</v>
      </c>
      <c r="J126" s="1">
        <f t="shared" si="6"/>
        <v>99.96509243253989</v>
      </c>
      <c r="K126" s="1">
        <f t="shared" si="6"/>
        <v>85.816430167812484</v>
      </c>
      <c r="L126" s="1">
        <f t="shared" si="6"/>
        <v>63.270658881535681</v>
      </c>
      <c r="M126" s="1">
        <f t="shared" si="6"/>
        <v>54.268913759969216</v>
      </c>
    </row>
    <row r="127" spans="9:13">
      <c r="I127" s="1">
        <v>4.14999999999998E-4</v>
      </c>
      <c r="J127" s="1">
        <f t="shared" si="6"/>
        <v>99.959585951773775</v>
      </c>
      <c r="K127" s="1">
        <f t="shared" si="6"/>
        <v>85.527867743810077</v>
      </c>
      <c r="L127" s="1">
        <f t="shared" si="6"/>
        <v>63.118531928695319</v>
      </c>
      <c r="M127" s="1">
        <f t="shared" si="6"/>
        <v>54.218284322339663</v>
      </c>
    </row>
    <row r="128" spans="9:13">
      <c r="I128" s="1">
        <v>4.0999999999999799E-4</v>
      </c>
      <c r="J128" s="1">
        <f t="shared" si="6"/>
        <v>99.953282397526138</v>
      </c>
      <c r="K128" s="1">
        <f t="shared" si="6"/>
        <v>85.235377333692696</v>
      </c>
      <c r="L128" s="1">
        <f t="shared" si="6"/>
        <v>62.966199151845935</v>
      </c>
      <c r="M128" s="1">
        <f t="shared" si="6"/>
        <v>54.167648038830905</v>
      </c>
    </row>
    <row r="129" spans="9:13">
      <c r="I129" s="1">
        <v>4.0499999999999803E-4</v>
      </c>
      <c r="J129" s="1">
        <f t="shared" si="6"/>
        <v>99.946078135555382</v>
      </c>
      <c r="K129" s="1">
        <f t="shared" si="6"/>
        <v>84.938953759117268</v>
      </c>
      <c r="L129" s="1">
        <f t="shared" si="6"/>
        <v>62.813662757334001</v>
      </c>
      <c r="M129" s="1">
        <f t="shared" si="6"/>
        <v>54.117004991014419</v>
      </c>
    </row>
    <row r="130" spans="9:13">
      <c r="I130" s="1">
        <v>3.9999999999999801E-4</v>
      </c>
      <c r="J130" s="1">
        <f t="shared" si="6"/>
        <v>99.937857864598186</v>
      </c>
      <c r="K130" s="1">
        <f t="shared" si="6"/>
        <v>84.638593062017847</v>
      </c>
      <c r="L130" s="1">
        <f t="shared" si="6"/>
        <v>62.660924961093343</v>
      </c>
      <c r="M130" s="1">
        <f t="shared" si="6"/>
        <v>54.066355260494589</v>
      </c>
    </row>
    <row r="131" spans="9:13">
      <c r="I131" s="1">
        <v>3.94999999999998E-4</v>
      </c>
      <c r="J131" s="1">
        <f t="shared" si="6"/>
        <v>99.928493562770896</v>
      </c>
      <c r="K131" s="1">
        <f t="shared" si="6"/>
        <v>84.334292522860579</v>
      </c>
      <c r="L131" s="1">
        <f t="shared" si="6"/>
        <v>62.507987988549516</v>
      </c>
      <c r="M131" s="1">
        <f t="shared" si="6"/>
        <v>54.015698928908371</v>
      </c>
    </row>
    <row r="132" spans="9:13">
      <c r="I132" s="1">
        <v>3.8999999999999799E-4</v>
      </c>
      <c r="J132" s="1">
        <f t="shared" si="6"/>
        <v>99.917843373949069</v>
      </c>
      <c r="K132" s="1">
        <f t="shared" si="6"/>
        <v>84.026050678328687</v>
      </c>
      <c r="L132" s="1">
        <f t="shared" si="6"/>
        <v>62.354854074523402</v>
      </c>
      <c r="M132" s="1">
        <f t="shared" si="6"/>
        <v>53.965036077924864</v>
      </c>
    </row>
    <row r="133" spans="9:13">
      <c r="I133" s="1">
        <v>3.8499999999999797E-4</v>
      </c>
      <c r="J133" s="1">
        <f t="shared" si="6"/>
        <v>99.905750435398218</v>
      </c>
      <c r="K133" s="1">
        <f t="shared" si="6"/>
        <v>83.71386733841571</v>
      </c>
      <c r="L133" s="1">
        <f t="shared" si="6"/>
        <v>62.201525463134132</v>
      </c>
      <c r="M133" s="1">
        <f t="shared" si="6"/>
        <v>53.914366789244909</v>
      </c>
    </row>
    <row r="134" spans="9:13">
      <c r="I134" s="1">
        <v>3.7999999999999802E-4</v>
      </c>
      <c r="J134" s="1">
        <f t="shared" si="6"/>
        <v>99.892041648717196</v>
      </c>
      <c r="K134" s="1">
        <f t="shared" si="6"/>
        <v>83.397743602905066</v>
      </c>
      <c r="L134" s="1">
        <f t="shared" si="6"/>
        <v>62.048004407701221</v>
      </c>
      <c r="M134" s="1">
        <f t="shared" si="6"/>
        <v>53.863691144600686</v>
      </c>
    </row>
    <row r="135" spans="9:13">
      <c r="I135" s="1">
        <v>3.74999999999998E-4</v>
      </c>
      <c r="J135" s="1">
        <f t="shared" si="6"/>
        <v>99.876526397029082</v>
      </c>
      <c r="K135" s="1">
        <f t="shared" si="6"/>
        <v>83.077681877214872</v>
      </c>
      <c r="L135" s="1">
        <f t="shared" si="6"/>
        <v>61.894293170645994</v>
      </c>
      <c r="M135" s="1">
        <f t="shared" si="6"/>
        <v>53.81300922575538</v>
      </c>
    </row>
    <row r="136" spans="9:13">
      <c r="I136" s="1">
        <v>3.6999999999999799E-4</v>
      </c>
      <c r="J136" s="1">
        <f t="shared" si="6"/>
        <v>99.8589952123111</v>
      </c>
      <c r="K136" s="1">
        <f t="shared" si="6"/>
        <v>82.753685887586599</v>
      </c>
      <c r="L136" s="1">
        <f t="shared" si="6"/>
        <v>61.740394023392362</v>
      </c>
      <c r="M136" s="1">
        <f t="shared" si="6"/>
        <v>53.762321114502718</v>
      </c>
    </row>
    <row r="137" spans="9:13">
      <c r="I137" s="1">
        <v>3.6499999999999798E-4</v>
      </c>
      <c r="J137" s="1">
        <f t="shared" si="6"/>
        <v>99.839218397791768</v>
      </c>
      <c r="K137" s="1">
        <f t="shared" si="6"/>
        <v>82.425760695597035</v>
      </c>
      <c r="L137" s="1">
        <f t="shared" si="6"/>
        <v>61.586309246266765</v>
      </c>
      <c r="M137" s="1">
        <f t="shared" si="6"/>
        <v>53.711626892666587</v>
      </c>
    </row>
    <row r="138" spans="9:13">
      <c r="I138" s="1">
        <v>3.5999999999999802E-4</v>
      </c>
      <c r="J138" s="1">
        <f t="shared" si="6"/>
        <v>99.816944611460286</v>
      </c>
      <c r="K138" s="1">
        <f t="shared" si="6"/>
        <v>82.093912711973488</v>
      </c>
      <c r="L138" s="1">
        <f t="shared" si="6"/>
        <v>61.432041128397522</v>
      </c>
      <c r="M138" s="1">
        <f t="shared" ref="M138:M201" si="7">($J$2/2)*(1+ERF($I138/(SQRT(4*$D$11*M$9))))</f>
        <v>53.660926642100662</v>
      </c>
    </row>
    <row r="139" spans="9:13">
      <c r="I139" s="1">
        <v>3.54999999999998E-4</v>
      </c>
      <c r="J139" s="1">
        <f t="shared" ref="J139:M202" si="8">($J$2/2)*(1+ERF($I139/(SQRT(4*$D$11*J$9))))</f>
        <v>99.791899417920106</v>
      </c>
      <c r="K139" s="1">
        <f t="shared" si="8"/>
        <v>81.758149709691907</v>
      </c>
      <c r="L139" s="1">
        <f t="shared" si="8"/>
        <v>61.27759196761339</v>
      </c>
      <c r="M139" s="1">
        <f t="shared" si="7"/>
        <v>53.610220444687982</v>
      </c>
    </row>
    <row r="140" spans="9:13">
      <c r="I140" s="1">
        <v>3.4999999999999799E-4</v>
      </c>
      <c r="J140" s="1">
        <f t="shared" si="8"/>
        <v>99.763783817073559</v>
      </c>
      <c r="K140" s="1">
        <f t="shared" si="8"/>
        <v>81.418480836339228</v>
      </c>
      <c r="L140" s="1">
        <f t="shared" si="8"/>
        <v>61.122964070341531</v>
      </c>
      <c r="M140" s="1">
        <f t="shared" si="7"/>
        <v>53.559508382340582</v>
      </c>
    </row>
    <row r="141" spans="9:13">
      <c r="I141" s="1">
        <v>3.4499999999999798E-4</v>
      </c>
      <c r="J141" s="1">
        <f t="shared" si="8"/>
        <v>99.732272759434068</v>
      </c>
      <c r="K141" s="1">
        <f t="shared" si="8"/>
        <v>81.074916625720391</v>
      </c>
      <c r="L141" s="1">
        <f t="shared" si="8"/>
        <v>60.968159751504757</v>
      </c>
      <c r="M141" s="1">
        <f t="shared" si="7"/>
        <v>53.508790536999086</v>
      </c>
    </row>
    <row r="142" spans="9:13">
      <c r="I142" s="1">
        <v>3.3999999999999802E-4</v>
      </c>
      <c r="J142" s="1">
        <f t="shared" si="8"/>
        <v>99.697013659219309</v>
      </c>
      <c r="K142" s="1">
        <f t="shared" si="8"/>
        <v>80.727469008692296</v>
      </c>
      <c r="L142" s="1">
        <f t="shared" si="8"/>
        <v>60.813181334418076</v>
      </c>
      <c r="M142" s="1">
        <f t="shared" si="7"/>
        <v>53.458066990632268</v>
      </c>
    </row>
    <row r="143" spans="9:13">
      <c r="I143" s="1">
        <v>3.3499999999999801E-4</v>
      </c>
      <c r="J143" s="1">
        <f t="shared" si="8"/>
        <v>99.65762491776762</v>
      </c>
      <c r="K143" s="1">
        <f t="shared" si="8"/>
        <v>80.376151323206301</v>
      </c>
      <c r="L143" s="1">
        <f t="shared" si="8"/>
        <v>60.658031150684579</v>
      </c>
      <c r="M143" s="1">
        <f t="shared" si="7"/>
        <v>53.407337825236731</v>
      </c>
    </row>
    <row r="144" spans="9:13">
      <c r="I144" s="1">
        <v>3.2999999999999799E-4</v>
      </c>
      <c r="J144" s="1">
        <f t="shared" si="8"/>
        <v>99.613694471226609</v>
      </c>
      <c r="K144" s="1">
        <f t="shared" si="8"/>
        <v>80.02097832354255</v>
      </c>
      <c r="L144" s="1">
        <f t="shared" si="8"/>
        <v>60.502711540090729</v>
      </c>
      <c r="M144" s="1">
        <f t="shared" si="7"/>
        <v>53.356603122836447</v>
      </c>
    </row>
    <row r="145" spans="9:13">
      <c r="I145" s="1">
        <v>3.2499999999999798E-4</v>
      </c>
      <c r="J145" s="1">
        <f t="shared" si="8"/>
        <v>99.564778377870354</v>
      </c>
      <c r="K145" s="1">
        <f t="shared" si="8"/>
        <v>79.661966188719177</v>
      </c>
      <c r="L145" s="1">
        <f t="shared" si="8"/>
        <v>60.347224850500922</v>
      </c>
      <c r="M145" s="1">
        <f t="shared" si="7"/>
        <v>53.30586296548239</v>
      </c>
    </row>
    <row r="146" spans="9:13">
      <c r="I146" s="1">
        <v>3.1999999999999802E-4</v>
      </c>
      <c r="J146" s="1">
        <f t="shared" si="8"/>
        <v>99.510399461789348</v>
      </c>
      <c r="K146" s="1">
        <f t="shared" si="8"/>
        <v>79.29913253006049</v>
      </c>
      <c r="L146" s="1">
        <f t="shared" si="8"/>
        <v>60.191573437751501</v>
      </c>
      <c r="M146" s="1">
        <f t="shared" si="7"/>
        <v>53.25511743525211</v>
      </c>
    </row>
    <row r="147" spans="9:13">
      <c r="I147" s="1">
        <v>3.1499999999999801E-4</v>
      </c>
      <c r="J147" s="1">
        <f t="shared" si="8"/>
        <v>99.45004603104563</v>
      </c>
      <c r="K147" s="1">
        <f t="shared" si="8"/>
        <v>78.932496397908707</v>
      </c>
      <c r="L147" s="1">
        <f t="shared" si="8"/>
        <v>60.035759665543978</v>
      </c>
      <c r="M147" s="1">
        <f t="shared" si="7"/>
        <v>53.204366614249388</v>
      </c>
    </row>
    <row r="148" spans="9:13">
      <c r="I148" s="1">
        <v>3.0999999999999799E-4</v>
      </c>
      <c r="J148" s="1">
        <f t="shared" si="8"/>
        <v>99.383170689670351</v>
      </c>
      <c r="K148" s="1">
        <f t="shared" si="8"/>
        <v>78.562078287464786</v>
      </c>
      <c r="L148" s="1">
        <f t="shared" si="8"/>
        <v>59.879785905337798</v>
      </c>
      <c r="M148" s="1">
        <f t="shared" si="7"/>
        <v>53.153610584603769</v>
      </c>
    </row>
    <row r="149" spans="9:13">
      <c r="I149" s="1">
        <v>3.0499999999999798E-4</v>
      </c>
      <c r="J149" s="1">
        <f t="shared" si="8"/>
        <v>99.309189264077006</v>
      </c>
      <c r="K149" s="1">
        <f t="shared" si="8"/>
        <v>78.187900143743988</v>
      </c>
      <c r="L149" s="1">
        <f t="shared" si="8"/>
        <v>59.723654536242442</v>
      </c>
      <c r="M149" s="1">
        <f t="shared" si="7"/>
        <v>53.102849428470236</v>
      </c>
    </row>
    <row r="150" spans="9:13">
      <c r="I150" s="1">
        <v>2.9999999999999802E-4</v>
      </c>
      <c r="J150" s="1">
        <f t="shared" si="8"/>
        <v>99.227479865546059</v>
      </c>
      <c r="K150" s="1">
        <f t="shared" si="8"/>
        <v>77.80998536563331</v>
      </c>
      <c r="L150" s="1">
        <f t="shared" si="8"/>
        <v>59.56736794490881</v>
      </c>
      <c r="M150" s="1">
        <f t="shared" si="7"/>
        <v>53.052083228028721</v>
      </c>
    </row>
    <row r="151" spans="9:13">
      <c r="I151" s="1">
        <v>2.9499999999999801E-4</v>
      </c>
      <c r="J151" s="1">
        <f t="shared" si="8"/>
        <v>99.137382111376908</v>
      </c>
      <c r="K151" s="1">
        <f t="shared" si="8"/>
        <v>77.428358809037888</v>
      </c>
      <c r="L151" s="1">
        <f t="shared" si="8"/>
        <v>59.410928525420168</v>
      </c>
      <c r="M151" s="1">
        <f t="shared" si="7"/>
        <v>53.001312065483809</v>
      </c>
    </row>
    <row r="152" spans="9:13">
      <c r="I152" s="1">
        <v>2.89999999999998E-4</v>
      </c>
      <c r="J152" s="1">
        <f t="shared" si="8"/>
        <v>99.038196528073215</v>
      </c>
      <c r="K152" s="1">
        <f t="shared" si="8"/>
        <v>77.043046789105119</v>
      </c>
      <c r="L152" s="1">
        <f t="shared" si="8"/>
        <v>59.254338679182361</v>
      </c>
      <c r="M152" s="1">
        <f t="shared" si="7"/>
        <v>52.950536023064252</v>
      </c>
    </row>
    <row r="153" spans="9:13">
      <c r="I153" s="1">
        <v>2.8499999999999798E-4</v>
      </c>
      <c r="J153" s="1">
        <f t="shared" si="8"/>
        <v>98.929184160499545</v>
      </c>
      <c r="K153" s="1">
        <f t="shared" si="8"/>
        <v>76.654077081514998</v>
      </c>
      <c r="L153" s="1">
        <f t="shared" si="8"/>
        <v>59.097600814813553</v>
      </c>
      <c r="M153" s="1">
        <f t="shared" si="7"/>
        <v>52.89975518302262</v>
      </c>
    </row>
    <row r="154" spans="9:13">
      <c r="I154" s="1">
        <v>2.7999999999999802E-4</v>
      </c>
      <c r="J154" s="1">
        <f t="shared" si="8"/>
        <v>98.809566411291911</v>
      </c>
      <c r="K154" s="1">
        <f t="shared" si="8"/>
        <v>76.261478922826825</v>
      </c>
      <c r="L154" s="1">
        <f t="shared" si="8"/>
        <v>58.940717348033303</v>
      </c>
      <c r="M154" s="1">
        <f t="shared" si="7"/>
        <v>52.848969627634887</v>
      </c>
    </row>
    <row r="155" spans="9:13">
      <c r="I155" s="1">
        <v>2.7499999999999801E-4</v>
      </c>
      <c r="J155" s="1">
        <f t="shared" si="8"/>
        <v>98.678525134894585</v>
      </c>
      <c r="K155" s="1">
        <f t="shared" si="8"/>
        <v>75.865283009873082</v>
      </c>
      <c r="L155" s="1">
        <f t="shared" si="8"/>
        <v>58.783690701551116</v>
      </c>
      <c r="M155" s="1">
        <f t="shared" si="7"/>
        <v>52.798179439200034</v>
      </c>
    </row>
    <row r="156" spans="9:13">
      <c r="I156" s="1">
        <v>2.69999999999998E-4</v>
      </c>
      <c r="J156" s="1">
        <f t="shared" si="8"/>
        <v>98.535203010402768</v>
      </c>
      <c r="K156" s="1">
        <f t="shared" si="8"/>
        <v>75.465521498191677</v>
      </c>
      <c r="L156" s="1">
        <f t="shared" si="8"/>
        <v>58.626523304954482</v>
      </c>
      <c r="M156" s="1">
        <f t="shared" si="7"/>
        <v>52.747384700039611</v>
      </c>
    </row>
    <row r="157" spans="9:13">
      <c r="I157" s="1">
        <v>2.6499999999999798E-4</v>
      </c>
      <c r="J157" s="1">
        <f t="shared" si="8"/>
        <v>98.378704216891393</v>
      </c>
      <c r="K157" s="1">
        <f t="shared" si="8"/>
        <v>75.062227999489139</v>
      </c>
      <c r="L157" s="1">
        <f t="shared" si="8"/>
        <v>58.469217594596188</v>
      </c>
      <c r="M157" s="1">
        <f t="shared" si="7"/>
        <v>52.696585492497427</v>
      </c>
    </row>
    <row r="158" spans="9:13">
      <c r="I158" s="1">
        <v>2.5999999999999803E-4</v>
      </c>
      <c r="J158" s="1">
        <f t="shared" si="8"/>
        <v>98.208095434080349</v>
      </c>
      <c r="K158" s="1">
        <f t="shared" si="8"/>
        <v>74.655437578128129</v>
      </c>
      <c r="L158" s="1">
        <f t="shared" si="8"/>
        <v>58.311776013481364</v>
      </c>
      <c r="M158" s="1">
        <f t="shared" si="7"/>
        <v>52.645781898939056</v>
      </c>
    </row>
    <row r="159" spans="9:13">
      <c r="I159" s="1">
        <v>2.5499999999999801E-4</v>
      </c>
      <c r="J159" s="1">
        <f t="shared" si="8"/>
        <v>98.022407190005708</v>
      </c>
      <c r="K159" s="1">
        <f t="shared" si="8"/>
        <v>74.245186746633095</v>
      </c>
      <c r="L159" s="1">
        <f t="shared" si="8"/>
        <v>58.154201011153731</v>
      </c>
      <c r="M159" s="1">
        <f t="shared" si="7"/>
        <v>52.594974001751474</v>
      </c>
    </row>
    <row r="160" spans="9:13">
      <c r="I160" s="1">
        <v>2.49999999999998E-4</v>
      </c>
      <c r="J160" s="1">
        <f t="shared" si="8"/>
        <v>97.820635575818585</v>
      </c>
      <c r="K160" s="1">
        <f t="shared" si="8"/>
        <v>73.831513460209734</v>
      </c>
      <c r="L160" s="1">
        <f t="shared" si="8"/>
        <v>57.996495043581476</v>
      </c>
      <c r="M160" s="1">
        <f t="shared" si="7"/>
        <v>52.544161883342653</v>
      </c>
    </row>
    <row r="161" spans="9:13">
      <c r="I161" s="1">
        <v>2.4499999999999799E-4</v>
      </c>
      <c r="J161" s="1">
        <f t="shared" si="8"/>
        <v>97.60174434590607</v>
      </c>
      <c r="K161" s="1">
        <f t="shared" si="8"/>
        <v>73.414457110273602</v>
      </c>
      <c r="L161" s="1">
        <f t="shared" si="8"/>
        <v>57.838660573042588</v>
      </c>
      <c r="M161" s="1">
        <f t="shared" si="7"/>
        <v>52.493345626141206</v>
      </c>
    </row>
    <row r="162" spans="9:13">
      <c r="I162" s="1">
        <v>2.39999999999998E-4</v>
      </c>
      <c r="J162" s="1">
        <f t="shared" si="8"/>
        <v>97.364667419212097</v>
      </c>
      <c r="K162" s="1">
        <f t="shared" si="8"/>
        <v>72.994058516985248</v>
      </c>
      <c r="L162" s="1">
        <f t="shared" si="8"/>
        <v>57.680700068009628</v>
      </c>
      <c r="M162" s="1">
        <f t="shared" si="7"/>
        <v>52.442525312595897</v>
      </c>
    </row>
    <row r="163" spans="9:13">
      <c r="I163" s="1">
        <v>2.3499999999999799E-4</v>
      </c>
      <c r="J163" s="1">
        <f t="shared" si="8"/>
        <v>97.108311794929477</v>
      </c>
      <c r="K163" s="1">
        <f t="shared" si="8"/>
        <v>72.57035992078977</v>
      </c>
      <c r="L163" s="1">
        <f t="shared" si="8"/>
        <v>57.522616003034109</v>
      </c>
      <c r="M163" s="1">
        <f t="shared" si="7"/>
        <v>52.391701025175308</v>
      </c>
    </row>
    <row r="164" spans="9:13">
      <c r="I164" s="1">
        <v>2.29999999999998E-4</v>
      </c>
      <c r="J164" s="1">
        <f t="shared" si="8"/>
        <v>96.831560892640127</v>
      </c>
      <c r="K164" s="1">
        <f t="shared" si="8"/>
        <v>72.143404972959416</v>
      </c>
      <c r="L164" s="1">
        <f t="shared" si="8"/>
        <v>57.364410858630244</v>
      </c>
      <c r="M164" s="1">
        <f t="shared" si="7"/>
        <v>52.340872846367418</v>
      </c>
    </row>
    <row r="165" spans="9:13">
      <c r="I165" s="1">
        <v>2.2499999999999799E-4</v>
      </c>
      <c r="J165" s="1">
        <f t="shared" si="8"/>
        <v>96.53327832350584</v>
      </c>
      <c r="K165" s="1">
        <f t="shared" si="8"/>
        <v>71.713238725139192</v>
      </c>
      <c r="L165" s="1">
        <f t="shared" si="8"/>
        <v>57.206087121158369</v>
      </c>
      <c r="M165" s="1">
        <f t="shared" si="7"/>
        <v>52.290040858679198</v>
      </c>
    </row>
    <row r="166" spans="9:13">
      <c r="I166" s="1">
        <v>2.19999999999998E-4</v>
      </c>
      <c r="J166" s="1">
        <f t="shared" si="8"/>
        <v>96.212312095275607</v>
      </c>
      <c r="K166" s="1">
        <f t="shared" si="8"/>
        <v>71.279907617896328</v>
      </c>
      <c r="L166" s="1">
        <f t="shared" si="8"/>
        <v>57.047647282707771</v>
      </c>
      <c r="M166" s="1">
        <f t="shared" si="7"/>
        <v>52.239205144636202</v>
      </c>
    </row>
    <row r="167" spans="9:13">
      <c r="I167" s="1">
        <v>2.1499999999999799E-4</v>
      </c>
      <c r="J167" s="1">
        <f t="shared" si="8"/>
        <v>95.867499249696436</v>
      </c>
      <c r="K167" s="1">
        <f t="shared" si="8"/>
        <v>70.843459468275341</v>
      </c>
      <c r="L167" s="1">
        <f t="shared" si="8"/>
        <v>56.889093840979129</v>
      </c>
      <c r="M167" s="1">
        <f t="shared" si="7"/>
        <v>52.1883657867822</v>
      </c>
    </row>
    <row r="168" spans="9:13">
      <c r="I168" s="1">
        <v>2.09999999999998E-4</v>
      </c>
      <c r="J168" s="1">
        <f t="shared" si="8"/>
        <v>95.497670926425513</v>
      </c>
      <c r="K168" s="1">
        <f t="shared" si="8"/>
        <v>70.403943456361361</v>
      </c>
      <c r="L168" s="1">
        <f t="shared" si="8"/>
        <v>56.73042929916646</v>
      </c>
      <c r="M168" s="1">
        <f t="shared" si="7"/>
        <v>52.137522867678712</v>
      </c>
    </row>
    <row r="169" spans="9:13">
      <c r="I169" s="1">
        <v>2.0499999999999799E-4</v>
      </c>
      <c r="J169" s="1">
        <f t="shared" si="8"/>
        <v>95.101657842775111</v>
      </c>
      <c r="K169" s="1">
        <f t="shared" si="8"/>
        <v>69.961410110855681</v>
      </c>
      <c r="L169" s="1">
        <f t="shared" si="8"/>
        <v>56.571656165838668</v>
      </c>
      <c r="M169" s="1">
        <f t="shared" si="7"/>
        <v>52.086676469904681</v>
      </c>
    </row>
    <row r="170" spans="9:13">
      <c r="I170" s="1">
        <v>1.99999999999998E-4</v>
      </c>
      <c r="J170" s="1">
        <f t="shared" si="8"/>
        <v>94.678296173625512</v>
      </c>
      <c r="K170" s="1">
        <f t="shared" si="8"/>
        <v>69.515911293668211</v>
      </c>
      <c r="L170" s="1">
        <f t="shared" si="8"/>
        <v>56.412776954820586</v>
      </c>
      <c r="M170" s="1">
        <f t="shared" si="7"/>
        <v>52.035826676056018</v>
      </c>
    </row>
    <row r="171" spans="9:13">
      <c r="I171" s="1">
        <v>1.9499999999999799E-4</v>
      </c>
      <c r="J171" s="1">
        <f t="shared" si="8"/>
        <v>94.226433810661135</v>
      </c>
      <c r="K171" s="1">
        <f t="shared" si="8"/>
        <v>69.067500183532502</v>
      </c>
      <c r="L171" s="1">
        <f t="shared" si="8"/>
        <v>56.253794185073701</v>
      </c>
      <c r="M171" s="1">
        <f t="shared" si="7"/>
        <v>51.984973568745204</v>
      </c>
    </row>
    <row r="172" spans="9:13">
      <c r="I172" s="1">
        <v>1.89999999999998E-4</v>
      </c>
      <c r="J172" s="1">
        <f t="shared" si="8"/>
        <v>93.744936974781083</v>
      </c>
      <c r="K172" s="1">
        <f t="shared" si="8"/>
        <v>68.616231258650245</v>
      </c>
      <c r="L172" s="1">
        <f t="shared" si="8"/>
        <v>56.094710380576352</v>
      </c>
      <c r="M172" s="1">
        <f t="shared" si="7"/>
        <v>51.934117230600933</v>
      </c>
    </row>
    <row r="173" spans="9:13">
      <c r="I173" s="1">
        <v>1.8499999999999799E-4</v>
      </c>
      <c r="J173" s="1">
        <f t="shared" si="8"/>
        <v>93.232697150167866</v>
      </c>
      <c r="K173" s="1">
        <f t="shared" si="8"/>
        <v>68.162160278372966</v>
      </c>
      <c r="L173" s="1">
        <f t="shared" si="8"/>
        <v>55.935528070203588</v>
      </c>
      <c r="M173" s="1">
        <f t="shared" si="7"/>
        <v>51.883257744267631</v>
      </c>
    </row>
    <row r="174" spans="9:13">
      <c r="I174" s="1">
        <v>1.7999999999999801E-4</v>
      </c>
      <c r="J174" s="1">
        <f t="shared" si="8"/>
        <v>92.688638303136116</v>
      </c>
      <c r="K174" s="1">
        <f t="shared" si="8"/>
        <v>67.705344263929561</v>
      </c>
      <c r="L174" s="1">
        <f t="shared" si="8"/>
        <v>55.776249787606659</v>
      </c>
      <c r="M174" s="1">
        <f t="shared" si="7"/>
        <v>51.832395192405123</v>
      </c>
    </row>
    <row r="175" spans="9:13">
      <c r="I175" s="1">
        <v>1.7499999999999799E-4</v>
      </c>
      <c r="J175" s="1">
        <f t="shared" si="8"/>
        <v>92.111724343598326</v>
      </c>
      <c r="K175" s="1">
        <f t="shared" si="8"/>
        <v>67.245841478209613</v>
      </c>
      <c r="L175" s="1">
        <f t="shared" si="8"/>
        <v>55.616878071092003</v>
      </c>
      <c r="M175" s="1">
        <f t="shared" si="7"/>
        <v>51.781529657688218</v>
      </c>
    </row>
    <row r="176" spans="9:13">
      <c r="I176" s="1">
        <v>1.6999999999999801E-4</v>
      </c>
      <c r="J176" s="1">
        <f t="shared" si="8"/>
        <v>91.500966781852739</v>
      </c>
      <c r="K176" s="1">
        <f t="shared" si="8"/>
        <v>66.783711404612973</v>
      </c>
      <c r="L176" s="1">
        <f t="shared" si="8"/>
        <v>55.457415463499991</v>
      </c>
      <c r="M176" s="1">
        <f t="shared" si="7"/>
        <v>51.730661222806248</v>
      </c>
    </row>
    <row r="177" spans="9:13">
      <c r="I177" s="1">
        <v>1.6499999999999799E-4</v>
      </c>
      <c r="J177" s="1">
        <f t="shared" si="8"/>
        <v>90.855432528500202</v>
      </c>
      <c r="K177" s="1">
        <f t="shared" si="8"/>
        <v>66.319014724977549</v>
      </c>
      <c r="L177" s="1">
        <f t="shared" si="8"/>
        <v>55.297864512083237</v>
      </c>
      <c r="M177" s="1">
        <f t="shared" si="7"/>
        <v>51.67978997046275</v>
      </c>
    </row>
    <row r="178" spans="9:13">
      <c r="I178" s="1">
        <v>1.5999999999999801E-4</v>
      </c>
      <c r="J178" s="1">
        <f t="shared" si="8"/>
        <v>90.174251780708744</v>
      </c>
      <c r="K178" s="1">
        <f t="shared" si="8"/>
        <v>65.851813296597825</v>
      </c>
      <c r="L178" s="1">
        <f t="shared" si="8"/>
        <v>55.138227768384539</v>
      </c>
      <c r="M178" s="1">
        <f t="shared" si="7"/>
        <v>51.628915983375002</v>
      </c>
    </row>
    <row r="179" spans="9:13">
      <c r="I179" s="1">
        <v>1.5499999999999799E-4</v>
      </c>
      <c r="J179" s="1">
        <f t="shared" si="8"/>
        <v>89.456625933849679</v>
      </c>
      <c r="K179" s="1">
        <f t="shared" si="8"/>
        <v>65.382170128347852</v>
      </c>
      <c r="L179" s="1">
        <f t="shared" si="8"/>
        <v>54.978507788114506</v>
      </c>
      <c r="M179" s="1">
        <f t="shared" si="7"/>
        <v>51.578039344273641</v>
      </c>
    </row>
    <row r="180" spans="9:13">
      <c r="I180" s="1">
        <v>1.4999999999999801E-4</v>
      </c>
      <c r="J180" s="1">
        <f t="shared" si="8"/>
        <v>88.701835453806012</v>
      </c>
      <c r="K180" s="1">
        <f t="shared" si="8"/>
        <v>64.910149355923167</v>
      </c>
      <c r="L180" s="1">
        <f t="shared" si="8"/>
        <v>54.818707131028873</v>
      </c>
      <c r="M180" s="1">
        <f t="shared" si="7"/>
        <v>51.527160135902264</v>
      </c>
    </row>
    <row r="181" spans="9:13">
      <c r="I181" s="1">
        <v>1.44999999999998E-4</v>
      </c>
      <c r="J181" s="1">
        <f t="shared" si="8"/>
        <v>87.909247642077887</v>
      </c>
      <c r="K181" s="1">
        <f t="shared" si="8"/>
        <v>64.435816216217361</v>
      </c>
      <c r="L181" s="1">
        <f t="shared" si="8"/>
        <v>54.65882836080538</v>
      </c>
      <c r="M181" s="1">
        <f t="shared" si="7"/>
        <v>51.476278441017001</v>
      </c>
    </row>
    <row r="182" spans="9:13">
      <c r="I182" s="1">
        <v>1.3999999999999801E-4</v>
      </c>
      <c r="J182" s="1">
        <f t="shared" si="8"/>
        <v>87.078324223254896</v>
      </c>
      <c r="K182" s="1">
        <f t="shared" si="8"/>
        <v>63.95923702084977</v>
      </c>
      <c r="L182" s="1">
        <f t="shared" si="8"/>
        <v>54.498874044920456</v>
      </c>
      <c r="M182" s="1">
        <f t="shared" si="7"/>
        <v>51.425394342386141</v>
      </c>
    </row>
    <row r="183" spans="9:13">
      <c r="I183" s="1">
        <v>1.34999999999998E-4</v>
      </c>
      <c r="J183" s="1">
        <f t="shared" si="8"/>
        <v>86.208628682558128</v>
      </c>
      <c r="K183" s="1">
        <f t="shared" si="8"/>
        <v>63.480479128861248</v>
      </c>
      <c r="L183" s="1">
        <f t="shared" si="8"/>
        <v>54.338846754525541</v>
      </c>
      <c r="M183" s="1">
        <f t="shared" si="7"/>
        <v>51.374507922789711</v>
      </c>
    </row>
    <row r="184" spans="9:13">
      <c r="I184" s="1">
        <v>1.2999999999999801E-4</v>
      </c>
      <c r="J184" s="1">
        <f t="shared" si="8"/>
        <v>85.299833280036168</v>
      </c>
      <c r="K184" s="1">
        <f t="shared" si="8"/>
        <v>62.999610918597085</v>
      </c>
      <c r="L184" s="1">
        <f t="shared" si="8"/>
        <v>54.178749064323114</v>
      </c>
      <c r="M184" s="1">
        <f t="shared" si="7"/>
        <v>51.32361926501909</v>
      </c>
    </row>
    <row r="185" spans="9:13">
      <c r="I185" s="1">
        <v>1.24999999999998E-4</v>
      </c>
      <c r="J185" s="1">
        <f t="shared" si="8"/>
        <v>84.351725667680981</v>
      </c>
      <c r="K185" s="1">
        <f t="shared" si="8"/>
        <v>62.516701758795421</v>
      </c>
      <c r="L185" s="1">
        <f t="shared" si="8"/>
        <v>54.018583552442387</v>
      </c>
      <c r="M185" s="1">
        <f t="shared" si="7"/>
        <v>51.272728451876567</v>
      </c>
    </row>
    <row r="186" spans="9:13">
      <c r="I186" s="1">
        <v>1.19999999999998E-4</v>
      </c>
      <c r="J186" s="1">
        <f t="shared" si="8"/>
        <v>83.364215036255672</v>
      </c>
      <c r="K186" s="1">
        <f t="shared" si="8"/>
        <v>62.031821978901824</v>
      </c>
      <c r="L186" s="1">
        <f t="shared" si="8"/>
        <v>53.858352800314833</v>
      </c>
      <c r="M186" s="1">
        <f t="shared" si="7"/>
        <v>51.221835566174981</v>
      </c>
    </row>
    <row r="187" spans="9:13">
      <c r="I187" s="1">
        <v>1.14999999999998E-4</v>
      </c>
      <c r="J187" s="1">
        <f t="shared" si="8"/>
        <v>82.337337720027165</v>
      </c>
      <c r="K187" s="1">
        <f t="shared" si="8"/>
        <v>61.545042838630401</v>
      </c>
      <c r="L187" s="1">
        <f t="shared" si="8"/>
        <v>53.698059392549347</v>
      </c>
      <c r="M187" s="1">
        <f t="shared" si="7"/>
        <v>51.170940690737254</v>
      </c>
    </row>
    <row r="188" spans="9:13">
      <c r="I188" s="1">
        <v>1.09999999999998E-4</v>
      </c>
      <c r="J188" s="1">
        <f t="shared" si="8"/>
        <v>81.271262189895509</v>
      </c>
      <c r="K188" s="1">
        <f t="shared" si="8"/>
        <v>61.056436496793594</v>
      </c>
      <c r="L188" s="1">
        <f t="shared" si="8"/>
        <v>53.537705916807163</v>
      </c>
      <c r="M188" s="1">
        <f t="shared" si="7"/>
        <v>51.120043908396099</v>
      </c>
    </row>
    <row r="189" spans="9:13">
      <c r="I189" s="1">
        <v>1.04999999999998E-4</v>
      </c>
      <c r="J189" s="1">
        <f t="shared" si="8"/>
        <v>80.166293368614632</v>
      </c>
      <c r="K189" s="1">
        <f t="shared" si="8"/>
        <v>60.566075979422926</v>
      </c>
      <c r="L189" s="1">
        <f t="shared" si="8"/>
        <v>53.377294963676583</v>
      </c>
      <c r="M189" s="1">
        <f t="shared" si="7"/>
        <v>51.06914530199348</v>
      </c>
    </row>
    <row r="190" spans="9:13">
      <c r="I190" s="1">
        <v>9.9999999999997999E-5</v>
      </c>
      <c r="J190" s="1">
        <f t="shared" si="8"/>
        <v>79.022876205901909</v>
      </c>
      <c r="K190" s="1">
        <f t="shared" si="8"/>
        <v>60.074035147203872</v>
      </c>
      <c r="L190" s="1">
        <f t="shared" si="8"/>
        <v>53.216829126547381</v>
      </c>
      <c r="M190" s="1">
        <f t="shared" si="7"/>
        <v>51.018244954380307</v>
      </c>
    </row>
    <row r="191" spans="9:13">
      <c r="I191" s="1">
        <v>9.4999999999997999E-5</v>
      </c>
      <c r="J191" s="1">
        <f t="shared" si="8"/>
        <v>77.841598456219216</v>
      </c>
      <c r="K191" s="1">
        <f t="shared" si="8"/>
        <v>59.580388662249305</v>
      </c>
      <c r="L191" s="1">
        <f t="shared" si="8"/>
        <v>53.056311001485078</v>
      </c>
      <c r="M191" s="1">
        <f t="shared" si="7"/>
        <v>50.967342948415997</v>
      </c>
    </row>
    <row r="192" spans="9:13">
      <c r="I192" s="1">
        <v>8.9999999999998095E-5</v>
      </c>
      <c r="J192" s="1">
        <f t="shared" si="8"/>
        <v>76.623192607840991</v>
      </c>
      <c r="K192" s="1">
        <f t="shared" si="8"/>
        <v>59.085211954235881</v>
      </c>
      <c r="L192" s="1">
        <f t="shared" si="8"/>
        <v>52.895743187104905</v>
      </c>
      <c r="M192" s="1">
        <f t="shared" si="7"/>
        <v>50.916439366968056</v>
      </c>
    </row>
    <row r="193" spans="9:13">
      <c r="I193" s="1">
        <v>8.4999999999998095E-5</v>
      </c>
      <c r="J193" s="1">
        <f t="shared" si="8"/>
        <v>75.368536918460904</v>
      </c>
      <c r="K193" s="1">
        <f t="shared" si="8"/>
        <v>58.58858118592908</v>
      </c>
      <c r="L193" s="1">
        <f t="shared" si="8"/>
        <v>52.735128284445601</v>
      </c>
      <c r="M193" s="1">
        <f t="shared" si="7"/>
        <v>50.865534292911697</v>
      </c>
    </row>
    <row r="194" spans="9:13">
      <c r="I194" s="1">
        <v>7.9999999999998001E-5</v>
      </c>
      <c r="J194" s="1">
        <f t="shared" si="8"/>
        <v>74.078655519968663</v>
      </c>
      <c r="K194" s="1">
        <f t="shared" si="8"/>
        <v>58.09057321812309</v>
      </c>
      <c r="L194" s="1">
        <f t="shared" si="8"/>
        <v>52.574468896843044</v>
      </c>
      <c r="M194" s="1">
        <f t="shared" si="7"/>
        <v>50.814627809129419</v>
      </c>
    </row>
    <row r="195" spans="9:13">
      <c r="I195" s="1">
        <v>7.4999999999998001E-5</v>
      </c>
      <c r="J195" s="1">
        <f t="shared" si="8"/>
        <v>72.754717563076071</v>
      </c>
      <c r="K195" s="1">
        <f t="shared" si="8"/>
        <v>57.591265574022245</v>
      </c>
      <c r="L195" s="1">
        <f t="shared" si="8"/>
        <v>52.413767629803644</v>
      </c>
      <c r="M195" s="1">
        <f t="shared" si="7"/>
        <v>50.763719998510616</v>
      </c>
    </row>
    <row r="196" spans="9:13">
      <c r="I196" s="1">
        <v>6.9999999999998002E-5</v>
      </c>
      <c r="J196" s="1">
        <f t="shared" si="8"/>
        <v>71.398035381106055</v>
      </c>
      <c r="K196" s="1">
        <f t="shared" si="8"/>
        <v>57.090736403091547</v>
      </c>
      <c r="L196" s="1">
        <f t="shared" si="8"/>
        <v>52.253027090877566</v>
      </c>
      <c r="M196" s="1">
        <f t="shared" si="7"/>
        <v>50.712810943951162</v>
      </c>
    </row>
    <row r="197" spans="9:13">
      <c r="I197" s="1">
        <v>6.4999999999998002E-5</v>
      </c>
      <c r="J197" s="1">
        <f t="shared" si="8"/>
        <v>70.010061661379524</v>
      </c>
      <c r="K197" s="1">
        <f t="shared" si="8"/>
        <v>56.589064444404293</v>
      </c>
      <c r="L197" s="1">
        <f t="shared" si="8"/>
        <v>52.092249889531864</v>
      </c>
      <c r="M197" s="1">
        <f t="shared" si="7"/>
        <v>50.661900728353004</v>
      </c>
    </row>
    <row r="198" spans="9:13">
      <c r="I198" s="1">
        <v>5.9999999999998003E-5</v>
      </c>
      <c r="J198" s="1">
        <f t="shared" si="8"/>
        <v>68.592385622139034</v>
      </c>
      <c r="K198" s="1">
        <f t="shared" si="8"/>
        <v>56.086328989515501</v>
      </c>
      <c r="L198" s="1">
        <f t="shared" si="8"/>
        <v>51.931438637023284</v>
      </c>
      <c r="M198" s="1">
        <f t="shared" si="7"/>
        <v>50.610989434623775</v>
      </c>
    </row>
    <row r="199" spans="9:13">
      <c r="I199" s="1">
        <v>5.4999999999998003E-5</v>
      </c>
      <c r="J199" s="1">
        <f t="shared" si="8"/>
        <v>67.146728202716702</v>
      </c>
      <c r="K199" s="1">
        <f t="shared" si="8"/>
        <v>55.582609844890086</v>
      </c>
      <c r="L199" s="1">
        <f t="shared" si="8"/>
        <v>51.770595946271172</v>
      </c>
      <c r="M199" s="1">
        <f t="shared" si="7"/>
        <v>50.560077145676374</v>
      </c>
    </row>
    <row r="200" spans="9:13">
      <c r="I200" s="1">
        <v>4.9999999999998098E-5</v>
      </c>
      <c r="J200" s="1">
        <f t="shared" si="8"/>
        <v>65.674936284569696</v>
      </c>
      <c r="K200" s="1">
        <f t="shared" si="8"/>
        <v>55.07798729391574</v>
      </c>
      <c r="L200" s="1">
        <f t="shared" si="8"/>
        <v>51.609724431729987</v>
      </c>
      <c r="M200" s="1">
        <f t="shared" si="7"/>
        <v>50.509163944428551</v>
      </c>
    </row>
    <row r="201" spans="9:13">
      <c r="I201" s="1">
        <v>4.4999999999997001E-5</v>
      </c>
      <c r="J201" s="1">
        <f t="shared" si="8"/>
        <v>64.178975970736872</v>
      </c>
      <c r="K201" s="1">
        <f t="shared" si="8"/>
        <v>54.572542058530182</v>
      </c>
      <c r="L201" s="1">
        <f t="shared" si="8"/>
        <v>51.44882670926183</v>
      </c>
      <c r="M201" s="1">
        <f t="shared" si="7"/>
        <v>50.458249913802511</v>
      </c>
    </row>
    <row r="202" spans="9:13">
      <c r="I202" s="1">
        <v>3.9999999999997103E-5</v>
      </c>
      <c r="J202" s="1">
        <f t="shared" si="8"/>
        <v>62.660924961092526</v>
      </c>
      <c r="K202" s="1">
        <f t="shared" si="8"/>
        <v>54.066355260494312</v>
      </c>
      <c r="L202" s="1">
        <f t="shared" si="8"/>
        <v>51.287905396009002</v>
      </c>
      <c r="M202" s="1">
        <f t="shared" si="8"/>
        <v>50.407335136724555</v>
      </c>
    </row>
    <row r="203" spans="9:13">
      <c r="I203" s="1">
        <v>3.4999999999997097E-5</v>
      </c>
      <c r="J203" s="1">
        <f t="shared" ref="J203:M266" si="9">($J$2/2)*(1+ERF($I203/(SQRT(4*$D$11*J$9))))</f>
        <v>61.1229640703407</v>
      </c>
      <c r="K203" s="1">
        <f t="shared" si="9"/>
        <v>53.559508382340312</v>
      </c>
      <c r="L203" s="1">
        <f t="shared" si="9"/>
        <v>51.126963110266018</v>
      </c>
      <c r="M203" s="1">
        <f t="shared" si="9"/>
        <v>50.356419696124568</v>
      </c>
    </row>
    <row r="204" spans="9:13">
      <c r="I204" s="1">
        <v>2.9999999999996999E-5</v>
      </c>
      <c r="J204" s="1">
        <f t="shared" si="9"/>
        <v>59.567367944907936</v>
      </c>
      <c r="K204" s="1">
        <f t="shared" si="9"/>
        <v>53.052083228028437</v>
      </c>
      <c r="L204" s="1">
        <f t="shared" si="9"/>
        <v>50.96600247135202</v>
      </c>
      <c r="M204" s="1">
        <f t="shared" si="9"/>
        <v>50.305503674935728</v>
      </c>
    </row>
    <row r="205" spans="9:13">
      <c r="I205" s="1">
        <v>2.4999999999996999E-5</v>
      </c>
      <c r="J205" s="1">
        <f t="shared" si="9"/>
        <v>57.996495043580595</v>
      </c>
      <c r="K205" s="1">
        <f t="shared" si="9"/>
        <v>52.544161883342376</v>
      </c>
      <c r="L205" s="1">
        <f t="shared" si="9"/>
        <v>50.805026099482795</v>
      </c>
      <c r="M205" s="1">
        <f t="shared" si="9"/>
        <v>50.254587156094018</v>
      </c>
    </row>
    <row r="206" spans="9:13">
      <c r="I206" s="1">
        <v>1.9999999999997E-5</v>
      </c>
      <c r="J206" s="1">
        <f t="shared" si="9"/>
        <v>56.412776954819698</v>
      </c>
      <c r="K206" s="1">
        <f t="shared" si="9"/>
        <v>52.035826676055727</v>
      </c>
      <c r="L206" s="1">
        <f t="shared" si="9"/>
        <v>50.644036615642854</v>
      </c>
      <c r="M206" s="1">
        <f t="shared" si="9"/>
        <v>50.203670222537887</v>
      </c>
    </row>
    <row r="207" spans="9:13">
      <c r="I207" s="1">
        <v>1.4999999999997E-5</v>
      </c>
      <c r="J207" s="1">
        <f t="shared" si="9"/>
        <v>54.818707131027978</v>
      </c>
      <c r="K207" s="1">
        <f t="shared" si="9"/>
        <v>51.527160135901973</v>
      </c>
      <c r="L207" s="1">
        <f t="shared" si="9"/>
        <v>50.48303664145736</v>
      </c>
      <c r="M207" s="1">
        <f t="shared" si="9"/>
        <v>50.152752957207767</v>
      </c>
    </row>
    <row r="208" spans="9:13">
      <c r="I208" s="1">
        <v>9.9999999999969905E-6</v>
      </c>
      <c r="J208" s="1">
        <f t="shared" si="9"/>
        <v>53.216829126546486</v>
      </c>
      <c r="K208" s="1">
        <f t="shared" si="9"/>
        <v>51.018244954380023</v>
      </c>
      <c r="L208" s="1">
        <f t="shared" si="9"/>
        <v>50.322028799064114</v>
      </c>
      <c r="M208" s="1">
        <f t="shared" si="9"/>
        <v>50.101835443045736</v>
      </c>
    </row>
    <row r="209" spans="9:13">
      <c r="I209" s="1">
        <v>4.9999999999969799E-6</v>
      </c>
      <c r="J209" s="1">
        <f t="shared" si="9"/>
        <v>51.609724431729077</v>
      </c>
      <c r="K209" s="1">
        <f t="shared" si="9"/>
        <v>50.509163944428259</v>
      </c>
      <c r="L209" s="1">
        <f t="shared" si="9"/>
        <v>50.16101571098541</v>
      </c>
      <c r="M209" s="1">
        <f t="shared" si="9"/>
        <v>50.050917762995105</v>
      </c>
    </row>
    <row r="210" spans="9:13">
      <c r="I210" s="1">
        <v>0</v>
      </c>
      <c r="J210" s="1">
        <f t="shared" si="9"/>
        <v>50</v>
      </c>
      <c r="K210" s="1">
        <f t="shared" si="9"/>
        <v>50</v>
      </c>
      <c r="L210" s="1">
        <f t="shared" si="9"/>
        <v>50</v>
      </c>
      <c r="M210" s="1">
        <f t="shared" si="9"/>
        <v>50</v>
      </c>
    </row>
    <row r="211" spans="9:13">
      <c r="I211" s="1">
        <v>-5.0000000000000097E-6</v>
      </c>
      <c r="J211" s="1">
        <f t="shared" si="9"/>
        <v>48.390275568269949</v>
      </c>
      <c r="K211" s="1">
        <f t="shared" si="9"/>
        <v>49.490836055571428</v>
      </c>
      <c r="L211" s="1">
        <f t="shared" si="9"/>
        <v>49.838984289014491</v>
      </c>
      <c r="M211" s="1">
        <f t="shared" si="9"/>
        <v>49.949082237004859</v>
      </c>
    </row>
    <row r="212" spans="9:13">
      <c r="I212" s="1">
        <v>-1.0000000000000001E-5</v>
      </c>
      <c r="J212" s="1">
        <f t="shared" si="9"/>
        <v>46.783170873452548</v>
      </c>
      <c r="K212" s="1">
        <f t="shared" si="9"/>
        <v>48.981755045619671</v>
      </c>
      <c r="L212" s="1">
        <f t="shared" si="9"/>
        <v>49.677971200935787</v>
      </c>
      <c r="M212" s="1">
        <f t="shared" si="9"/>
        <v>49.898164556954228</v>
      </c>
    </row>
    <row r="213" spans="9:13">
      <c r="I213" s="1">
        <v>-1.5E-5</v>
      </c>
      <c r="J213" s="1">
        <f t="shared" si="9"/>
        <v>45.18129286897107</v>
      </c>
      <c r="K213" s="1">
        <f t="shared" si="9"/>
        <v>48.472839864097722</v>
      </c>
      <c r="L213" s="1">
        <f t="shared" si="9"/>
        <v>49.516963358542547</v>
      </c>
      <c r="M213" s="1">
        <f t="shared" si="9"/>
        <v>49.847247042792205</v>
      </c>
    </row>
    <row r="214" spans="9:13">
      <c r="I214" s="1">
        <v>-2.00000000000001E-5</v>
      </c>
      <c r="J214" s="1">
        <f t="shared" si="9"/>
        <v>43.587223045179321</v>
      </c>
      <c r="K214" s="1">
        <f t="shared" si="9"/>
        <v>47.964173323943953</v>
      </c>
      <c r="L214" s="1">
        <f t="shared" si="9"/>
        <v>49.355963384357054</v>
      </c>
      <c r="M214" s="1">
        <f t="shared" si="9"/>
        <v>49.796329777462084</v>
      </c>
    </row>
    <row r="215" spans="9:13">
      <c r="I215" s="1">
        <v>-2.5000000000000099E-5</v>
      </c>
      <c r="J215" s="1">
        <f t="shared" si="9"/>
        <v>42.003504956418432</v>
      </c>
      <c r="K215" s="1">
        <f t="shared" si="9"/>
        <v>47.455838116657311</v>
      </c>
      <c r="L215" s="1">
        <f t="shared" si="9"/>
        <v>49.194973900517105</v>
      </c>
      <c r="M215" s="1">
        <f t="shared" si="9"/>
        <v>49.745412843905946</v>
      </c>
    </row>
    <row r="216" spans="9:13">
      <c r="I216" s="1">
        <v>-3.0000000000000099E-5</v>
      </c>
      <c r="J216" s="1">
        <f t="shared" si="9"/>
        <v>40.432632055091098</v>
      </c>
      <c r="K216" s="1">
        <f t="shared" si="9"/>
        <v>46.947916771971251</v>
      </c>
      <c r="L216" s="1">
        <f t="shared" si="9"/>
        <v>49.033997528647873</v>
      </c>
      <c r="M216" s="1">
        <f t="shared" si="9"/>
        <v>49.694496325064243</v>
      </c>
    </row>
    <row r="217" spans="9:13">
      <c r="I217" s="1">
        <v>-3.4999999999999902E-5</v>
      </c>
      <c r="J217" s="1">
        <f t="shared" si="9"/>
        <v>38.877035929658433</v>
      </c>
      <c r="K217" s="1">
        <f t="shared" si="9"/>
        <v>46.440491617659404</v>
      </c>
      <c r="L217" s="1">
        <f t="shared" si="9"/>
        <v>48.873036889733889</v>
      </c>
      <c r="M217" s="1">
        <f t="shared" si="9"/>
        <v>49.643580303875403</v>
      </c>
    </row>
    <row r="218" spans="9:13">
      <c r="I218" s="1">
        <v>-3.9999999999999902E-5</v>
      </c>
      <c r="J218" s="1">
        <f t="shared" si="9"/>
        <v>37.339075038906621</v>
      </c>
      <c r="K218" s="1">
        <f t="shared" si="9"/>
        <v>45.933644739505404</v>
      </c>
      <c r="L218" s="1">
        <f t="shared" si="9"/>
        <v>48.712094603990906</v>
      </c>
      <c r="M218" s="1">
        <f t="shared" si="9"/>
        <v>49.592664863275424</v>
      </c>
    </row>
    <row r="219" spans="9:13">
      <c r="I219" s="1">
        <v>-4.4999999999999901E-5</v>
      </c>
      <c r="J219" s="1">
        <f t="shared" si="9"/>
        <v>35.821024029262247</v>
      </c>
      <c r="K219" s="1">
        <f t="shared" si="9"/>
        <v>45.427457941469527</v>
      </c>
      <c r="L219" s="1">
        <f t="shared" si="9"/>
        <v>48.551173290738078</v>
      </c>
      <c r="M219" s="1">
        <f t="shared" si="9"/>
        <v>49.54175008619746</v>
      </c>
    </row>
    <row r="220" spans="9:13">
      <c r="I220" s="1">
        <v>-4.9999999999999901E-5</v>
      </c>
      <c r="J220" s="1">
        <f t="shared" si="9"/>
        <v>34.325063715429764</v>
      </c>
      <c r="K220" s="1">
        <f t="shared" si="9"/>
        <v>44.922012706084068</v>
      </c>
      <c r="L220" s="1">
        <f t="shared" si="9"/>
        <v>48.390275568269956</v>
      </c>
      <c r="M220" s="1">
        <f t="shared" si="9"/>
        <v>49.490836055571428</v>
      </c>
    </row>
    <row r="221" spans="9:13">
      <c r="I221" s="1">
        <v>-5.49999999999999E-5</v>
      </c>
      <c r="J221" s="1">
        <f t="shared" si="9"/>
        <v>32.853271797282744</v>
      </c>
      <c r="K221" s="1">
        <f t="shared" si="9"/>
        <v>44.417390155109722</v>
      </c>
      <c r="L221" s="1">
        <f t="shared" si="9"/>
        <v>48.229404053728771</v>
      </c>
      <c r="M221" s="1">
        <f t="shared" si="9"/>
        <v>49.439922854323612</v>
      </c>
    </row>
    <row r="222" spans="9:13">
      <c r="I222" s="1">
        <v>-5.99999999999999E-5</v>
      </c>
      <c r="J222" s="1">
        <f t="shared" si="9"/>
        <v>31.407614377860423</v>
      </c>
      <c r="K222" s="1">
        <f t="shared" si="9"/>
        <v>43.913671010484315</v>
      </c>
      <c r="L222" s="1">
        <f t="shared" si="9"/>
        <v>48.068561362976652</v>
      </c>
      <c r="M222" s="1">
        <f t="shared" si="9"/>
        <v>49.389010565376203</v>
      </c>
    </row>
    <row r="223" spans="9:13">
      <c r="I223" s="1">
        <v>-6.4999999999999994E-5</v>
      </c>
      <c r="J223" s="1">
        <f t="shared" si="9"/>
        <v>29.989938338619908</v>
      </c>
      <c r="K223" s="1">
        <f t="shared" si="9"/>
        <v>43.410935555595501</v>
      </c>
      <c r="L223" s="1">
        <f t="shared" si="9"/>
        <v>47.907750110468079</v>
      </c>
      <c r="M223" s="1">
        <f t="shared" si="9"/>
        <v>49.338099271646982</v>
      </c>
    </row>
    <row r="224" spans="9:13">
      <c r="I224" s="1">
        <v>-6.9999999999999994E-5</v>
      </c>
      <c r="J224" s="1">
        <f t="shared" si="9"/>
        <v>28.601964618893405</v>
      </c>
      <c r="K224" s="1">
        <f t="shared" si="9"/>
        <v>42.909263596908261</v>
      </c>
      <c r="L224" s="1">
        <f t="shared" si="9"/>
        <v>47.746972909122363</v>
      </c>
      <c r="M224" s="1">
        <f t="shared" si="9"/>
        <v>49.287189056048824</v>
      </c>
    </row>
    <row r="225" spans="9:13">
      <c r="I225" s="1">
        <v>-7.4999999999999993E-5</v>
      </c>
      <c r="J225" s="1">
        <f t="shared" si="9"/>
        <v>27.245282436923379</v>
      </c>
      <c r="K225" s="1">
        <f t="shared" si="9"/>
        <v>42.408734425977563</v>
      </c>
      <c r="L225" s="1">
        <f t="shared" si="9"/>
        <v>47.586232370196299</v>
      </c>
      <c r="M225" s="1">
        <f t="shared" si="9"/>
        <v>49.236280001489369</v>
      </c>
    </row>
    <row r="226" spans="9:13">
      <c r="I226" s="1">
        <v>-8.0000000000000007E-5</v>
      </c>
      <c r="J226" s="1">
        <f t="shared" si="9"/>
        <v>25.921344480030818</v>
      </c>
      <c r="K226" s="1">
        <f t="shared" si="9"/>
        <v>41.909426781876718</v>
      </c>
      <c r="L226" s="1">
        <f t="shared" si="9"/>
        <v>47.425531103156892</v>
      </c>
      <c r="M226" s="1">
        <f t="shared" si="9"/>
        <v>49.185372190870567</v>
      </c>
    </row>
    <row r="227" spans="9:13">
      <c r="I227" s="1">
        <v>-8.5000000000000006E-5</v>
      </c>
      <c r="J227" s="1">
        <f t="shared" si="9"/>
        <v>24.631463081538602</v>
      </c>
      <c r="K227" s="1">
        <f t="shared" si="9"/>
        <v>41.411418814070736</v>
      </c>
      <c r="L227" s="1">
        <f t="shared" si="9"/>
        <v>47.264871715554335</v>
      </c>
      <c r="M227" s="1">
        <f t="shared" si="9"/>
        <v>49.134465707088282</v>
      </c>
    </row>
    <row r="228" spans="9:13">
      <c r="I228" s="1">
        <v>-9.0000000000000006E-5</v>
      </c>
      <c r="J228" s="1">
        <f t="shared" si="9"/>
        <v>23.37680739215854</v>
      </c>
      <c r="K228" s="1">
        <f t="shared" si="9"/>
        <v>40.914788045763927</v>
      </c>
      <c r="L228" s="1">
        <f t="shared" si="9"/>
        <v>47.104256812895031</v>
      </c>
      <c r="M228" s="1">
        <f t="shared" si="9"/>
        <v>49.083560633031922</v>
      </c>
    </row>
    <row r="229" spans="9:13">
      <c r="I229" s="1">
        <v>-9.5000000000000005E-5</v>
      </c>
      <c r="J229" s="1">
        <f t="shared" si="9"/>
        <v>22.158401543780293</v>
      </c>
      <c r="K229" s="1">
        <f t="shared" si="9"/>
        <v>40.419611337750496</v>
      </c>
      <c r="L229" s="1">
        <f t="shared" si="9"/>
        <v>46.943688998514851</v>
      </c>
      <c r="M229" s="1">
        <f t="shared" si="9"/>
        <v>49.032657051583982</v>
      </c>
    </row>
    <row r="230" spans="9:13">
      <c r="I230" s="1">
        <v>-1E-4</v>
      </c>
      <c r="J230" s="1">
        <f t="shared" si="9"/>
        <v>20.977123794097629</v>
      </c>
      <c r="K230" s="1">
        <f t="shared" si="9"/>
        <v>39.925964852795929</v>
      </c>
      <c r="L230" s="1">
        <f t="shared" si="9"/>
        <v>46.783170873452548</v>
      </c>
      <c r="M230" s="1">
        <f t="shared" si="9"/>
        <v>48.981755045619671</v>
      </c>
    </row>
    <row r="231" spans="9:13">
      <c r="I231" s="1">
        <v>-1.05E-4</v>
      </c>
      <c r="J231" s="1">
        <f t="shared" si="9"/>
        <v>19.833706631384917</v>
      </c>
      <c r="K231" s="1">
        <f t="shared" si="9"/>
        <v>39.433924020576875</v>
      </c>
      <c r="L231" s="1">
        <f t="shared" si="9"/>
        <v>46.622705036323353</v>
      </c>
      <c r="M231" s="1">
        <f t="shared" si="9"/>
        <v>48.930854698006506</v>
      </c>
    </row>
    <row r="232" spans="9:13">
      <c r="I232" s="1">
        <v>-1.1E-4</v>
      </c>
      <c r="J232" s="1">
        <f t="shared" si="9"/>
        <v>18.728737810104057</v>
      </c>
      <c r="K232" s="1">
        <f t="shared" si="9"/>
        <v>38.9435635032062</v>
      </c>
      <c r="L232" s="1">
        <f t="shared" si="9"/>
        <v>46.462294083192766</v>
      </c>
      <c r="M232" s="1">
        <f t="shared" si="9"/>
        <v>48.879956091603887</v>
      </c>
    </row>
    <row r="233" spans="9:13">
      <c r="I233" s="1">
        <v>-1.15E-4</v>
      </c>
      <c r="J233" s="1">
        <f t="shared" si="9"/>
        <v>17.66266227997243</v>
      </c>
      <c r="K233" s="1">
        <f t="shared" si="9"/>
        <v>38.454957161369407</v>
      </c>
      <c r="L233" s="1">
        <f t="shared" si="9"/>
        <v>46.301940607450589</v>
      </c>
      <c r="M233" s="1">
        <f t="shared" si="9"/>
        <v>48.829059309262725</v>
      </c>
    </row>
    <row r="234" spans="9:13">
      <c r="I234" s="1">
        <v>-1.2E-4</v>
      </c>
      <c r="J234" s="1">
        <f t="shared" si="9"/>
        <v>16.635784963743923</v>
      </c>
      <c r="K234" s="1">
        <f t="shared" si="9"/>
        <v>37.968178021097984</v>
      </c>
      <c r="L234" s="1">
        <f t="shared" si="9"/>
        <v>46.141647199685096</v>
      </c>
      <c r="M234" s="1">
        <f t="shared" si="9"/>
        <v>48.778164433825005</v>
      </c>
    </row>
    <row r="235" spans="9:13">
      <c r="I235" s="1">
        <v>-1.25E-4</v>
      </c>
      <c r="J235" s="1">
        <f t="shared" si="9"/>
        <v>15.648274332318628</v>
      </c>
      <c r="K235" s="1">
        <f t="shared" si="9"/>
        <v>37.48329824120438</v>
      </c>
      <c r="L235" s="1">
        <f t="shared" si="9"/>
        <v>45.98141644755755</v>
      </c>
      <c r="M235" s="1">
        <f t="shared" si="9"/>
        <v>48.727271548123404</v>
      </c>
    </row>
    <row r="236" spans="9:13">
      <c r="I236" s="1">
        <v>-1.2999999999999999E-4</v>
      </c>
      <c r="J236" s="1">
        <f t="shared" si="9"/>
        <v>14.70016671996347</v>
      </c>
      <c r="K236" s="1">
        <f t="shared" si="9"/>
        <v>37.00038908140273</v>
      </c>
      <c r="L236" s="1">
        <f t="shared" si="9"/>
        <v>45.821250935676829</v>
      </c>
      <c r="M236" s="1">
        <f t="shared" si="9"/>
        <v>48.676380734980881</v>
      </c>
    </row>
    <row r="237" spans="9:13">
      <c r="I237" s="1">
        <v>-1.35E-4</v>
      </c>
      <c r="J237" s="1">
        <f t="shared" si="9"/>
        <v>13.791371317441515</v>
      </c>
      <c r="K237" s="1">
        <f t="shared" si="9"/>
        <v>36.51952087113856</v>
      </c>
      <c r="L237" s="1">
        <f t="shared" si="9"/>
        <v>45.661153245474388</v>
      </c>
      <c r="M237" s="1">
        <f t="shared" si="9"/>
        <v>48.625492077210261</v>
      </c>
    </row>
    <row r="238" spans="9:13">
      <c r="I238" s="1">
        <v>-1.3999999999999999E-4</v>
      </c>
      <c r="J238" s="1">
        <f t="shared" si="9"/>
        <v>12.921675776744767</v>
      </c>
      <c r="K238" s="1">
        <f t="shared" si="9"/>
        <v>36.040762979150045</v>
      </c>
      <c r="L238" s="1">
        <f t="shared" si="9"/>
        <v>45.50112595507948</v>
      </c>
      <c r="M238" s="1">
        <f t="shared" si="9"/>
        <v>48.574605657613837</v>
      </c>
    </row>
    <row r="239" spans="9:13">
      <c r="I239" s="1">
        <v>-1.45E-4</v>
      </c>
      <c r="J239" s="1">
        <f t="shared" si="9"/>
        <v>12.090752357921787</v>
      </c>
      <c r="K239" s="1">
        <f t="shared" si="9"/>
        <v>35.564183783782433</v>
      </c>
      <c r="L239" s="1">
        <f t="shared" si="9"/>
        <v>45.341171639194563</v>
      </c>
      <c r="M239" s="1">
        <f t="shared" si="9"/>
        <v>48.523721558982984</v>
      </c>
    </row>
    <row r="240" spans="9:13">
      <c r="I240" s="1">
        <v>-1.4999999999999999E-4</v>
      </c>
      <c r="J240" s="1">
        <f t="shared" si="9"/>
        <v>11.298164546193679</v>
      </c>
      <c r="K240" s="1">
        <f t="shared" si="9"/>
        <v>35.089850644076655</v>
      </c>
      <c r="L240" s="1">
        <f t="shared" si="9"/>
        <v>45.18129286897107</v>
      </c>
      <c r="M240" s="1">
        <f t="shared" si="9"/>
        <v>48.472839864097722</v>
      </c>
    </row>
    <row r="241" spans="9:13">
      <c r="I241" s="1">
        <v>-1.55E-4</v>
      </c>
      <c r="J241" s="1">
        <f t="shared" si="9"/>
        <v>10.543374066150029</v>
      </c>
      <c r="K241" s="1">
        <f t="shared" si="9"/>
        <v>34.617829871651963</v>
      </c>
      <c r="L241" s="1">
        <f t="shared" si="9"/>
        <v>45.02149221188543</v>
      </c>
      <c r="M241" s="1">
        <f t="shared" si="9"/>
        <v>48.421960655726338</v>
      </c>
    </row>
    <row r="242" spans="9:13">
      <c r="I242" s="1">
        <v>-1.6000000000000001E-4</v>
      </c>
      <c r="J242" s="1">
        <f t="shared" si="9"/>
        <v>9.8257482192909702</v>
      </c>
      <c r="K242" s="1">
        <f t="shared" si="9"/>
        <v>34.148186703401983</v>
      </c>
      <c r="L242" s="1">
        <f t="shared" si="9"/>
        <v>44.861772231615397</v>
      </c>
      <c r="M242" s="1">
        <f t="shared" si="9"/>
        <v>48.371084016624977</v>
      </c>
    </row>
    <row r="243" spans="9:13">
      <c r="I243" s="1">
        <v>-1.65E-4</v>
      </c>
      <c r="J243" s="1">
        <f t="shared" si="9"/>
        <v>9.1445674714995313</v>
      </c>
      <c r="K243" s="1">
        <f t="shared" si="9"/>
        <v>33.680985275022273</v>
      </c>
      <c r="L243" s="1">
        <f t="shared" si="9"/>
        <v>44.702135487916699</v>
      </c>
      <c r="M243" s="1">
        <f t="shared" si="9"/>
        <v>48.320210029537229</v>
      </c>
    </row>
    <row r="244" spans="9:13">
      <c r="I244" s="1">
        <v>-1.7000000000000001E-4</v>
      </c>
      <c r="J244" s="1">
        <f t="shared" si="9"/>
        <v>8.499033218147023</v>
      </c>
      <c r="K244" s="1">
        <f t="shared" si="9"/>
        <v>33.216288595386843</v>
      </c>
      <c r="L244" s="1">
        <f t="shared" si="9"/>
        <v>44.542584536499938</v>
      </c>
      <c r="M244" s="1">
        <f t="shared" si="9"/>
        <v>48.269338777193731</v>
      </c>
    </row>
    <row r="245" spans="9:13">
      <c r="I245" s="1">
        <v>-1.75E-4</v>
      </c>
      <c r="J245" s="1">
        <f t="shared" si="9"/>
        <v>7.8882756564014391</v>
      </c>
      <c r="K245" s="1">
        <f t="shared" si="9"/>
        <v>32.754158521790202</v>
      </c>
      <c r="L245" s="1">
        <f t="shared" si="9"/>
        <v>44.383121928907933</v>
      </c>
      <c r="M245" s="1">
        <f t="shared" si="9"/>
        <v>48.218470342311761</v>
      </c>
    </row>
    <row r="246" spans="9:13">
      <c r="I246" s="1">
        <v>-1.8000000000000001E-4</v>
      </c>
      <c r="J246" s="1">
        <f t="shared" si="9"/>
        <v>7.3113616968636492</v>
      </c>
      <c r="K246" s="1">
        <f t="shared" si="9"/>
        <v>32.294655736070254</v>
      </c>
      <c r="L246" s="1">
        <f t="shared" si="9"/>
        <v>44.223750212393277</v>
      </c>
      <c r="M246" s="1">
        <f t="shared" si="9"/>
        <v>48.167604807594856</v>
      </c>
    </row>
    <row r="247" spans="9:13">
      <c r="I247" s="1">
        <v>-1.85E-4</v>
      </c>
      <c r="J247" s="1">
        <f t="shared" si="9"/>
        <v>6.7673028498319354</v>
      </c>
      <c r="K247" s="1">
        <f t="shared" si="9"/>
        <v>31.837839721626853</v>
      </c>
      <c r="L247" s="1">
        <f t="shared" si="9"/>
        <v>44.064471929796348</v>
      </c>
      <c r="M247" s="1">
        <f t="shared" si="9"/>
        <v>48.116742255732348</v>
      </c>
    </row>
    <row r="248" spans="9:13">
      <c r="I248" s="1">
        <v>-1.9000000000000001E-4</v>
      </c>
      <c r="J248" s="1">
        <f t="shared" si="9"/>
        <v>6.2550630252187105</v>
      </c>
      <c r="K248" s="1">
        <f t="shared" si="9"/>
        <v>31.38376874134957</v>
      </c>
      <c r="L248" s="1">
        <f t="shared" si="9"/>
        <v>43.905289619423584</v>
      </c>
      <c r="M248" s="1">
        <f t="shared" si="9"/>
        <v>48.065882769399046</v>
      </c>
    </row>
    <row r="249" spans="9:13">
      <c r="I249" s="1">
        <v>-1.95E-4</v>
      </c>
      <c r="J249" s="1">
        <f t="shared" si="9"/>
        <v>5.7735661893386689</v>
      </c>
      <c r="K249" s="1">
        <f t="shared" si="9"/>
        <v>30.932499816467317</v>
      </c>
      <c r="L249" s="1">
        <f t="shared" si="9"/>
        <v>43.746205814926235</v>
      </c>
      <c r="M249" s="1">
        <f t="shared" si="9"/>
        <v>48.015026431254768</v>
      </c>
    </row>
    <row r="250" spans="9:13">
      <c r="I250" s="1">
        <v>-2.0000000000000001E-4</v>
      </c>
      <c r="J250" s="1">
        <f t="shared" si="9"/>
        <v>5.3217038263743133</v>
      </c>
      <c r="K250" s="1">
        <f t="shared" si="9"/>
        <v>30.484088706331608</v>
      </c>
      <c r="L250" s="1">
        <f t="shared" si="9"/>
        <v>43.587223045179343</v>
      </c>
      <c r="M250" s="1">
        <f t="shared" si="9"/>
        <v>47.964173323943967</v>
      </c>
    </row>
    <row r="251" spans="9:13">
      <c r="I251" s="1">
        <v>-2.05E-4</v>
      </c>
      <c r="J251" s="1">
        <f t="shared" si="9"/>
        <v>4.8983421572247332</v>
      </c>
      <c r="K251" s="1">
        <f t="shared" si="9"/>
        <v>30.038589889144141</v>
      </c>
      <c r="L251" s="1">
        <f t="shared" si="9"/>
        <v>43.428343834161268</v>
      </c>
      <c r="M251" s="1">
        <f t="shared" si="9"/>
        <v>47.913323530095298</v>
      </c>
    </row>
    <row r="252" spans="9:13">
      <c r="I252" s="1">
        <v>-2.1000000000000001E-4</v>
      </c>
      <c r="J252" s="1">
        <f t="shared" si="9"/>
        <v>4.5023290735743293</v>
      </c>
      <c r="K252" s="1">
        <f t="shared" si="9"/>
        <v>29.596056543638465</v>
      </c>
      <c r="L252" s="1">
        <f t="shared" si="9"/>
        <v>43.269570700833469</v>
      </c>
      <c r="M252" s="1">
        <f t="shared" si="9"/>
        <v>47.862477132321267</v>
      </c>
    </row>
    <row r="253" spans="9:13">
      <c r="I253" s="1">
        <v>-2.1499999999999999E-4</v>
      </c>
      <c r="J253" s="1">
        <f t="shared" si="9"/>
        <v>4.1325007503034143</v>
      </c>
      <c r="K253" s="1">
        <f t="shared" si="9"/>
        <v>29.156540531724485</v>
      </c>
      <c r="L253" s="1">
        <f t="shared" si="9"/>
        <v>43.110906159020807</v>
      </c>
      <c r="M253" s="1">
        <f t="shared" si="9"/>
        <v>47.811634213217786</v>
      </c>
    </row>
    <row r="254" spans="9:13">
      <c r="I254" s="1">
        <v>-2.2000000000000001E-4</v>
      </c>
      <c r="J254" s="1">
        <f t="shared" si="9"/>
        <v>3.7876879047242626</v>
      </c>
      <c r="K254" s="1">
        <f t="shared" si="9"/>
        <v>28.720092382103491</v>
      </c>
      <c r="L254" s="1">
        <f t="shared" si="9"/>
        <v>42.952352717292158</v>
      </c>
      <c r="M254" s="1">
        <f t="shared" si="9"/>
        <v>47.760794855363777</v>
      </c>
    </row>
    <row r="255" spans="9:13">
      <c r="I255" s="1">
        <v>-2.2499999999999999E-4</v>
      </c>
      <c r="J255" s="1">
        <f t="shared" si="9"/>
        <v>3.4667216764940334</v>
      </c>
      <c r="K255" s="1">
        <f t="shared" si="9"/>
        <v>28.286761274860638</v>
      </c>
      <c r="L255" s="1">
        <f t="shared" si="9"/>
        <v>42.793912878841567</v>
      </c>
      <c r="M255" s="1">
        <f t="shared" si="9"/>
        <v>47.709959141320788</v>
      </c>
    </row>
    <row r="256" spans="9:13">
      <c r="I256" s="1">
        <v>-2.3000000000000001E-4</v>
      </c>
      <c r="J256" s="1">
        <f t="shared" si="9"/>
        <v>3.1684391073597604</v>
      </c>
      <c r="K256" s="1">
        <f t="shared" si="9"/>
        <v>27.856595027040409</v>
      </c>
      <c r="L256" s="1">
        <f t="shared" si="9"/>
        <v>42.635589141369692</v>
      </c>
      <c r="M256" s="1">
        <f t="shared" si="9"/>
        <v>47.659127153632561</v>
      </c>
    </row>
    <row r="257" spans="9:13">
      <c r="I257" s="1">
        <v>-2.3499999999999999E-4</v>
      </c>
      <c r="J257" s="1">
        <f t="shared" si="9"/>
        <v>2.8916882050704142</v>
      </c>
      <c r="K257" s="1">
        <f t="shared" si="9"/>
        <v>27.429640079210056</v>
      </c>
      <c r="L257" s="1">
        <f t="shared" si="9"/>
        <v>42.477383996965827</v>
      </c>
      <c r="M257" s="1">
        <f t="shared" si="9"/>
        <v>47.60829897482467</v>
      </c>
    </row>
    <row r="258" spans="9:13">
      <c r="I258" s="1">
        <v>-2.4000000000000001E-4</v>
      </c>
      <c r="J258" s="1">
        <f t="shared" si="9"/>
        <v>2.6353325807878027</v>
      </c>
      <c r="K258" s="1">
        <f t="shared" si="9"/>
        <v>27.005941483014585</v>
      </c>
      <c r="L258" s="1">
        <f t="shared" si="9"/>
        <v>42.319299931990308</v>
      </c>
      <c r="M258" s="1">
        <f t="shared" si="9"/>
        <v>47.557474687404081</v>
      </c>
    </row>
    <row r="259" spans="9:13">
      <c r="I259" s="1">
        <v>-2.4499999999999999E-4</v>
      </c>
      <c r="J259" s="1">
        <f t="shared" si="9"/>
        <v>2.3982556540938282</v>
      </c>
      <c r="K259" s="1">
        <f t="shared" si="9"/>
        <v>26.585542889726234</v>
      </c>
      <c r="L259" s="1">
        <f t="shared" si="9"/>
        <v>42.161339426957355</v>
      </c>
      <c r="M259" s="1">
        <f t="shared" si="9"/>
        <v>47.506654373858773</v>
      </c>
    </row>
    <row r="260" spans="9:13">
      <c r="I260" s="1">
        <v>-2.5000000000000001E-4</v>
      </c>
      <c r="J260" s="1">
        <f t="shared" si="9"/>
        <v>2.179364424181335</v>
      </c>
      <c r="K260" s="1">
        <f t="shared" si="9"/>
        <v>26.168486539790091</v>
      </c>
      <c r="L260" s="1">
        <f t="shared" si="9"/>
        <v>42.00350495641846</v>
      </c>
      <c r="M260" s="1">
        <f t="shared" si="9"/>
        <v>47.455838116657326</v>
      </c>
    </row>
    <row r="261" spans="9:13">
      <c r="I261" s="1">
        <v>-2.5500000000000002E-4</v>
      </c>
      <c r="J261" s="1">
        <f t="shared" si="9"/>
        <v>1.9775928099942108</v>
      </c>
      <c r="K261" s="1">
        <f t="shared" si="9"/>
        <v>25.754813253366738</v>
      </c>
      <c r="L261" s="1">
        <f t="shared" si="9"/>
        <v>41.845798988846205</v>
      </c>
      <c r="M261" s="1">
        <f t="shared" si="9"/>
        <v>47.405025998248512</v>
      </c>
    </row>
    <row r="262" spans="9:13">
      <c r="I262" s="1">
        <v>-2.5999999999999998E-4</v>
      </c>
      <c r="J262" s="1">
        <f t="shared" si="9"/>
        <v>1.791904565919572</v>
      </c>
      <c r="K262" s="1">
        <f t="shared" si="9"/>
        <v>25.344562421871718</v>
      </c>
      <c r="L262" s="1">
        <f t="shared" si="9"/>
        <v>41.688223986518572</v>
      </c>
      <c r="M262" s="1">
        <f t="shared" si="9"/>
        <v>47.354218101060923</v>
      </c>
    </row>
    <row r="263" spans="9:13">
      <c r="I263" s="1">
        <v>-2.6499999999999999E-4</v>
      </c>
      <c r="J263" s="1">
        <f t="shared" si="9"/>
        <v>1.6212957831085506</v>
      </c>
      <c r="K263" s="1">
        <f t="shared" si="9"/>
        <v>24.937772000510684</v>
      </c>
      <c r="L263" s="1">
        <f t="shared" si="9"/>
        <v>41.530782405403748</v>
      </c>
      <c r="M263" s="1">
        <f t="shared" si="9"/>
        <v>47.303414507502552</v>
      </c>
    </row>
    <row r="264" spans="9:13">
      <c r="I264" s="1">
        <v>-2.7E-4</v>
      </c>
      <c r="J264" s="1">
        <f t="shared" si="9"/>
        <v>1.464796989597178</v>
      </c>
      <c r="K264" s="1">
        <f t="shared" si="9"/>
        <v>24.534478501808156</v>
      </c>
      <c r="L264" s="1">
        <f t="shared" si="9"/>
        <v>41.373476695045461</v>
      </c>
      <c r="M264" s="1">
        <f t="shared" si="9"/>
        <v>47.252615299960361</v>
      </c>
    </row>
    <row r="265" spans="9:13">
      <c r="I265" s="1">
        <v>-2.7500000000000002E-4</v>
      </c>
      <c r="J265" s="1">
        <f t="shared" si="9"/>
        <v>1.3214748651053543</v>
      </c>
      <c r="K265" s="1">
        <f t="shared" si="9"/>
        <v>24.134716990126755</v>
      </c>
      <c r="L265" s="1">
        <f t="shared" si="9"/>
        <v>41.21630929844882</v>
      </c>
      <c r="M265" s="1">
        <f t="shared" si="9"/>
        <v>47.201820560799952</v>
      </c>
    </row>
    <row r="266" spans="9:13">
      <c r="I266" s="1">
        <v>-2.7999999999999998E-4</v>
      </c>
      <c r="J266" s="1">
        <f t="shared" si="9"/>
        <v>1.1904335887080397</v>
      </c>
      <c r="K266" s="1">
        <f t="shared" si="9"/>
        <v>23.738521077173026</v>
      </c>
      <c r="L266" s="1">
        <f t="shared" si="9"/>
        <v>41.05928265196664</v>
      </c>
      <c r="M266" s="1">
        <f t="shared" ref="M266:M329" si="10">($J$2/2)*(1+ERF($I266/(SQRT(4*$D$11*M$9))))</f>
        <v>47.151030372365085</v>
      </c>
    </row>
    <row r="267" spans="9:13">
      <c r="I267" s="1">
        <v>-2.8499999999999999E-4</v>
      </c>
      <c r="J267" s="1">
        <f t="shared" ref="J267:M330" si="11">($J$2/2)*(1+ERF($I267/(SQRT(4*$D$11*J$9))))</f>
        <v>1.0708158395004164</v>
      </c>
      <c r="K267" s="1">
        <f t="shared" si="11"/>
        <v>23.345922918484863</v>
      </c>
      <c r="L267" s="1">
        <f t="shared" si="11"/>
        <v>40.90239918518639</v>
      </c>
      <c r="M267" s="1">
        <f t="shared" si="10"/>
        <v>47.100244816977352</v>
      </c>
    </row>
    <row r="268" spans="9:13">
      <c r="I268" s="1">
        <v>-2.9E-4</v>
      </c>
      <c r="J268" s="1">
        <f t="shared" si="11"/>
        <v>0.96180347192674209</v>
      </c>
      <c r="K268" s="1">
        <f t="shared" si="11"/>
        <v>22.956953210894714</v>
      </c>
      <c r="L268" s="1">
        <f t="shared" si="11"/>
        <v>40.745661320817575</v>
      </c>
      <c r="M268" s="1">
        <f t="shared" si="10"/>
        <v>47.049463976935726</v>
      </c>
    </row>
    <row r="269" spans="9:13">
      <c r="I269" s="1">
        <v>-2.9500000000000001E-4</v>
      </c>
      <c r="J269" s="1">
        <f t="shared" si="11"/>
        <v>0.86261788862306288</v>
      </c>
      <c r="K269" s="1">
        <f t="shared" si="11"/>
        <v>22.571641190961955</v>
      </c>
      <c r="L269" s="1">
        <f t="shared" si="11"/>
        <v>40.589071474579768</v>
      </c>
      <c r="M269" s="1">
        <f t="shared" si="10"/>
        <v>46.99868793451617</v>
      </c>
    </row>
    <row r="270" spans="9:13">
      <c r="I270" s="1">
        <v>-2.9999999999999997E-4</v>
      </c>
      <c r="J270" s="1">
        <f t="shared" si="11"/>
        <v>0.77252013445391898</v>
      </c>
      <c r="K270" s="1">
        <f t="shared" si="11"/>
        <v>22.190014634366552</v>
      </c>
      <c r="L270" s="1">
        <f t="shared" si="11"/>
        <v>40.432632055091119</v>
      </c>
      <c r="M270" s="1">
        <f t="shared" si="10"/>
        <v>46.947916771971258</v>
      </c>
    </row>
    <row r="271" spans="9:13">
      <c r="I271" s="1">
        <v>-3.0499999999999999E-4</v>
      </c>
      <c r="J271" s="1">
        <f t="shared" si="11"/>
        <v>0.69081073592296982</v>
      </c>
      <c r="K271" s="1">
        <f t="shared" si="11"/>
        <v>21.812099856255855</v>
      </c>
      <c r="L271" s="1">
        <f t="shared" si="11"/>
        <v>40.276345463757494</v>
      </c>
      <c r="M271" s="1">
        <f t="shared" si="10"/>
        <v>46.89715057152975</v>
      </c>
    </row>
    <row r="272" spans="9:13">
      <c r="I272" s="1">
        <v>-3.1E-4</v>
      </c>
      <c r="J272" s="1">
        <f t="shared" si="11"/>
        <v>0.61682931032960853</v>
      </c>
      <c r="K272" s="1">
        <f t="shared" si="11"/>
        <v>21.437921712535069</v>
      </c>
      <c r="L272" s="1">
        <f t="shared" si="11"/>
        <v>40.120214094662138</v>
      </c>
      <c r="M272" s="1">
        <f t="shared" si="10"/>
        <v>46.846389415396203</v>
      </c>
    </row>
    <row r="273" spans="9:13">
      <c r="I273" s="1">
        <v>-3.1500000000000001E-4</v>
      </c>
      <c r="J273" s="1">
        <f t="shared" si="11"/>
        <v>0.54995396895434201</v>
      </c>
      <c r="K273" s="1">
        <f t="shared" si="11"/>
        <v>21.067503602091147</v>
      </c>
      <c r="L273" s="1">
        <f t="shared" si="11"/>
        <v>39.964240334455972</v>
      </c>
      <c r="M273" s="1">
        <f t="shared" si="10"/>
        <v>46.795633385750591</v>
      </c>
    </row>
    <row r="274" spans="9:13">
      <c r="I274" s="1">
        <v>-3.2000000000000003E-4</v>
      </c>
      <c r="J274" s="1">
        <f t="shared" si="11"/>
        <v>0.48960053821063276</v>
      </c>
      <c r="K274" s="1">
        <f t="shared" si="11"/>
        <v>20.700867469939375</v>
      </c>
      <c r="L274" s="1">
        <f t="shared" si="11"/>
        <v>39.808426562248442</v>
      </c>
      <c r="M274" s="1">
        <f t="shared" si="10"/>
        <v>46.744882564747869</v>
      </c>
    </row>
    <row r="275" spans="9:13">
      <c r="I275" s="1">
        <v>-3.2499999999999999E-4</v>
      </c>
      <c r="J275" s="1">
        <f t="shared" si="11"/>
        <v>0.43522162212962234</v>
      </c>
      <c r="K275" s="1">
        <f t="shared" si="11"/>
        <v>20.338033811280674</v>
      </c>
      <c r="L275" s="1">
        <f t="shared" si="11"/>
        <v>39.652775149499007</v>
      </c>
      <c r="M275" s="1">
        <f t="shared" si="10"/>
        <v>46.694137034517588</v>
      </c>
    </row>
    <row r="276" spans="9:13">
      <c r="I276" s="1">
        <v>-3.3E-4</v>
      </c>
      <c r="J276" s="1">
        <f t="shared" si="11"/>
        <v>0.38630552877337854</v>
      </c>
      <c r="K276" s="1">
        <f t="shared" si="11"/>
        <v>19.979021676457307</v>
      </c>
      <c r="L276" s="1">
        <f t="shared" si="11"/>
        <v>39.497288459909214</v>
      </c>
      <c r="M276" s="1">
        <f t="shared" si="10"/>
        <v>46.643396877163532</v>
      </c>
    </row>
    <row r="277" spans="9:13">
      <c r="I277" s="1">
        <v>-3.3500000000000001E-4</v>
      </c>
      <c r="J277" s="1">
        <f t="shared" si="11"/>
        <v>0.34237508223237123</v>
      </c>
      <c r="K277" s="1">
        <f t="shared" si="11"/>
        <v>19.62384867679356</v>
      </c>
      <c r="L277" s="1">
        <f t="shared" si="11"/>
        <v>39.341968849315364</v>
      </c>
      <c r="M277" s="1">
        <f t="shared" si="10"/>
        <v>46.592662174763241</v>
      </c>
    </row>
    <row r="278" spans="9:13">
      <c r="I278" s="1">
        <v>-3.4000000000000002E-4</v>
      </c>
      <c r="J278" s="1">
        <f t="shared" si="11"/>
        <v>0.30298634078066988</v>
      </c>
      <c r="K278" s="1">
        <f t="shared" si="11"/>
        <v>19.272530991307558</v>
      </c>
      <c r="L278" s="1">
        <f t="shared" si="11"/>
        <v>39.18681866558186</v>
      </c>
      <c r="M278" s="1">
        <f t="shared" si="10"/>
        <v>46.54193300936771</v>
      </c>
    </row>
    <row r="279" spans="9:13">
      <c r="I279" s="1">
        <v>-3.4499999999999998E-4</v>
      </c>
      <c r="J279" s="1">
        <f t="shared" si="11"/>
        <v>0.26772724056591257</v>
      </c>
      <c r="K279" s="1">
        <f t="shared" si="11"/>
        <v>18.925083374279467</v>
      </c>
      <c r="L279" s="1">
        <f t="shared" si="11"/>
        <v>39.031840248495172</v>
      </c>
      <c r="M279" s="1">
        <f t="shared" si="10"/>
        <v>46.491209463000892</v>
      </c>
    </row>
    <row r="280" spans="9:13">
      <c r="I280" s="1">
        <v>-3.5E-4</v>
      </c>
      <c r="J280" s="1">
        <f t="shared" si="11"/>
        <v>0.23621618292642976</v>
      </c>
      <c r="K280" s="1">
        <f t="shared" si="11"/>
        <v>18.581519163660644</v>
      </c>
      <c r="L280" s="1">
        <f t="shared" si="11"/>
        <v>38.877035929658405</v>
      </c>
      <c r="M280" s="1">
        <f t="shared" si="10"/>
        <v>46.44049161765939</v>
      </c>
    </row>
    <row r="281" spans="9:13">
      <c r="I281" s="1">
        <v>-3.5500000000000001E-4</v>
      </c>
      <c r="J281" s="1">
        <f t="shared" si="11"/>
        <v>0.20810058207987869</v>
      </c>
      <c r="K281" s="1">
        <f t="shared" si="11"/>
        <v>18.241850290307955</v>
      </c>
      <c r="L281" s="1">
        <f t="shared" si="11"/>
        <v>38.722408032386554</v>
      </c>
      <c r="M281" s="1">
        <f t="shared" si="10"/>
        <v>46.389779555311996</v>
      </c>
    </row>
    <row r="282" spans="9:13">
      <c r="I282" s="1">
        <v>-3.6000000000000002E-4</v>
      </c>
      <c r="J282" s="1">
        <f t="shared" si="11"/>
        <v>0.18305538853969905</v>
      </c>
      <c r="K282" s="1">
        <f t="shared" si="11"/>
        <v>17.906087288026374</v>
      </c>
      <c r="L282" s="1">
        <f t="shared" si="11"/>
        <v>38.567958871602414</v>
      </c>
      <c r="M282" s="1">
        <f t="shared" si="10"/>
        <v>46.339073357899323</v>
      </c>
    </row>
    <row r="283" spans="9:13">
      <c r="I283" s="1">
        <v>-3.6499999999999998E-4</v>
      </c>
      <c r="J283" s="1">
        <f t="shared" si="11"/>
        <v>0.16078160220820981</v>
      </c>
      <c r="K283" s="1">
        <f t="shared" si="11"/>
        <v>17.574239304402827</v>
      </c>
      <c r="L283" s="1">
        <f t="shared" si="11"/>
        <v>38.413690753733164</v>
      </c>
      <c r="M283" s="1">
        <f t="shared" si="10"/>
        <v>46.288373107333399</v>
      </c>
    </row>
    <row r="284" spans="9:13">
      <c r="I284" s="1">
        <v>-3.6999999999999999E-4</v>
      </c>
      <c r="J284" s="1">
        <f t="shared" si="11"/>
        <v>0.14100478768889757</v>
      </c>
      <c r="K284" s="1">
        <f t="shared" si="11"/>
        <v>17.246314112413273</v>
      </c>
      <c r="L284" s="1">
        <f t="shared" si="11"/>
        <v>38.259605976607574</v>
      </c>
      <c r="M284" s="1">
        <f t="shared" si="10"/>
        <v>46.23767888549726</v>
      </c>
    </row>
    <row r="285" spans="9:13">
      <c r="I285" s="1">
        <v>-3.7500000000000001E-4</v>
      </c>
      <c r="J285" s="1">
        <f t="shared" si="11"/>
        <v>0.12347360297091381</v>
      </c>
      <c r="K285" s="1">
        <f t="shared" si="11"/>
        <v>16.922318122784997</v>
      </c>
      <c r="L285" s="1">
        <f t="shared" si="11"/>
        <v>38.105706829353949</v>
      </c>
      <c r="M285" s="1">
        <f t="shared" si="10"/>
        <v>46.186990774244599</v>
      </c>
    </row>
    <row r="286" spans="9:13">
      <c r="I286" s="1">
        <v>-3.8000000000000002E-4</v>
      </c>
      <c r="J286" s="1">
        <f t="shared" si="11"/>
        <v>0.10795835128281084</v>
      </c>
      <c r="K286" s="1">
        <f t="shared" si="11"/>
        <v>16.602256397094813</v>
      </c>
      <c r="L286" s="1">
        <f t="shared" si="11"/>
        <v>37.951995592298729</v>
      </c>
      <c r="M286" s="1">
        <f t="shared" si="10"/>
        <v>46.136308855399285</v>
      </c>
    </row>
    <row r="287" spans="9:13">
      <c r="I287" s="1">
        <v>-3.8499999999999998E-4</v>
      </c>
      <c r="J287" s="1">
        <f t="shared" si="11"/>
        <v>9.4249564601772695E-2</v>
      </c>
      <c r="K287" s="1">
        <f t="shared" si="11"/>
        <v>16.286132661584173</v>
      </c>
      <c r="L287" s="1">
        <f t="shared" si="11"/>
        <v>37.798474536865804</v>
      </c>
      <c r="M287" s="1">
        <f t="shared" si="10"/>
        <v>46.085633210755077</v>
      </c>
    </row>
    <row r="288" spans="9:13">
      <c r="I288" s="1">
        <v>-3.8999999999999999E-4</v>
      </c>
      <c r="J288" s="1">
        <f t="shared" si="11"/>
        <v>8.2156626050933212E-2</v>
      </c>
      <c r="K288" s="1">
        <f t="shared" si="11"/>
        <v>15.973949321671178</v>
      </c>
      <c r="L288" s="1">
        <f t="shared" si="11"/>
        <v>37.645145925476534</v>
      </c>
      <c r="M288" s="1">
        <f t="shared" si="10"/>
        <v>46.034963922075114</v>
      </c>
    </row>
    <row r="289" spans="9:13">
      <c r="I289" s="1">
        <v>-3.9500000000000001E-4</v>
      </c>
      <c r="J289" s="1">
        <f t="shared" si="11"/>
        <v>7.1506437229107433E-2</v>
      </c>
      <c r="K289" s="1">
        <f t="shared" si="11"/>
        <v>15.665707477139302</v>
      </c>
      <c r="L289" s="1">
        <f t="shared" si="11"/>
        <v>37.492012011450413</v>
      </c>
      <c r="M289" s="1">
        <f t="shared" si="10"/>
        <v>45.984301071091608</v>
      </c>
    </row>
    <row r="290" spans="9:13">
      <c r="I290" s="1">
        <v>-4.0000000000000002E-4</v>
      </c>
      <c r="J290" s="1">
        <f t="shared" si="11"/>
        <v>6.2142135401799248E-2</v>
      </c>
      <c r="K290" s="1">
        <f t="shared" si="11"/>
        <v>15.361406937982046</v>
      </c>
      <c r="L290" s="1">
        <f t="shared" si="11"/>
        <v>37.339075038906593</v>
      </c>
      <c r="M290" s="1">
        <f t="shared" si="10"/>
        <v>45.93364473950539</v>
      </c>
    </row>
    <row r="291" spans="9:13">
      <c r="I291" s="1">
        <v>-4.0499999999999998E-4</v>
      </c>
      <c r="J291" s="1">
        <f t="shared" si="11"/>
        <v>5.3921864444611556E-2</v>
      </c>
      <c r="K291" s="1">
        <f t="shared" si="11"/>
        <v>15.061046240882625</v>
      </c>
      <c r="L291" s="1">
        <f t="shared" si="11"/>
        <v>37.186337242665935</v>
      </c>
      <c r="M291" s="1">
        <f t="shared" si="10"/>
        <v>45.882995008985567</v>
      </c>
    </row>
    <row r="292" spans="9:13">
      <c r="I292" s="1">
        <v>-4.0999999999999999E-4</v>
      </c>
      <c r="J292" s="1">
        <f t="shared" si="11"/>
        <v>4.6717602473861364E-2</v>
      </c>
      <c r="K292" s="1">
        <f t="shared" si="11"/>
        <v>14.764622666307181</v>
      </c>
      <c r="L292" s="1">
        <f t="shared" si="11"/>
        <v>37.033800848154002</v>
      </c>
      <c r="M292" s="1">
        <f t="shared" si="10"/>
        <v>45.832351961169074</v>
      </c>
    </row>
    <row r="293" spans="9:13">
      <c r="I293" s="1">
        <v>-4.15E-4</v>
      </c>
      <c r="J293" s="1">
        <f t="shared" si="11"/>
        <v>4.0414048226222743E-2</v>
      </c>
      <c r="K293" s="1">
        <f t="shared" si="11"/>
        <v>14.472132256189807</v>
      </c>
      <c r="L293" s="1">
        <f t="shared" si="11"/>
        <v>36.88146807130461</v>
      </c>
      <c r="M293" s="1">
        <f t="shared" si="10"/>
        <v>45.781715677660316</v>
      </c>
    </row>
    <row r="294" spans="9:13">
      <c r="I294" s="1">
        <v>-4.2000000000000002E-4</v>
      </c>
      <c r="J294" s="1">
        <f t="shared" si="11"/>
        <v>3.4907567460101818E-2</v>
      </c>
      <c r="K294" s="1">
        <f t="shared" si="11"/>
        <v>14.183569832187404</v>
      </c>
      <c r="L294" s="1">
        <f t="shared" si="11"/>
        <v>36.729341118464262</v>
      </c>
      <c r="M294" s="1">
        <f t="shared" si="10"/>
        <v>45.731086240030763</v>
      </c>
    </row>
    <row r="295" spans="9:13">
      <c r="I295" s="1">
        <v>-4.2499999999999998E-4</v>
      </c>
      <c r="J295" s="1">
        <f t="shared" si="11"/>
        <v>3.0105199945740235E-2</v>
      </c>
      <c r="K295" s="1">
        <f t="shared" si="11"/>
        <v>13.898929014482054</v>
      </c>
      <c r="L295" s="1">
        <f t="shared" si="11"/>
        <v>36.577422186297227</v>
      </c>
      <c r="M295" s="1">
        <f t="shared" si="10"/>
        <v>45.680463729818541</v>
      </c>
    </row>
    <row r="296" spans="9:13">
      <c r="I296" s="1">
        <v>-4.2999999999999999E-4</v>
      </c>
      <c r="J296" s="1">
        <f t="shared" si="11"/>
        <v>2.5923726986748497E-2</v>
      </c>
      <c r="K296" s="1">
        <f t="shared" si="11"/>
        <v>13.618202241108413</v>
      </c>
      <c r="L296" s="1">
        <f t="shared" si="11"/>
        <v>36.425713461691437</v>
      </c>
      <c r="M296" s="1">
        <f t="shared" si="10"/>
        <v>45.629848228528068</v>
      </c>
    </row>
    <row r="297" spans="9:13">
      <c r="I297" s="1">
        <v>-4.35E-4</v>
      </c>
      <c r="J297" s="1">
        <f t="shared" si="11"/>
        <v>2.2288798870856441E-2</v>
      </c>
      <c r="K297" s="1">
        <f t="shared" si="11"/>
        <v>13.341380787783386</v>
      </c>
      <c r="L297" s="1">
        <f t="shared" si="11"/>
        <v>36.274217121665174</v>
      </c>
      <c r="M297" s="1">
        <f t="shared" si="10"/>
        <v>45.579239817629642</v>
      </c>
    </row>
    <row r="298" spans="9:13">
      <c r="I298" s="1">
        <v>-4.4000000000000002E-4</v>
      </c>
      <c r="J298" s="1">
        <f t="shared" si="11"/>
        <v>1.9134121177982744E-2</v>
      </c>
      <c r="K298" s="1">
        <f t="shared" si="11"/>
        <v>13.068454788215183</v>
      </c>
      <c r="L298" s="1">
        <f t="shared" si="11"/>
        <v>36.122935333274434</v>
      </c>
      <c r="M298" s="1">
        <f t="shared" si="10"/>
        <v>45.528638578559033</v>
      </c>
    </row>
    <row r="299" spans="9:13">
      <c r="I299" s="1">
        <v>-4.4499999999999997E-4</v>
      </c>
      <c r="J299" s="1">
        <f t="shared" si="11"/>
        <v>1.6400698476093378E-2</v>
      </c>
      <c r="K299" s="1">
        <f t="shared" si="11"/>
        <v>12.799413254868714</v>
      </c>
      <c r="L299" s="1">
        <f t="shared" si="11"/>
        <v>35.971870253521161</v>
      </c>
      <c r="M299" s="1">
        <f t="shared" si="10"/>
        <v>45.478044592717133</v>
      </c>
    </row>
    <row r="300" spans="9:13">
      <c r="I300" s="1">
        <v>-4.4999999999999999E-4</v>
      </c>
      <c r="J300" s="1">
        <f t="shared" si="11"/>
        <v>1.4036133604766743E-2</v>
      </c>
      <c r="K300" s="1">
        <f t="shared" si="11"/>
        <v>12.534244100164099</v>
      </c>
      <c r="L300" s="1">
        <f t="shared" si="11"/>
        <v>35.821024029262219</v>
      </c>
      <c r="M300" s="1">
        <f t="shared" si="10"/>
        <v>45.427457941469513</v>
      </c>
    </row>
    <row r="301" spans="9:13">
      <c r="I301" s="1">
        <v>-4.55E-4</v>
      </c>
      <c r="J301" s="1">
        <f t="shared" si="11"/>
        <v>1.1993980478436361E-2</v>
      </c>
      <c r="K301" s="1">
        <f t="shared" si="11"/>
        <v>12.272934158085096</v>
      </c>
      <c r="L301" s="1">
        <f t="shared" si="11"/>
        <v>35.670398797119191</v>
      </c>
      <c r="M301" s="1">
        <f t="shared" si="10"/>
        <v>45.376878706146059</v>
      </c>
    </row>
    <row r="302" spans="9:13">
      <c r="I302" s="1">
        <v>-4.6000000000000001E-4</v>
      </c>
      <c r="J302" s="1">
        <f t="shared" si="11"/>
        <v>1.0233148130678327E-2</v>
      </c>
      <c r="K302" s="1">
        <f t="shared" si="11"/>
        <v>12.015469206174078</v>
      </c>
      <c r="L302" s="1">
        <f t="shared" si="11"/>
        <v>35.519996683388925</v>
      </c>
      <c r="M302" s="1">
        <f t="shared" si="10"/>
        <v>45.326306968040598</v>
      </c>
    </row>
    <row r="303" spans="9:13">
      <c r="I303" s="1">
        <v>-4.6500000000000003E-4</v>
      </c>
      <c r="J303" s="1">
        <f t="shared" si="11"/>
        <v>8.7173535630147292E-3</v>
      </c>
      <c r="K303" s="1">
        <f t="shared" si="11"/>
        <v>11.76183398789013</v>
      </c>
      <c r="L303" s="1">
        <f t="shared" si="11"/>
        <v>35.369819803954897</v>
      </c>
      <c r="M303" s="1">
        <f t="shared" si="10"/>
        <v>45.275742808410449</v>
      </c>
    </row>
    <row r="304" spans="9:13">
      <c r="I304" s="1">
        <v>-4.6999999999999999E-4</v>
      </c>
      <c r="J304" s="1">
        <f t="shared" si="11"/>
        <v>7.4146208504821676E-3</v>
      </c>
      <c r="K304" s="1">
        <f t="shared" si="11"/>
        <v>11.512012235306951</v>
      </c>
      <c r="L304" s="1">
        <f t="shared" si="11"/>
        <v>35.21987026419945</v>
      </c>
      <c r="M304" s="1">
        <f t="shared" si="10"/>
        <v>45.225186308476083</v>
      </c>
    </row>
    <row r="305" spans="9:13">
      <c r="I305" s="1">
        <v>-4.75E-4</v>
      </c>
      <c r="J305" s="1">
        <f t="shared" si="11"/>
        <v>6.2968238878635674E-3</v>
      </c>
      <c r="K305" s="1">
        <f t="shared" si="11"/>
        <v>11.265986692127195</v>
      </c>
      <c r="L305" s="1">
        <f t="shared" si="11"/>
        <v>35.070150158916746</v>
      </c>
      <c r="M305" s="1">
        <f t="shared" si="10"/>
        <v>45.174637549420723</v>
      </c>
    </row>
    <row r="306" spans="9:13">
      <c r="I306" s="1">
        <v>-4.8000000000000001E-4</v>
      </c>
      <c r="J306" s="1">
        <f t="shared" si="11"/>
        <v>5.3392701284793453E-3</v>
      </c>
      <c r="K306" s="1">
        <f t="shared" si="11"/>
        <v>11.023739136989825</v>
      </c>
      <c r="L306" s="1">
        <f t="shared" si="11"/>
        <v>34.920661572226599</v>
      </c>
      <c r="M306" s="1">
        <f t="shared" si="10"/>
        <v>45.124096612389913</v>
      </c>
    </row>
    <row r="307" spans="9:13">
      <c r="I307" s="1">
        <v>-4.8500000000000003E-4</v>
      </c>
      <c r="J307" s="1">
        <f t="shared" si="11"/>
        <v>4.52032266861635E-3</v>
      </c>
      <c r="K307" s="1">
        <f t="shared" si="11"/>
        <v>10.785250407047315</v>
      </c>
      <c r="L307" s="1">
        <f t="shared" si="11"/>
        <v>34.771406577489145</v>
      </c>
      <c r="M307" s="1">
        <f t="shared" si="10"/>
        <v>45.073563578491196</v>
      </c>
    </row>
    <row r="308" spans="9:13">
      <c r="I308" s="1">
        <v>-4.8999999999999998E-4</v>
      </c>
      <c r="J308" s="1">
        <f t="shared" si="11"/>
        <v>3.8210580590503085E-3</v>
      </c>
      <c r="K308" s="1">
        <f t="shared" si="11"/>
        <v>10.550500421789449</v>
      </c>
      <c r="L308" s="1">
        <f t="shared" si="11"/>
        <v>34.622387237220295</v>
      </c>
      <c r="M308" s="1">
        <f t="shared" si="10"/>
        <v>45.02303852879367</v>
      </c>
    </row>
    <row r="309" spans="9:13">
      <c r="I309" s="1">
        <v>-4.95E-4</v>
      </c>
      <c r="J309" s="1">
        <f t="shared" si="11"/>
        <v>3.224957277364604E-3</v>
      </c>
      <c r="K309" s="1">
        <f t="shared" si="11"/>
        <v>10.319468207090738</v>
      </c>
      <c r="L309" s="1">
        <f t="shared" si="11"/>
        <v>34.47360560300806</v>
      </c>
      <c r="M309" s="1">
        <f t="shared" si="10"/>
        <v>44.972521544327599</v>
      </c>
    </row>
    <row r="310" spans="9:13">
      <c r="I310" s="1">
        <v>-5.0000000000000001E-4</v>
      </c>
      <c r="J310" s="1">
        <f t="shared" si="11"/>
        <v>2.7176273665219242E-3</v>
      </c>
      <c r="K310" s="1">
        <f t="shared" si="11"/>
        <v>10.092131919458435</v>
      </c>
      <c r="L310" s="1">
        <f t="shared" si="11"/>
        <v>34.325063715429735</v>
      </c>
      <c r="M310" s="1">
        <f t="shared" si="10"/>
        <v>44.922012706084061</v>
      </c>
    </row>
    <row r="311" spans="9:13">
      <c r="I311" s="1">
        <v>-5.0500000000000002E-4</v>
      </c>
      <c r="J311" s="1">
        <f t="shared" si="11"/>
        <v>2.286551332542075E-3</v>
      </c>
      <c r="K311" s="1">
        <f t="shared" si="11"/>
        <v>9.8684688704585142</v>
      </c>
      <c r="L311" s="1">
        <f t="shared" si="11"/>
        <v>34.176763603969874</v>
      </c>
      <c r="M311" s="1">
        <f t="shared" si="10"/>
        <v>44.871512095014523</v>
      </c>
    </row>
    <row r="312" spans="9:13">
      <c r="I312" s="1">
        <v>-5.1000000000000004E-4</v>
      </c>
      <c r="J312" s="1">
        <f t="shared" si="11"/>
        <v>1.92086399440905E-3</v>
      </c>
      <c r="K312" s="1">
        <f t="shared" si="11"/>
        <v>9.6484555512969532</v>
      </c>
      <c r="L312" s="1">
        <f t="shared" si="11"/>
        <v>34.028707286939188</v>
      </c>
      <c r="M312" s="1">
        <f t="shared" si="10"/>
        <v>44.821019792030469</v>
      </c>
    </row>
    <row r="313" spans="9:13">
      <c r="I313" s="1">
        <v>-5.1500000000000005E-4</v>
      </c>
      <c r="J313" s="1">
        <f t="shared" si="11"/>
        <v>1.6111515885097738E-3</v>
      </c>
      <c r="K313" s="1">
        <f t="shared" si="11"/>
        <v>9.4320676575339704</v>
      </c>
      <c r="L313" s="1">
        <f t="shared" si="11"/>
        <v>33.880896771394262</v>
      </c>
      <c r="M313" s="1">
        <f t="shared" si="10"/>
        <v>44.770535878002995</v>
      </c>
    </row>
    <row r="314" spans="9:13">
      <c r="I314" s="1">
        <v>-5.1999999999999995E-4</v>
      </c>
      <c r="J314" s="1">
        <f t="shared" si="11"/>
        <v>1.3492730463637859E-3</v>
      </c>
      <c r="K314" s="1">
        <f t="shared" si="11"/>
        <v>9.219280113909246</v>
      </c>
      <c r="L314" s="1">
        <f t="shared" si="11"/>
        <v>33.733334053058137</v>
      </c>
      <c r="M314" s="1">
        <f t="shared" si="10"/>
        <v>44.720060433762463</v>
      </c>
    </row>
    <row r="315" spans="9:13">
      <c r="I315" s="1">
        <v>-5.2499999999999997E-4</v>
      </c>
      <c r="J315" s="1">
        <f t="shared" si="11"/>
        <v>1.1282009847624064E-3</v>
      </c>
      <c r="K315" s="1">
        <f t="shared" si="11"/>
        <v>9.0100670992559522</v>
      </c>
      <c r="L315" s="1">
        <f t="shared" si="11"/>
        <v>33.586021116241774</v>
      </c>
      <c r="M315" s="1">
        <f t="shared" si="10"/>
        <v>44.669593540098042</v>
      </c>
    </row>
    <row r="316" spans="9:13">
      <c r="I316" s="1">
        <v>-5.2999999999999998E-4</v>
      </c>
      <c r="J316" s="1">
        <f t="shared" si="11"/>
        <v>9.4188057013777637E-4</v>
      </c>
      <c r="K316" s="1">
        <f t="shared" si="11"/>
        <v>8.8044020714823699</v>
      </c>
      <c r="L316" s="1">
        <f t="shared" si="11"/>
        <v>33.438959933766391</v>
      </c>
      <c r="M316" s="1">
        <f t="shared" si="10"/>
        <v>44.619135277757387</v>
      </c>
    </row>
    <row r="317" spans="9:13">
      <c r="I317" s="1">
        <v>-5.3499999999999999E-4</v>
      </c>
      <c r="J317" s="1">
        <f t="shared" si="11"/>
        <v>7.851045423112879E-4</v>
      </c>
      <c r="K317" s="1">
        <f t="shared" si="11"/>
        <v>8.6022577925994881</v>
      </c>
      <c r="L317" s="1">
        <f t="shared" si="11"/>
        <v>33.29215246688667</v>
      </c>
      <c r="M317" s="1">
        <f t="shared" si="10"/>
        <v>44.568685727446208</v>
      </c>
    </row>
    <row r="318" spans="9:13">
      <c r="I318" s="1">
        <v>-5.4000000000000001E-4</v>
      </c>
      <c r="J318" s="1">
        <f t="shared" si="11"/>
        <v>6.5340280454018185E-4</v>
      </c>
      <c r="K318" s="1">
        <f t="shared" si="11"/>
        <v>8.4036063537737515</v>
      </c>
      <c r="L318" s="1">
        <f t="shared" si="11"/>
        <v>33.145600665214872</v>
      </c>
      <c r="M318" s="1">
        <f t="shared" si="10"/>
        <v>44.518244969827926</v>
      </c>
    </row>
    <row r="319" spans="9:13">
      <c r="I319" s="1">
        <v>-5.4500000000000002E-4</v>
      </c>
      <c r="J319" s="1">
        <f t="shared" si="11"/>
        <v>5.4294510651864414E-4</v>
      </c>
      <c r="K319" s="1">
        <f t="shared" si="11"/>
        <v>8.208419200384288</v>
      </c>
      <c r="L319" s="1">
        <f t="shared" si="11"/>
        <v>32.999306466645805</v>
      </c>
      <c r="M319" s="1">
        <f t="shared" si="10"/>
        <v>44.467813085523218</v>
      </c>
    </row>
    <row r="320" spans="9:13">
      <c r="I320" s="1">
        <v>-5.5000000000000003E-4</v>
      </c>
      <c r="J320" s="1">
        <f t="shared" si="11"/>
        <v>4.5045546315236606E-4</v>
      </c>
      <c r="K320" s="1">
        <f t="shared" si="11"/>
        <v>8.0166671570642229</v>
      </c>
      <c r="L320" s="1">
        <f t="shared" si="11"/>
        <v>32.853271797282716</v>
      </c>
      <c r="M320" s="1">
        <f t="shared" si="10"/>
        <v>44.417390155109707</v>
      </c>
    </row>
    <row r="321" spans="9:13">
      <c r="I321" s="1">
        <v>-5.5500000000000005E-4</v>
      </c>
      <c r="J321" s="1">
        <f t="shared" si="11"/>
        <v>3.7313706364172639E-4</v>
      </c>
      <c r="K321" s="1">
        <f t="shared" si="11"/>
        <v>7.8283204527062944</v>
      </c>
      <c r="L321" s="1">
        <f t="shared" si="11"/>
        <v>32.707498571364056</v>
      </c>
      <c r="M321" s="1">
        <f t="shared" si="10"/>
        <v>44.366976259121529</v>
      </c>
    </row>
    <row r="322" spans="9:13">
      <c r="I322" s="1">
        <v>-5.5999999999999995E-4</v>
      </c>
      <c r="J322" s="1">
        <f t="shared" si="11"/>
        <v>3.0860653242315017E-4</v>
      </c>
      <c r="K322" s="1">
        <f t="shared" si="11"/>
        <v>7.6433487454130695</v>
      </c>
      <c r="L322" s="1">
        <f t="shared" si="11"/>
        <v>32.561988691191203</v>
      </c>
      <c r="M322" s="1">
        <f t="shared" si="10"/>
        <v>44.316571478048964</v>
      </c>
    </row>
    <row r="323" spans="9:13">
      <c r="I323" s="1">
        <v>-5.6499999999999996E-4</v>
      </c>
      <c r="J323" s="1">
        <f t="shared" si="11"/>
        <v>2.5483650487601039E-4</v>
      </c>
      <c r="K323" s="1">
        <f t="shared" si="11"/>
        <v>7.4617211473726242</v>
      </c>
      <c r="L323" s="1">
        <f t="shared" si="11"/>
        <v>32.416744047056959</v>
      </c>
      <c r="M323" s="1">
        <f t="shared" si="10"/>
        <v>44.266175892338033</v>
      </c>
    </row>
    <row r="324" spans="9:13">
      <c r="I324" s="1">
        <v>-5.6999999999999998E-4</v>
      </c>
      <c r="J324" s="1">
        <f t="shared" si="11"/>
        <v>2.1010557653133866E-4</v>
      </c>
      <c r="K324" s="1">
        <f t="shared" si="11"/>
        <v>7.2834062496410334</v>
      </c>
      <c r="L324" s="1">
        <f t="shared" si="11"/>
        <v>32.271766517175159</v>
      </c>
      <c r="M324" s="1">
        <f t="shared" si="10"/>
        <v>44.215789582390137</v>
      </c>
    </row>
    <row r="325" spans="9:13">
      <c r="I325" s="1">
        <v>-5.7499999999999999E-4</v>
      </c>
      <c r="J325" s="1">
        <f t="shared" si="11"/>
        <v>1.7295477412471172E-4</v>
      </c>
      <c r="K325" s="1">
        <f t="shared" si="11"/>
        <v>7.1083721468132683</v>
      </c>
      <c r="L325" s="1">
        <f t="shared" si="11"/>
        <v>32.127057967611009</v>
      </c>
      <c r="M325" s="1">
        <f t="shared" si="10"/>
        <v>44.165412628561654</v>
      </c>
    </row>
    <row r="326" spans="9:13">
      <c r="I326" s="1">
        <v>-5.8E-4</v>
      </c>
      <c r="J326" s="1">
        <f t="shared" si="11"/>
        <v>1.4214978080184792E-4</v>
      </c>
      <c r="K326" s="1">
        <f t="shared" si="11"/>
        <v>6.9365864615646142</v>
      </c>
      <c r="L326" s="1">
        <f t="shared" si="11"/>
        <v>31.982620252212445</v>
      </c>
      <c r="M326" s="1">
        <f t="shared" si="10"/>
        <v>44.115045111163568</v>
      </c>
    </row>
    <row r="327" spans="9:13">
      <c r="I327" s="1">
        <v>-5.8500000000000002E-4</v>
      </c>
      <c r="J327" s="1">
        <f t="shared" si="11"/>
        <v>1.1664822518464568E-4</v>
      </c>
      <c r="K327" s="1">
        <f t="shared" si="11"/>
        <v>6.7680163690451938</v>
      </c>
      <c r="L327" s="1">
        <f t="shared" si="11"/>
        <v>31.838455212542389</v>
      </c>
      <c r="M327" s="1">
        <f t="shared" si="10"/>
        <v>44.064687110461072</v>
      </c>
    </row>
    <row r="328" spans="9:13">
      <c r="I328" s="1">
        <v>-5.9000000000000003E-4</v>
      </c>
      <c r="J328" s="1">
        <f t="shared" si="11"/>
        <v>9.5571416075523885E-5</v>
      </c>
      <c r="K328" s="1">
        <f t="shared" si="11"/>
        <v>6.602628621110668</v>
      </c>
      <c r="L328" s="1">
        <f t="shared" si="11"/>
        <v>31.694564677811911</v>
      </c>
      <c r="M328" s="1">
        <f t="shared" si="10"/>
        <v>44.0143387066732</v>
      </c>
    </row>
    <row r="329" spans="9:13">
      <c r="I329" s="1">
        <v>-5.9500000000000004E-4</v>
      </c>
      <c r="J329" s="1">
        <f t="shared" si="11"/>
        <v>7.8179970386393904E-5</v>
      </c>
      <c r="K329" s="1">
        <f t="shared" si="11"/>
        <v>6.4403895703725897</v>
      </c>
      <c r="L329" s="1">
        <f t="shared" si="11"/>
        <v>31.550950464814349</v>
      </c>
      <c r="M329" s="1">
        <f t="shared" si="10"/>
        <v>43.963999979972428</v>
      </c>
    </row>
    <row r="330" spans="9:13">
      <c r="I330" s="1">
        <v>-5.9999999999999995E-4</v>
      </c>
      <c r="J330" s="1">
        <f t="shared" si="11"/>
        <v>6.3852842374645391E-5</v>
      </c>
      <c r="K330" s="1">
        <f t="shared" si="11"/>
        <v>6.2812651940523487</v>
      </c>
      <c r="L330" s="1">
        <f t="shared" si="11"/>
        <v>31.407614377860394</v>
      </c>
      <c r="M330" s="1">
        <f t="shared" si="11"/>
        <v>43.9136710104843</v>
      </c>
    </row>
    <row r="331" spans="9:13">
      <c r="I331" s="1">
        <v>-6.0499999999999996E-4</v>
      </c>
      <c r="J331" s="1">
        <f t="shared" ref="J331:M394" si="12">($J$2/2)*(1+ERF($I331/(SQRT(4*$D$11*J$9))))</f>
        <v>5.2069317257874559E-5</v>
      </c>
      <c r="K331" s="1">
        <f t="shared" si="12"/>
        <v>6.1252211176232692</v>
      </c>
      <c r="L331" s="1">
        <f t="shared" si="12"/>
        <v>31.264558208713993</v>
      </c>
      <c r="M331" s="1">
        <f t="shared" si="12"/>
        <v>43.863351878287041</v>
      </c>
    </row>
    <row r="332" spans="9:13">
      <c r="I332" s="1">
        <v>-6.0999999999999997E-4</v>
      </c>
      <c r="J332" s="1">
        <f t="shared" si="12"/>
        <v>4.2393582461164314E-5</v>
      </c>
      <c r="K332" s="1">
        <f t="shared" si="12"/>
        <v>5.9722226382258103</v>
      </c>
      <c r="L332" s="1">
        <f t="shared" si="12"/>
        <v>31.121783736529341</v>
      </c>
      <c r="M332" s="1">
        <f t="shared" si="12"/>
        <v>43.813042663411181</v>
      </c>
    </row>
    <row r="333" spans="9:13">
      <c r="I333" s="1">
        <v>-6.1499999999999999E-4</v>
      </c>
      <c r="J333" s="1">
        <f t="shared" si="12"/>
        <v>3.4461534803575944E-5</v>
      </c>
      <c r="K333" s="1">
        <f t="shared" si="12"/>
        <v>5.8222347478413923</v>
      </c>
      <c r="L333" s="1">
        <f t="shared" si="12"/>
        <v>30.979292727788714</v>
      </c>
      <c r="M333" s="1">
        <f t="shared" si="12"/>
        <v>43.762743445839163</v>
      </c>
    </row>
    <row r="334" spans="9:13">
      <c r="I334" s="1">
        <v>-6.2E-4</v>
      </c>
      <c r="J334" s="1">
        <f t="shared" si="12"/>
        <v>2.7969522903292798E-5</v>
      </c>
      <c r="K334" s="1">
        <f t="shared" si="12"/>
        <v>5.6752221562106966</v>
      </c>
      <c r="L334" s="1">
        <f t="shared" si="12"/>
        <v>30.83708693624131</v>
      </c>
      <c r="M334" s="1">
        <f t="shared" si="12"/>
        <v>43.712454305504977</v>
      </c>
    </row>
    <row r="335" spans="9:13">
      <c r="I335" s="1">
        <v>-6.2500000000000001E-4</v>
      </c>
      <c r="J335" s="1">
        <f t="shared" si="12"/>
        <v>2.2664760540580531E-5</v>
      </c>
      <c r="K335" s="1">
        <f t="shared" si="12"/>
        <v>5.5311493134832528</v>
      </c>
      <c r="L335" s="1">
        <f t="shared" si="12"/>
        <v>30.695168102842963</v>
      </c>
      <c r="M335" s="1">
        <f t="shared" si="12"/>
        <v>43.66217532229377</v>
      </c>
    </row>
    <row r="336" spans="9:13">
      <c r="I336" s="1">
        <v>-6.3000000000000003E-4</v>
      </c>
      <c r="J336" s="1">
        <f t="shared" si="12"/>
        <v>1.8337179658045599E-5</v>
      </c>
      <c r="K336" s="1">
        <f t="shared" si="12"/>
        <v>5.3899804325850624</v>
      </c>
      <c r="L336" s="1">
        <f t="shared" si="12"/>
        <v>30.553537955696932</v>
      </c>
      <c r="M336" s="1">
        <f t="shared" si="12"/>
        <v>43.611906576041463</v>
      </c>
    </row>
    <row r="337" spans="9:13">
      <c r="I337" s="1">
        <v>-6.3500000000000004E-4</v>
      </c>
      <c r="J337" s="1">
        <f t="shared" si="12"/>
        <v>1.48125208099259E-5</v>
      </c>
      <c r="K337" s="1">
        <f t="shared" si="12"/>
        <v>5.2516795112920516</v>
      </c>
      <c r="L337" s="1">
        <f t="shared" si="12"/>
        <v>30.412198209995513</v>
      </c>
      <c r="M337" s="1">
        <f t="shared" si="12"/>
        <v>43.56164814653436</v>
      </c>
    </row>
    <row r="338" spans="9:13">
      <c r="I338" s="1">
        <v>-6.4000000000000005E-4</v>
      </c>
      <c r="J338" s="1">
        <f t="shared" si="12"/>
        <v>1.1946484973490712E-5</v>
      </c>
      <c r="K338" s="1">
        <f t="shared" si="12"/>
        <v>5.1162103539973414</v>
      </c>
      <c r="L338" s="1">
        <f t="shared" si="12"/>
        <v>30.271150567962696</v>
      </c>
      <c r="M338" s="1">
        <f t="shared" si="12"/>
        <v>43.511400113508813</v>
      </c>
    </row>
    <row r="339" spans="9:13">
      <c r="I339" s="1">
        <v>-6.4499999999999996E-4</v>
      </c>
      <c r="J339" s="1">
        <f t="shared" si="12"/>
        <v>9.6197936061415135E-6</v>
      </c>
      <c r="K339" s="1">
        <f t="shared" si="12"/>
        <v>4.9835365931610474</v>
      </c>
      <c r="L339" s="1">
        <f t="shared" si="12"/>
        <v>30.130396718797787</v>
      </c>
      <c r="M339" s="1">
        <f t="shared" si="12"/>
        <v>43.461162556650784</v>
      </c>
    </row>
    <row r="340" spans="9:13">
      <c r="I340" s="1">
        <v>-6.4999999999999997E-4</v>
      </c>
      <c r="J340" s="1">
        <f t="shared" si="12"/>
        <v>7.734024248806648E-6</v>
      </c>
      <c r="K340" s="1">
        <f t="shared" si="12"/>
        <v>4.8536217104317885</v>
      </c>
      <c r="L340" s="1">
        <f t="shared" si="12"/>
        <v>29.989938338619908</v>
      </c>
      <c r="M340" s="1">
        <f t="shared" si="12"/>
        <v>43.410935555595501</v>
      </c>
    </row>
    <row r="341" spans="9:13">
      <c r="I341" s="1">
        <v>-6.5499999999999998E-4</v>
      </c>
      <c r="J341" s="1">
        <f t="shared" si="12"/>
        <v>6.2081069174269032E-6</v>
      </c>
      <c r="K341" s="1">
        <f t="shared" si="12"/>
        <v>4.7264290574295709</v>
      </c>
      <c r="L341" s="1">
        <f t="shared" si="12"/>
        <v>29.849777090413589</v>
      </c>
      <c r="M341" s="1">
        <f t="shared" si="12"/>
        <v>43.360719189927089</v>
      </c>
    </row>
    <row r="342" spans="9:13">
      <c r="I342" s="1">
        <v>-6.6E-4</v>
      </c>
      <c r="J342" s="1">
        <f t="shared" si="12"/>
        <v>4.9753823061493563E-6</v>
      </c>
      <c r="K342" s="1">
        <f t="shared" si="12"/>
        <v>4.6019218761804144</v>
      </c>
      <c r="L342" s="1">
        <f t="shared" si="12"/>
        <v>29.709914623975202</v>
      </c>
      <c r="M342" s="1">
        <f t="shared" si="12"/>
        <v>43.310513539178139</v>
      </c>
    </row>
    <row r="343" spans="9:13">
      <c r="I343" s="1">
        <v>-6.6500000000000001E-4</v>
      </c>
      <c r="J343" s="1">
        <f t="shared" si="12"/>
        <v>3.9811364982433872E-6</v>
      </c>
      <c r="K343" s="1">
        <f t="shared" si="12"/>
        <v>4.4800633191934223</v>
      </c>
      <c r="L343" s="1">
        <f t="shared" si="12"/>
        <v>29.570352575860483</v>
      </c>
      <c r="M343" s="1">
        <f t="shared" si="12"/>
        <v>43.260318682829414</v>
      </c>
    </row>
    <row r="344" spans="9:13">
      <c r="I344" s="1">
        <v>-6.7000000000000002E-4</v>
      </c>
      <c r="J344" s="1">
        <f t="shared" si="12"/>
        <v>3.1805392430861446E-6</v>
      </c>
      <c r="K344" s="1">
        <f t="shared" si="12"/>
        <v>4.3608164691717075</v>
      </c>
      <c r="L344" s="1">
        <f t="shared" si="12"/>
        <v>29.431092569332922</v>
      </c>
      <c r="M344" s="1">
        <f t="shared" si="12"/>
        <v>43.210134700309382</v>
      </c>
    </row>
    <row r="345" spans="9:13">
      <c r="I345" s="1">
        <v>-6.7500000000000004E-4</v>
      </c>
      <c r="J345" s="1">
        <f t="shared" si="12"/>
        <v>2.5369228995320015E-6</v>
      </c>
      <c r="K345" s="1">
        <f t="shared" si="12"/>
        <v>4.2441443583490059</v>
      </c>
      <c r="L345" s="1">
        <f t="shared" si="12"/>
        <v>29.292136214313246</v>
      </c>
      <c r="M345" s="1">
        <f t="shared" si="12"/>
        <v>43.159961670993901</v>
      </c>
    </row>
    <row r="346" spans="9:13">
      <c r="I346" s="1">
        <v>-6.8000000000000005E-4</v>
      </c>
      <c r="J346" s="1">
        <f t="shared" si="12"/>
        <v>2.0203487549608212E-6</v>
      </c>
      <c r="K346" s="1">
        <f t="shared" si="12"/>
        <v>4.1300099874444216</v>
      </c>
      <c r="L346" s="1">
        <f t="shared" si="12"/>
        <v>29.153485107329725</v>
      </c>
      <c r="M346" s="1">
        <f t="shared" si="12"/>
        <v>43.109799674205824</v>
      </c>
    </row>
    <row r="347" spans="9:13">
      <c r="I347" s="1">
        <v>-6.8499999999999995E-4</v>
      </c>
      <c r="J347" s="1">
        <f t="shared" si="12"/>
        <v>1.6064149510608416E-6</v>
      </c>
      <c r="K347" s="1">
        <f t="shared" si="12"/>
        <v>4.0183763442282805</v>
      </c>
      <c r="L347" s="1">
        <f t="shared" si="12"/>
        <v>29.015140831469637</v>
      </c>
      <c r="M347" s="1">
        <f t="shared" si="12"/>
        <v>43.059648789214613</v>
      </c>
    </row>
    <row r="348" spans="9:13">
      <c r="I348" s="1">
        <v>-6.8999999999999997E-4</v>
      </c>
      <c r="J348" s="1">
        <f t="shared" si="12"/>
        <v>1.2752672362559281E-6</v>
      </c>
      <c r="K348" s="1">
        <f t="shared" si="12"/>
        <v>3.9092064216924127</v>
      </c>
      <c r="L348" s="1">
        <f t="shared" si="12"/>
        <v>28.877104956331557</v>
      </c>
      <c r="M348" s="1">
        <f t="shared" si="12"/>
        <v>43.009509095235984</v>
      </c>
    </row>
    <row r="349" spans="9:13">
      <c r="I349" s="1">
        <v>-6.9499999999999998E-4</v>
      </c>
      <c r="J349" s="1">
        <f t="shared" si="12"/>
        <v>1.0107796655223211E-6</v>
      </c>
      <c r="K349" s="1">
        <f t="shared" si="12"/>
        <v>3.8024632358191033</v>
      </c>
      <c r="L349" s="1">
        <f t="shared" si="12"/>
        <v>28.73937903797874</v>
      </c>
      <c r="M349" s="1">
        <f t="shared" si="12"/>
        <v>42.959380671431511</v>
      </c>
    </row>
    <row r="350" spans="9:13">
      <c r="I350" s="1">
        <v>-6.9999999999999999E-4</v>
      </c>
      <c r="J350" s="1">
        <f t="shared" si="12"/>
        <v>7.9987732548580937E-7</v>
      </c>
      <c r="K350" s="1">
        <f t="shared" si="12"/>
        <v>3.6981098429430261</v>
      </c>
      <c r="L350" s="1">
        <f t="shared" si="12"/>
        <v>28.601964618893401</v>
      </c>
      <c r="M350" s="1">
        <f t="shared" si="12"/>
        <v>42.909263596908261</v>
      </c>
    </row>
    <row r="351" spans="9:13">
      <c r="I351" s="1">
        <v>-7.0500000000000001E-4</v>
      </c>
      <c r="J351" s="1">
        <f t="shared" si="12"/>
        <v>6.3197752586674483E-7</v>
      </c>
      <c r="K351" s="1">
        <f t="shared" si="12"/>
        <v>3.5961093567012492</v>
      </c>
      <c r="L351" s="1">
        <f t="shared" si="12"/>
        <v>28.464863227932085</v>
      </c>
      <c r="M351" s="1">
        <f t="shared" si="12"/>
        <v>42.859157950718419</v>
      </c>
    </row>
    <row r="352" spans="9:13">
      <c r="I352" s="1">
        <v>-7.1000000000000002E-4</v>
      </c>
      <c r="J352" s="1">
        <f t="shared" si="12"/>
        <v>4.9852967864971731E-7</v>
      </c>
      <c r="K352" s="1">
        <f t="shared" si="12"/>
        <v>3.4964249645669074</v>
      </c>
      <c r="L352" s="1">
        <f t="shared" si="12"/>
        <v>28.328076380281924</v>
      </c>
      <c r="M352" s="1">
        <f t="shared" si="12"/>
        <v>42.80906381185892</v>
      </c>
    </row>
    <row r="353" spans="9:13">
      <c r="I353" s="1">
        <v>-7.1500000000000003E-4</v>
      </c>
      <c r="J353" s="1">
        <f t="shared" si="12"/>
        <v>3.9263707840575535E-7</v>
      </c>
      <c r="K353" s="1">
        <f t="shared" si="12"/>
        <v>3.3990199439625557</v>
      </c>
      <c r="L353" s="1">
        <f t="shared" si="12"/>
        <v>28.191605577417928</v>
      </c>
      <c r="M353" s="1">
        <f t="shared" si="12"/>
        <v>42.758981259271074</v>
      </c>
    </row>
    <row r="354" spans="9:13">
      <c r="I354" s="1">
        <v>-7.2000000000000005E-4</v>
      </c>
      <c r="J354" s="1">
        <f t="shared" si="12"/>
        <v>3.087466782236703E-7</v>
      </c>
      <c r="K354" s="1">
        <f t="shared" si="12"/>
        <v>3.303857677949634</v>
      </c>
      <c r="L354" s="1">
        <f t="shared" si="12"/>
        <v>28.055452307061291</v>
      </c>
      <c r="M354" s="1">
        <f t="shared" si="12"/>
        <v>42.708910371840169</v>
      </c>
    </row>
    <row r="355" spans="9:13">
      <c r="I355" s="1">
        <v>-7.2499999999999995E-4</v>
      </c>
      <c r="J355" s="1">
        <f t="shared" si="12"/>
        <v>2.4239504847756166E-7</v>
      </c>
      <c r="K355" s="1">
        <f t="shared" si="12"/>
        <v>3.2109016704912841</v>
      </c>
      <c r="L355" s="1">
        <f t="shared" si="12"/>
        <v>27.919618043138616</v>
      </c>
      <c r="M355" s="1">
        <f t="shared" si="12"/>
        <v>42.658851228395143</v>
      </c>
    </row>
    <row r="356" spans="9:13">
      <c r="I356" s="1">
        <v>-7.2999999999999996E-4</v>
      </c>
      <c r="J356" s="1">
        <f t="shared" si="12"/>
        <v>1.900008095301331E-7</v>
      </c>
      <c r="K356" s="1">
        <f t="shared" si="12"/>
        <v>3.1201155612858136</v>
      </c>
      <c r="L356" s="1">
        <f t="shared" si="12"/>
        <v>27.784104245742213</v>
      </c>
      <c r="M356" s="1">
        <f t="shared" si="12"/>
        <v>42.608803907708179</v>
      </c>
    </row>
    <row r="357" spans="9:13">
      <c r="I357" s="1">
        <v>-7.3499999999999998E-4</v>
      </c>
      <c r="J357" s="1">
        <f t="shared" si="12"/>
        <v>1.4869528941474641E-7</v>
      </c>
      <c r="K357" s="1">
        <f t="shared" si="12"/>
        <v>3.0314631401689054</v>
      </c>
      <c r="L357" s="1">
        <f t="shared" si="12"/>
        <v>27.648912361091369</v>
      </c>
      <c r="M357" s="1">
        <f t="shared" si="12"/>
        <v>42.558768488494323</v>
      </c>
    </row>
    <row r="358" spans="9:13">
      <c r="I358" s="1">
        <v>-7.3999999999999999E-4</v>
      </c>
      <c r="J358" s="1">
        <f t="shared" si="12"/>
        <v>1.1618466744245382E-7</v>
      </c>
      <c r="K358" s="1">
        <f t="shared" si="12"/>
        <v>2.9449083610829652</v>
      </c>
      <c r="L358" s="1">
        <f t="shared" si="12"/>
        <v>27.51404382149455</v>
      </c>
      <c r="M358" s="1">
        <f t="shared" si="12"/>
        <v>42.508745049411168</v>
      </c>
    </row>
    <row r="359" spans="9:13">
      <c r="I359" s="1">
        <v>-7.45E-4</v>
      </c>
      <c r="J359" s="1">
        <f t="shared" si="12"/>
        <v>9.0637947147698128E-8</v>
      </c>
      <c r="K359" s="1">
        <f t="shared" si="12"/>
        <v>2.8604153556125778</v>
      </c>
      <c r="L359" s="1">
        <f t="shared" si="12"/>
        <v>27.379500045312678</v>
      </c>
      <c r="M359" s="1">
        <f t="shared" si="12"/>
        <v>42.458733669058418</v>
      </c>
    </row>
    <row r="360" spans="9:13">
      <c r="I360" s="1">
        <v>-7.5000000000000002E-4</v>
      </c>
      <c r="J360" s="1">
        <f t="shared" si="12"/>
        <v>7.0596106738207709E-8</v>
      </c>
      <c r="K360" s="1">
        <f t="shared" si="12"/>
        <v>2.7779484460852322</v>
      </c>
      <c r="L360" s="1">
        <f t="shared" si="12"/>
        <v>27.245282436923379</v>
      </c>
      <c r="M360" s="1">
        <f t="shared" si="12"/>
        <v>42.408734425977556</v>
      </c>
    </row>
    <row r="361" spans="9:13">
      <c r="I361" s="1">
        <v>-7.5500000000000003E-4</v>
      </c>
      <c r="J361" s="1">
        <f t="shared" si="12"/>
        <v>5.4898524615154543E-8</v>
      </c>
      <c r="K361" s="1">
        <f t="shared" si="12"/>
        <v>2.6974721582373515</v>
      </c>
      <c r="L361" s="1">
        <f t="shared" si="12"/>
        <v>27.111392386686184</v>
      </c>
      <c r="M361" s="1">
        <f t="shared" si="12"/>
        <v>42.358747398651474</v>
      </c>
    </row>
    <row r="362" spans="9:13">
      <c r="I362" s="1">
        <v>-7.6000000000000004E-4</v>
      </c>
      <c r="J362" s="1">
        <f t="shared" si="12"/>
        <v>4.2623554685761178E-8</v>
      </c>
      <c r="K362" s="1">
        <f t="shared" si="12"/>
        <v>2.6189512334455767</v>
      </c>
      <c r="L362" s="1">
        <f t="shared" si="12"/>
        <v>26.977831270908815</v>
      </c>
      <c r="M362" s="1">
        <f t="shared" si="12"/>
        <v>42.308772665504094</v>
      </c>
    </row>
    <row r="363" spans="9:13">
      <c r="I363" s="1">
        <v>-7.6499999999999995E-4</v>
      </c>
      <c r="J363" s="1">
        <f t="shared" si="12"/>
        <v>3.3040564728636923E-8</v>
      </c>
      <c r="K363" s="1">
        <f t="shared" si="12"/>
        <v>2.5423506405241048</v>
      </c>
      <c r="L363" s="1">
        <f t="shared" si="12"/>
        <v>26.844600451814372</v>
      </c>
      <c r="M363" s="1">
        <f t="shared" si="12"/>
        <v>42.258810304899981</v>
      </c>
    </row>
    <row r="364" spans="9:13">
      <c r="I364" s="1">
        <v>-7.6999999999999996E-4</v>
      </c>
      <c r="J364" s="1">
        <f t="shared" si="12"/>
        <v>2.5571372797017489E-8</v>
      </c>
      <c r="K364" s="1">
        <f t="shared" si="12"/>
        <v>2.4676355870889899</v>
      </c>
      <c r="L364" s="1">
        <f t="shared" si="12"/>
        <v>26.711701277509587</v>
      </c>
      <c r="M364" s="1">
        <f t="shared" si="12"/>
        <v>42.208860395144015</v>
      </c>
    </row>
    <row r="365" spans="9:13">
      <c r="I365" s="1">
        <v>-7.7499999999999997E-4</v>
      </c>
      <c r="J365" s="1">
        <f t="shared" si="12"/>
        <v>1.9759183178535977E-8</v>
      </c>
      <c r="K365" s="1">
        <f t="shared" si="12"/>
        <v>2.394771530490869</v>
      </c>
      <c r="L365" s="1">
        <f t="shared" si="12"/>
        <v>26.579135081954032</v>
      </c>
      <c r="M365" s="1">
        <f t="shared" si="12"/>
        <v>42.15892301448099</v>
      </c>
    </row>
    <row r="366" spans="9:13">
      <c r="I366" s="1">
        <v>-7.7999999999999999E-4</v>
      </c>
      <c r="J366" s="1">
        <f t="shared" si="12"/>
        <v>1.5243767359507387E-8</v>
      </c>
      <c r="K366" s="1">
        <f t="shared" si="12"/>
        <v>2.3237241883179105</v>
      </c>
      <c r="L366" s="1">
        <f t="shared" si="12"/>
        <v>26.446903184930338</v>
      </c>
      <c r="M366" s="1">
        <f t="shared" si="12"/>
        <v>42.108998241095279</v>
      </c>
    </row>
    <row r="367" spans="9:13">
      <c r="I367" s="1">
        <v>-7.85E-4</v>
      </c>
      <c r="J367" s="1">
        <f t="shared" si="12"/>
        <v>1.1741507766060977E-8</v>
      </c>
      <c r="K367" s="1">
        <f t="shared" si="12"/>
        <v>2.2544595484711216</v>
      </c>
      <c r="L367" s="1">
        <f t="shared" si="12"/>
        <v>26.315006892015447</v>
      </c>
      <c r="M367" s="1">
        <f t="shared" si="12"/>
        <v>42.059086153110428</v>
      </c>
    </row>
    <row r="368" spans="9:13">
      <c r="I368" s="1">
        <v>-7.9000000000000001E-4</v>
      </c>
      <c r="J368" s="1">
        <f t="shared" si="12"/>
        <v>9.0294882681973831E-9</v>
      </c>
      <c r="K368" s="1">
        <f t="shared" si="12"/>
        <v>2.1869438788145401</v>
      </c>
      <c r="L368" s="1">
        <f t="shared" si="12"/>
        <v>26.183447494552802</v>
      </c>
      <c r="M368" s="1">
        <f t="shared" si="12"/>
        <v>42.009186828588803</v>
      </c>
    </row>
    <row r="369" spans="9:13">
      <c r="I369" s="1">
        <v>-7.9500000000000003E-4</v>
      </c>
      <c r="J369" s="1">
        <f t="shared" si="12"/>
        <v>6.9328265350776519E-9</v>
      </c>
      <c r="K369" s="1">
        <f t="shared" si="12"/>
        <v>2.121143736403269</v>
      </c>
      <c r="L369" s="1">
        <f t="shared" si="12"/>
        <v>26.052226269625567</v>
      </c>
      <c r="M369" s="1">
        <f t="shared" si="12"/>
        <v>41.959300345531261</v>
      </c>
    </row>
    <row r="370" spans="9:13">
      <c r="I370" s="1">
        <v>-8.0000000000000004E-4</v>
      </c>
      <c r="J370" s="1">
        <f t="shared" si="12"/>
        <v>5.3145376988084081E-9</v>
      </c>
      <c r="K370" s="1">
        <f t="shared" si="12"/>
        <v>2.0570259762923762</v>
      </c>
      <c r="L370" s="1">
        <f t="shared" si="12"/>
        <v>25.921344480030818</v>
      </c>
      <c r="M370" s="1">
        <f t="shared" si="12"/>
        <v>41.909426781876718</v>
      </c>
    </row>
    <row r="371" spans="9:13">
      <c r="I371" s="1">
        <v>-8.0500000000000005E-4</v>
      </c>
      <c r="J371" s="1">
        <f t="shared" si="12"/>
        <v>4.0675018908586935E-9</v>
      </c>
      <c r="K371" s="1">
        <f t="shared" si="12"/>
        <v>1.9945577599304265</v>
      </c>
      <c r="L371" s="1">
        <f t="shared" si="12"/>
        <v>25.790803374254779</v>
      </c>
      <c r="M371" s="1">
        <f t="shared" si="12"/>
        <v>41.85956621550185</v>
      </c>
    </row>
    <row r="372" spans="9:13">
      <c r="I372" s="1">
        <v>-8.0999999999999996E-4</v>
      </c>
      <c r="J372" s="1">
        <f t="shared" si="12"/>
        <v>3.1081137663591107E-9</v>
      </c>
      <c r="K372" s="1">
        <f t="shared" si="12"/>
        <v>1.9337065631412687</v>
      </c>
      <c r="L372" s="1">
        <f t="shared" si="12"/>
        <v>25.660604186449032</v>
      </c>
      <c r="M372" s="1">
        <f t="shared" si="12"/>
        <v>41.809718724220673</v>
      </c>
    </row>
    <row r="373" spans="9:13">
      <c r="I373" s="1">
        <v>-8.1499999999999997E-4</v>
      </c>
      <c r="J373" s="1">
        <f t="shared" si="12"/>
        <v>2.3712309893397787E-9</v>
      </c>
      <c r="K373" s="1">
        <f t="shared" si="12"/>
        <v>1.8744401836983726</v>
      </c>
      <c r="L373" s="1">
        <f t="shared" si="12"/>
        <v>25.530748136407645</v>
      </c>
      <c r="M373" s="1">
        <f t="shared" si="12"/>
        <v>41.759884385784225</v>
      </c>
    </row>
    <row r="374" spans="9:13">
      <c r="I374" s="1">
        <v>-8.1999999999999998E-4</v>
      </c>
      <c r="J374" s="1">
        <f t="shared" si="12"/>
        <v>1.8061663276114359E-9</v>
      </c>
      <c r="K374" s="1">
        <f t="shared" si="12"/>
        <v>1.8167267484960614</v>
      </c>
      <c r="L374" s="1">
        <f t="shared" si="12"/>
        <v>25.40123642954547</v>
      </c>
      <c r="M374" s="1">
        <f t="shared" si="12"/>
        <v>41.710063277880174</v>
      </c>
    </row>
    <row r="375" spans="9:13">
      <c r="I375" s="1">
        <v>-8.25E-4</v>
      </c>
      <c r="J375" s="1">
        <f t="shared" si="12"/>
        <v>1.3735623749511205E-9</v>
      </c>
      <c r="K375" s="1">
        <f t="shared" si="12"/>
        <v>1.7605347203223543</v>
      </c>
      <c r="L375" s="1">
        <f t="shared" si="12"/>
        <v>25.272070256877182</v>
      </c>
      <c r="M375" s="1">
        <f t="shared" si="12"/>
        <v>41.660255478132463</v>
      </c>
    </row>
    <row r="376" spans="9:13">
      <c r="I376" s="1">
        <v>-8.3000000000000001E-4</v>
      </c>
      <c r="J376" s="1">
        <f t="shared" si="12"/>
        <v>1.0429046515270102E-9</v>
      </c>
      <c r="K376" s="1">
        <f t="shared" si="12"/>
        <v>1.7058329042384412</v>
      </c>
      <c r="L376" s="1">
        <f t="shared" si="12"/>
        <v>25.14325079499763</v>
      </c>
      <c r="M376" s="1">
        <f t="shared" si="12"/>
        <v>41.610461064100946</v>
      </c>
    </row>
    <row r="377" spans="9:13">
      <c r="I377" s="1">
        <v>-8.3500000000000002E-4</v>
      </c>
      <c r="J377" s="1">
        <f t="shared" si="12"/>
        <v>7.9058426472045085E-10</v>
      </c>
      <c r="K377" s="1">
        <f t="shared" si="12"/>
        <v>1.652590453569891</v>
      </c>
      <c r="L377" s="1">
        <f t="shared" si="12"/>
        <v>25.014779206062844</v>
      </c>
      <c r="M377" s="1">
        <f t="shared" si="12"/>
        <v>41.560680113281038</v>
      </c>
    </row>
    <row r="378" spans="9:13">
      <c r="I378" s="1">
        <v>-8.4000000000000003E-4</v>
      </c>
      <c r="J378" s="1">
        <f t="shared" si="12"/>
        <v>5.9835469912172812E-10</v>
      </c>
      <c r="K378" s="1">
        <f t="shared" si="12"/>
        <v>1.6007768755151419</v>
      </c>
      <c r="L378" s="1">
        <f t="shared" si="12"/>
        <v>24.886656637772298</v>
      </c>
      <c r="M378" s="1">
        <f t="shared" si="12"/>
        <v>41.510912703103337</v>
      </c>
    </row>
    <row r="379" spans="9:13">
      <c r="I379" s="1">
        <v>-8.4500000000000005E-4</v>
      </c>
      <c r="J379" s="1">
        <f t="shared" si="12"/>
        <v>4.5214387789371813E-10</v>
      </c>
      <c r="K379" s="1">
        <f t="shared" si="12"/>
        <v>1.5503620363769177</v>
      </c>
      <c r="L379" s="1">
        <f t="shared" si="12"/>
        <v>24.758884223351984</v>
      </c>
      <c r="M379" s="1">
        <f t="shared" si="12"/>
        <v>41.461158910933264</v>
      </c>
    </row>
    <row r="380" spans="9:13">
      <c r="I380" s="1">
        <v>-8.4999999999999995E-4</v>
      </c>
      <c r="J380" s="1">
        <f t="shared" si="12"/>
        <v>3.4111047320095622E-10</v>
      </c>
      <c r="K380" s="1">
        <f t="shared" si="12"/>
        <v>1.5013161664224284</v>
      </c>
      <c r="L380" s="1">
        <f t="shared" si="12"/>
        <v>24.631463081538605</v>
      </c>
      <c r="M380" s="1">
        <f t="shared" si="12"/>
        <v>41.411418814070736</v>
      </c>
    </row>
    <row r="381" spans="9:13">
      <c r="I381" s="1">
        <v>-8.5499999999999997E-4</v>
      </c>
      <c r="J381" s="1">
        <f t="shared" si="12"/>
        <v>2.5693891458899998E-10</v>
      </c>
      <c r="K381" s="1">
        <f t="shared" si="12"/>
        <v>1.4536098643784634</v>
      </c>
      <c r="L381" s="1">
        <f t="shared" si="12"/>
        <v>24.504394316564671</v>
      </c>
      <c r="M381" s="1">
        <f t="shared" si="12"/>
        <v>41.361692489749728</v>
      </c>
    </row>
    <row r="382" spans="9:13">
      <c r="I382" s="1">
        <v>-8.5999999999999998E-4</v>
      </c>
      <c r="J382" s="1">
        <f t="shared" si="12"/>
        <v>1.9322321520576224E-10</v>
      </c>
      <c r="K382" s="1">
        <f t="shared" si="12"/>
        <v>1.4072141015676831</v>
      </c>
      <c r="L382" s="1">
        <f t="shared" si="12"/>
        <v>24.377679018144562</v>
      </c>
      <c r="M382" s="1">
        <f t="shared" si="12"/>
        <v>41.311980015138026</v>
      </c>
    </row>
    <row r="383" spans="9:13">
      <c r="I383" s="1">
        <v>-8.6499999999999999E-4</v>
      </c>
      <c r="J383" s="1">
        <f t="shared" si="12"/>
        <v>1.4507839374289233E-10</v>
      </c>
      <c r="K383" s="1">
        <f t="shared" si="12"/>
        <v>1.3621002256924808</v>
      </c>
      <c r="L383" s="1">
        <f t="shared" si="12"/>
        <v>24.251318261461698</v>
      </c>
      <c r="M383" s="1">
        <f t="shared" si="12"/>
        <v>41.26228146733677</v>
      </c>
    </row>
    <row r="384" spans="9:13">
      <c r="I384" s="1">
        <v>-8.7000000000000001E-4</v>
      </c>
      <c r="J384" s="1">
        <f t="shared" si="12"/>
        <v>1.0875189637715721E-10</v>
      </c>
      <c r="K384" s="1">
        <f t="shared" si="12"/>
        <v>1.3182399642730935</v>
      </c>
      <c r="L384" s="1">
        <f t="shared" si="12"/>
        <v>24.125313107156533</v>
      </c>
      <c r="M384" s="1">
        <f t="shared" si="12"/>
        <v>41.21259692338014</v>
      </c>
    </row>
    <row r="385" spans="9:13">
      <c r="I385" s="1">
        <v>-8.7500000000000002E-4</v>
      </c>
      <c r="J385" s="1">
        <f t="shared" si="12"/>
        <v>8.1396001050393352E-11</v>
      </c>
      <c r="K385" s="1">
        <f t="shared" si="12"/>
        <v>1.2756054277467122</v>
      </c>
      <c r="L385" s="1">
        <f t="shared" si="12"/>
        <v>23.999664601315647</v>
      </c>
      <c r="M385" s="1">
        <f t="shared" si="12"/>
        <v>41.162926460234992</v>
      </c>
    </row>
    <row r="386" spans="9:13">
      <c r="I386" s="1">
        <v>-8.8000000000000003E-4</v>
      </c>
      <c r="J386" s="1">
        <f t="shared" si="12"/>
        <v>6.0818017288966075E-11</v>
      </c>
      <c r="K386" s="1">
        <f t="shared" si="12"/>
        <v>1.23416911223449</v>
      </c>
      <c r="L386" s="1">
        <f t="shared" si="12"/>
        <v>23.874373775461748</v>
      </c>
      <c r="M386" s="1">
        <f t="shared" si="12"/>
        <v>41.11327015480051</v>
      </c>
    </row>
    <row r="387" spans="9:13">
      <c r="I387" s="1">
        <v>-8.8500000000000004E-4</v>
      </c>
      <c r="J387" s="1">
        <f t="shared" si="12"/>
        <v>4.5374815016430148E-11</v>
      </c>
      <c r="K387" s="1">
        <f t="shared" si="12"/>
        <v>1.1939039019834508</v>
      </c>
      <c r="L387" s="1">
        <f t="shared" si="12"/>
        <v>23.7494416465447</v>
      </c>
      <c r="M387" s="1">
        <f t="shared" si="12"/>
        <v>41.063628083907822</v>
      </c>
    </row>
    <row r="388" spans="9:13">
      <c r="I388" s="1">
        <v>-8.8999999999999995E-4</v>
      </c>
      <c r="J388" s="1">
        <f t="shared" si="12"/>
        <v>3.3795188869589765E-11</v>
      </c>
      <c r="K388" s="1">
        <f t="shared" si="12"/>
        <v>1.1547830714904894</v>
      </c>
      <c r="L388" s="1">
        <f t="shared" si="12"/>
        <v>23.624869216933465</v>
      </c>
      <c r="M388" s="1">
        <f t="shared" si="12"/>
        <v>41.014000324319682</v>
      </c>
    </row>
    <row r="389" spans="9:13">
      <c r="I389" s="1">
        <v>-8.9499999999999996E-4</v>
      </c>
      <c r="J389" s="1">
        <f t="shared" si="12"/>
        <v>2.5135449277513544E-11</v>
      </c>
      <c r="K389" s="1">
        <f t="shared" si="12"/>
        <v>1.1167802873157384</v>
      </c>
      <c r="L389" s="1">
        <f t="shared" si="12"/>
        <v>23.500657474409071</v>
      </c>
      <c r="M389" s="1">
        <f t="shared" si="12"/>
        <v>40.964386952730088</v>
      </c>
    </row>
    <row r="390" spans="9:13">
      <c r="I390" s="1">
        <v>-8.9999999999999998E-4</v>
      </c>
      <c r="J390" s="1">
        <f t="shared" si="12"/>
        <v>1.8662849043948881E-11</v>
      </c>
      <c r="K390" s="1">
        <f t="shared" si="12"/>
        <v>1.0798696095925486</v>
      </c>
      <c r="L390" s="1">
        <f t="shared" si="12"/>
        <v>23.37680739215854</v>
      </c>
      <c r="M390" s="1">
        <f t="shared" si="12"/>
        <v>40.914788045763927</v>
      </c>
    </row>
    <row r="391" spans="9:13">
      <c r="I391" s="1">
        <v>-9.0499999999999999E-4</v>
      </c>
      <c r="J391" s="1">
        <f t="shared" si="12"/>
        <v>1.383337888682945E-11</v>
      </c>
      <c r="K391" s="1">
        <f t="shared" si="12"/>
        <v>1.0440254932416515</v>
      </c>
      <c r="L391" s="1">
        <f t="shared" si="12"/>
        <v>23.253319928769734</v>
      </c>
      <c r="M391" s="1">
        <f t="shared" si="12"/>
        <v>40.865203679976638</v>
      </c>
    </row>
    <row r="392" spans="9:13">
      <c r="I392" s="1">
        <v>-9.1000000000000998E-4</v>
      </c>
      <c r="J392" s="1">
        <f t="shared" si="12"/>
        <v>1.0236256287043943E-11</v>
      </c>
      <c r="K392" s="1">
        <f t="shared" si="12"/>
        <v>1.0092227888968186</v>
      </c>
      <c r="L392" s="1">
        <f t="shared" si="12"/>
        <v>23.130196028227022</v>
      </c>
      <c r="M392" s="1">
        <f t="shared" si="12"/>
        <v>40.815633931853732</v>
      </c>
    </row>
    <row r="393" spans="9:13">
      <c r="I393" s="1">
        <v>-9.1500000000000999E-4</v>
      </c>
      <c r="J393" s="1">
        <f t="shared" si="12"/>
        <v>7.5661699128204418E-12</v>
      </c>
      <c r="K393" s="1">
        <f t="shared" si="12"/>
        <v>0.97543674355006771</v>
      </c>
      <c r="L393" s="1">
        <f t="shared" si="12"/>
        <v>23.007436619908983</v>
      </c>
      <c r="M393" s="1">
        <f t="shared" si="12"/>
        <v>40.766078877810877</v>
      </c>
    </row>
    <row r="394" spans="9:13">
      <c r="I394" s="1">
        <v>-9.2000000000001E-4</v>
      </c>
      <c r="J394" s="1">
        <f t="shared" si="12"/>
        <v>5.5788706987414116E-12</v>
      </c>
      <c r="K394" s="1">
        <f t="shared" si="12"/>
        <v>0.94264300092298248</v>
      </c>
      <c r="L394" s="1">
        <f t="shared" si="12"/>
        <v>22.885042618584794</v>
      </c>
      <c r="M394" s="1">
        <f t="shared" ref="M394:M410" si="13">($J$2/2)*(1+ERF($I394/(SQRT(4*$D$11*M$9))))</f>
        <v>40.716538594192912</v>
      </c>
    </row>
    <row r="395" spans="9:13">
      <c r="I395" s="1">
        <v>-9.2500000000001002E-4</v>
      </c>
      <c r="J395" s="1">
        <f t="shared" ref="J395:L410" si="14">($J$2/2)*(1+ERF($I395/(SQRT(4*$D$11*J$9))))</f>
        <v>4.1078251911130792E-12</v>
      </c>
      <c r="K395" s="1">
        <f t="shared" si="14"/>
        <v>0.91081760157319946</v>
      </c>
      <c r="L395" s="1">
        <f t="shared" si="14"/>
        <v>22.763014924413881</v>
      </c>
      <c r="M395" s="1">
        <f t="shared" si="13"/>
        <v>40.667013157273892</v>
      </c>
    </row>
    <row r="396" spans="9:13">
      <c r="I396" s="1">
        <v>-9.3000000000001003E-4</v>
      </c>
      <c r="J396" s="1">
        <f t="shared" si="14"/>
        <v>3.0198066269804258E-12</v>
      </c>
      <c r="K396" s="1">
        <f t="shared" si="14"/>
        <v>0.87993698274266841</v>
      </c>
      <c r="L396" s="1">
        <f t="shared" si="14"/>
        <v>22.641354422945387</v>
      </c>
      <c r="M396" s="1">
        <f t="shared" si="13"/>
        <v>40.617502643256678</v>
      </c>
    </row>
    <row r="397" spans="9:13">
      <c r="I397" s="1">
        <v>-9.3500000000001004E-4</v>
      </c>
      <c r="J397" s="1">
        <f t="shared" si="14"/>
        <v>2.2204460492503131E-12</v>
      </c>
      <c r="K397" s="1">
        <f t="shared" si="14"/>
        <v>0.84997797795587915</v>
      </c>
      <c r="L397" s="1">
        <f t="shared" si="14"/>
        <v>22.520061985118801</v>
      </c>
      <c r="M397" s="1">
        <f t="shared" si="13"/>
        <v>40.568007128272541</v>
      </c>
    </row>
    <row r="398" spans="9:13">
      <c r="I398" s="1">
        <v>-9.4000000000000995E-4</v>
      </c>
      <c r="J398" s="1">
        <f t="shared" si="14"/>
        <v>1.6264767310758543E-12</v>
      </c>
      <c r="K398" s="1">
        <f t="shared" si="14"/>
        <v>0.82091781637568806</v>
      </c>
      <c r="L398" s="1">
        <f t="shared" si="14"/>
        <v>22.399138467265487</v>
      </c>
      <c r="M398" s="1">
        <f t="shared" si="13"/>
        <v>40.518526688380838</v>
      </c>
    </row>
    <row r="399" spans="9:13">
      <c r="I399" s="1">
        <v>-9.4500000000000996E-4</v>
      </c>
      <c r="J399" s="1">
        <f t="shared" si="14"/>
        <v>1.1879386363489175E-12</v>
      </c>
      <c r="K399" s="1">
        <f t="shared" si="14"/>
        <v>0.79273412192444326</v>
      </c>
      <c r="L399" s="1">
        <f t="shared" si="14"/>
        <v>22.278584711111314</v>
      </c>
      <c r="M399" s="1">
        <f t="shared" si="13"/>
        <v>40.469061399568638</v>
      </c>
    </row>
    <row r="400" spans="9:13">
      <c r="I400" s="1">
        <v>-9.5000000000000997E-4</v>
      </c>
      <c r="J400" s="1">
        <f t="shared" si="14"/>
        <v>8.7152507433074788E-13</v>
      </c>
      <c r="K400" s="1">
        <f t="shared" si="14"/>
        <v>0.76540491217820805</v>
      </c>
      <c r="L400" s="1">
        <f t="shared" si="14"/>
        <v>22.158401543780059</v>
      </c>
      <c r="M400" s="1">
        <f t="shared" si="13"/>
        <v>40.419611337750396</v>
      </c>
    </row>
    <row r="401" spans="9:13">
      <c r="I401" s="1">
        <v>-9.5500000000000999E-4</v>
      </c>
      <c r="J401" s="1">
        <f t="shared" si="14"/>
        <v>6.3282712403633923E-13</v>
      </c>
      <c r="K401" s="1">
        <f t="shared" si="14"/>
        <v>0.73890859704169864</v>
      </c>
      <c r="L401" s="1">
        <f t="shared" si="14"/>
        <v>22.038589777797796</v>
      </c>
      <c r="M401" s="1">
        <f t="shared" si="13"/>
        <v>40.370176578767605</v>
      </c>
    </row>
    <row r="402" spans="9:13">
      <c r="I402" s="1">
        <v>-9.6000000000001E-4</v>
      </c>
      <c r="J402" s="1">
        <f t="shared" si="14"/>
        <v>4.6074255521943996E-13</v>
      </c>
      <c r="K402" s="1">
        <f t="shared" si="14"/>
        <v>0.71322397721174657</v>
      </c>
      <c r="L402" s="1">
        <f t="shared" si="14"/>
        <v>21.919150211098316</v>
      </c>
      <c r="M402" s="1">
        <f t="shared" si="13"/>
        <v>40.320757198388449</v>
      </c>
    </row>
    <row r="403" spans="9:13">
      <c r="I403" s="1">
        <v>-9.6500000000000004E-4</v>
      </c>
      <c r="J403" s="1">
        <f t="shared" si="14"/>
        <v>3.3861802251067274E-13</v>
      </c>
      <c r="K403" s="1">
        <f t="shared" si="14"/>
        <v>0.68833024243686314</v>
      </c>
      <c r="L403" s="1">
        <f t="shared" si="14"/>
        <v>21.800083627029586</v>
      </c>
      <c r="M403" s="1">
        <f t="shared" si="13"/>
        <v>40.271353272307493</v>
      </c>
    </row>
    <row r="404" spans="9:13">
      <c r="I404" s="1">
        <v>-9.7000000000001003E-4</v>
      </c>
      <c r="J404" s="1">
        <f t="shared" si="14"/>
        <v>2.4424906541753444E-13</v>
      </c>
      <c r="K404" s="1">
        <f t="shared" si="14"/>
        <v>0.6642069695803221</v>
      </c>
      <c r="L404" s="1">
        <f t="shared" si="14"/>
        <v>21.681390794359778</v>
      </c>
      <c r="M404" s="1">
        <f t="shared" si="13"/>
        <v>40.221964876144959</v>
      </c>
    </row>
    <row r="405" spans="9:13">
      <c r="I405" s="1">
        <v>-9.7500000000001004E-4</v>
      </c>
      <c r="J405" s="1">
        <f t="shared" si="14"/>
        <v>1.7763568394002505E-13</v>
      </c>
      <c r="K405" s="1">
        <f t="shared" si="14"/>
        <v>0.6408341204952428</v>
      </c>
      <c r="L405" s="1">
        <f t="shared" si="14"/>
        <v>21.563072467287792</v>
      </c>
      <c r="M405" s="1">
        <f t="shared" si="13"/>
        <v>40.17259208544727</v>
      </c>
    </row>
    <row r="406" spans="9:13">
      <c r="I406" s="1">
        <v>-9.8000000000000994E-4</v>
      </c>
      <c r="J406" s="1">
        <f t="shared" si="14"/>
        <v>1.27675647831893E-13</v>
      </c>
      <c r="K406" s="1">
        <f t="shared" si="14"/>
        <v>0.61819203971760217</v>
      </c>
      <c r="L406" s="1">
        <f t="shared" si="14"/>
        <v>21.445129385449945</v>
      </c>
      <c r="M406" s="1">
        <f t="shared" si="13"/>
        <v>40.123234975685747</v>
      </c>
    </row>
    <row r="407" spans="9:13">
      <c r="I407" s="1">
        <v>-9.8499999999999998E-4</v>
      </c>
      <c r="J407" s="1">
        <f t="shared" si="14"/>
        <v>9.4368957093138306E-14</v>
      </c>
      <c r="K407" s="1">
        <f t="shared" si="14"/>
        <v>0.59626145198631297</v>
      </c>
      <c r="L407" s="1">
        <f t="shared" si="14"/>
        <v>21.327562273931335</v>
      </c>
      <c r="M407" s="1">
        <f t="shared" si="13"/>
        <v>40.073893622256854</v>
      </c>
    </row>
    <row r="408" spans="9:13">
      <c r="I408" s="1">
        <v>-9.9000000000000997E-4</v>
      </c>
      <c r="J408" s="1">
        <f t="shared" si="14"/>
        <v>6.6613381477509392E-14</v>
      </c>
      <c r="K408" s="1">
        <f t="shared" si="14"/>
        <v>0.57502345959649093</v>
      </c>
      <c r="L408" s="1">
        <f t="shared" si="14"/>
        <v>21.210371843275354</v>
      </c>
      <c r="M408" s="1">
        <f t="shared" si="13"/>
        <v>40.024568100481297</v>
      </c>
    </row>
    <row r="409" spans="9:13">
      <c r="I409" s="1">
        <v>-9.9500000000000998E-4</v>
      </c>
      <c r="J409" s="1">
        <f t="shared" si="14"/>
        <v>4.9960036108132044E-14</v>
      </c>
      <c r="K409" s="1">
        <f t="shared" si="14"/>
        <v>0.55445953959447625</v>
      </c>
      <c r="L409" s="1">
        <f t="shared" si="14"/>
        <v>21.093558789497845</v>
      </c>
      <c r="M409" s="1">
        <f t="shared" si="13"/>
        <v>39.975258485604598</v>
      </c>
    </row>
    <row r="410" spans="9:13">
      <c r="I410" s="1">
        <v>-1.00000000000001E-3</v>
      </c>
      <c r="J410" s="1">
        <f t="shared" si="14"/>
        <v>3.3306690738754696E-14</v>
      </c>
      <c r="K410" s="1">
        <f t="shared" si="14"/>
        <v>0.53455154082031053</v>
      </c>
      <c r="L410" s="1">
        <f t="shared" si="14"/>
        <v>20.977123794097402</v>
      </c>
      <c r="M410" s="1">
        <f t="shared" si="13"/>
        <v>39.925964852795829</v>
      </c>
    </row>
    <row r="411" spans="9:13">
      <c r="I411" s="1"/>
    </row>
    <row r="412" spans="9:13">
      <c r="I412" s="1"/>
    </row>
    <row r="413" spans="9:13">
      <c r="I413" s="1"/>
    </row>
    <row r="414" spans="9:13">
      <c r="I414" s="1"/>
    </row>
    <row r="415" spans="9:13">
      <c r="I415" s="1"/>
    </row>
    <row r="416" spans="9:13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88F4-4DC8-6C4D-803F-0449B6BBB3C0}">
  <dimension ref="A1:AB411"/>
  <sheetViews>
    <sheetView topLeftCell="A4" zoomScale="75" workbookViewId="0">
      <selection activeCell="C41" sqref="C41"/>
    </sheetView>
  </sheetViews>
  <sheetFormatPr defaultColWidth="11" defaultRowHeight="15.95"/>
  <cols>
    <col min="2" max="4" width="11" bestFit="1" customWidth="1"/>
    <col min="5" max="5" width="12.375" bestFit="1" customWidth="1"/>
    <col min="6" max="7" width="11" bestFit="1" customWidth="1"/>
    <col min="9" max="9" width="11" bestFit="1" customWidth="1"/>
    <col min="10" max="13" width="12.125" bestFit="1" customWidth="1"/>
  </cols>
  <sheetData>
    <row r="1" spans="1:28">
      <c r="A1" t="s">
        <v>24</v>
      </c>
      <c r="B1" t="s">
        <v>25</v>
      </c>
      <c r="E1" t="s">
        <v>2</v>
      </c>
      <c r="G1">
        <v>8.3143999999999991</v>
      </c>
      <c r="J1" t="s">
        <v>3</v>
      </c>
    </row>
    <row r="2" spans="1:28">
      <c r="I2" t="s">
        <v>4</v>
      </c>
      <c r="J2">
        <v>100</v>
      </c>
    </row>
    <row r="4" spans="1:28">
      <c r="A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28">
      <c r="A5" t="s">
        <v>12</v>
      </c>
      <c r="C5" s="1">
        <v>100000000</v>
      </c>
      <c r="D5" s="1">
        <v>5.3300000000000002E-7</v>
      </c>
      <c r="E5" s="1">
        <v>1.11E-4</v>
      </c>
      <c r="F5" s="1">
        <v>2.5999999999999998E-4</v>
      </c>
      <c r="G5" s="1">
        <v>2.7E-4</v>
      </c>
    </row>
    <row r="6" spans="1:28">
      <c r="A6" t="s">
        <v>14</v>
      </c>
      <c r="C6" s="5">
        <v>726</v>
      </c>
      <c r="D6" s="1">
        <v>325</v>
      </c>
      <c r="E6" s="1">
        <v>329</v>
      </c>
      <c r="F6">
        <v>498</v>
      </c>
      <c r="G6">
        <v>415</v>
      </c>
      <c r="I6" t="s">
        <v>15</v>
      </c>
      <c r="J6">
        <v>1</v>
      </c>
      <c r="K6">
        <v>10</v>
      </c>
      <c r="L6">
        <v>100</v>
      </c>
      <c r="M6">
        <v>1000</v>
      </c>
    </row>
    <row r="7" spans="1:28">
      <c r="A7" t="s">
        <v>16</v>
      </c>
      <c r="B7">
        <v>700</v>
      </c>
      <c r="I7" t="s">
        <v>17</v>
      </c>
      <c r="J7">
        <f>J6*1000</f>
        <v>1000</v>
      </c>
      <c r="K7">
        <f t="shared" ref="K7:L8" si="0">K6*1000</f>
        <v>10000</v>
      </c>
      <c r="L7">
        <f t="shared" si="0"/>
        <v>100000</v>
      </c>
      <c r="M7">
        <f t="shared" ref="M7:M8" si="1">M6*1000</f>
        <v>1000000</v>
      </c>
    </row>
    <row r="8" spans="1:28">
      <c r="A8" t="s">
        <v>18</v>
      </c>
      <c r="B8">
        <f>B7+273.15</f>
        <v>973.15</v>
      </c>
      <c r="I8" t="s">
        <v>19</v>
      </c>
      <c r="J8">
        <f>J7*1000</f>
        <v>1000000</v>
      </c>
      <c r="K8">
        <f t="shared" si="0"/>
        <v>10000000</v>
      </c>
      <c r="L8">
        <f t="shared" si="0"/>
        <v>100000000</v>
      </c>
      <c r="M8">
        <f t="shared" si="1"/>
        <v>1000000000</v>
      </c>
    </row>
    <row r="9" spans="1:28">
      <c r="A9" t="s">
        <v>20</v>
      </c>
      <c r="C9" s="1">
        <f>C5*EXP(-(C6*1000)/($G$1*$B$8))</f>
        <v>1.0759951169387966E-31</v>
      </c>
      <c r="D9" s="1">
        <f>D5*EXP(-(D6*1000)/($G$1*$B$8))</f>
        <v>1.9155331460476359E-24</v>
      </c>
      <c r="E9" s="1">
        <f>E5*EXP(-(E6*1000)/($G$1*$B$8))</f>
        <v>2.4332384547300668E-22</v>
      </c>
      <c r="F9" s="1">
        <f>F5*EXP(-(F6*1000)/($G$1*$B$8))</f>
        <v>4.8386869016012087E-31</v>
      </c>
      <c r="G9" s="1">
        <f>G5*EXP(-(G6*1000)/($G$1*$B$8))</f>
        <v>1.4327120326835134E-26</v>
      </c>
      <c r="I9" t="s">
        <v>21</v>
      </c>
      <c r="J9">
        <f t="shared" ref="J9" si="2">J8*365*24*60*60</f>
        <v>31536000000000</v>
      </c>
      <c r="K9">
        <f t="shared" ref="K9" si="3">K8*365*24*60*60</f>
        <v>315360000000000</v>
      </c>
      <c r="L9">
        <f t="shared" ref="L9" si="4">L8*365*24*60*60</f>
        <v>3153600000000000</v>
      </c>
      <c r="M9">
        <f t="shared" ref="M9" si="5">M8*365*24*60*60</f>
        <v>3.1536E+16</v>
      </c>
    </row>
    <row r="10" spans="1:28">
      <c r="I10" s="1">
        <v>0</v>
      </c>
      <c r="J10" s="1">
        <f>$J$2*(1-ERF($I10/(SQRT(4*$D$11*J$9))))</f>
        <v>100</v>
      </c>
      <c r="K10" s="1">
        <f t="shared" ref="K10:M25" si="6">$J$2*(1-ERF($I10/(SQRT(4*$D$11*K$9))))</f>
        <v>100</v>
      </c>
      <c r="L10" s="1">
        <f t="shared" si="6"/>
        <v>100</v>
      </c>
      <c r="M10" s="1">
        <f t="shared" si="6"/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3" t="s">
        <v>26</v>
      </c>
      <c r="D11" s="2">
        <f>E9</f>
        <v>2.4332384547300668E-22</v>
      </c>
      <c r="I11" s="1">
        <v>5.0000000000000004E-6</v>
      </c>
      <c r="J11" s="1">
        <f t="shared" ref="J11:M74" si="7">$J$2*(1-ERF($I11/(SQRT(4*$D$11*J$9))))</f>
        <v>96.780551136539913</v>
      </c>
      <c r="K11" s="1">
        <f t="shared" si="6"/>
        <v>98.981672111142856</v>
      </c>
      <c r="L11" s="1">
        <f t="shared" si="6"/>
        <v>99.677968578028981</v>
      </c>
      <c r="M11" s="1">
        <f t="shared" si="6"/>
        <v>99.898164474009718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I12" s="1">
        <v>1.0000000000000001E-5</v>
      </c>
      <c r="J12" s="1">
        <f t="shared" si="7"/>
        <v>93.566341746905096</v>
      </c>
      <c r="K12" s="1">
        <f t="shared" si="6"/>
        <v>97.963510091239343</v>
      </c>
      <c r="L12" s="1">
        <f t="shared" si="6"/>
        <v>99.355942401871573</v>
      </c>
      <c r="M12" s="1">
        <f t="shared" si="6"/>
        <v>99.796329113908456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I13" s="1">
        <v>1.5E-5</v>
      </c>
      <c r="J13" s="1">
        <f t="shared" si="7"/>
        <v>90.36258573794214</v>
      </c>
      <c r="K13" s="1">
        <f t="shared" si="6"/>
        <v>96.945679728195444</v>
      </c>
      <c r="L13" s="1">
        <f t="shared" si="6"/>
        <v>99.033926717085095</v>
      </c>
      <c r="M13" s="1">
        <f t="shared" si="6"/>
        <v>99.69449408558441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I14" s="1">
        <v>2.0000000000000002E-5</v>
      </c>
      <c r="J14" s="1">
        <f t="shared" si="7"/>
        <v>87.174446090358686</v>
      </c>
      <c r="K14" s="1">
        <f t="shared" si="6"/>
        <v>95.928346647887935</v>
      </c>
      <c r="L14" s="1">
        <f t="shared" si="6"/>
        <v>98.711926768714108</v>
      </c>
      <c r="M14" s="1">
        <f t="shared" si="6"/>
        <v>99.592659554924168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I15" s="1">
        <v>2.5000000000000001E-5</v>
      </c>
      <c r="J15" s="1">
        <f t="shared" si="7"/>
        <v>84.007009912836921</v>
      </c>
      <c r="K15" s="1">
        <f t="shared" si="6"/>
        <v>94.911676233314651</v>
      </c>
      <c r="L15" s="1">
        <f t="shared" si="6"/>
        <v>98.389947801034211</v>
      </c>
      <c r="M15" s="1">
        <f t="shared" si="6"/>
        <v>99.490825687811892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I16" s="1">
        <v>3.0000000000000001E-5</v>
      </c>
      <c r="J16" s="1">
        <f t="shared" si="7"/>
        <v>80.865264110182238</v>
      </c>
      <c r="K16" s="1">
        <f t="shared" si="6"/>
        <v>93.895833543942516</v>
      </c>
      <c r="L16" s="1">
        <f t="shared" si="6"/>
        <v>98.067995057295761</v>
      </c>
      <c r="M16" s="1">
        <f t="shared" si="6"/>
        <v>99.388992650128486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9:28">
      <c r="I17" s="1">
        <v>3.4999999999999997E-5</v>
      </c>
      <c r="J17" s="1">
        <f t="shared" si="7"/>
        <v>77.754071859316809</v>
      </c>
      <c r="K17" s="1">
        <f t="shared" si="6"/>
        <v>92.880983235318794</v>
      </c>
      <c r="L17" s="1">
        <f t="shared" si="6"/>
        <v>97.746073779467764</v>
      </c>
      <c r="M17" s="1">
        <f t="shared" si="6"/>
        <v>99.287160607750806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9:28">
      <c r="I18" s="1">
        <v>4.0000000000000003E-5</v>
      </c>
      <c r="J18" s="1">
        <f t="shared" si="7"/>
        <v>74.678150077813186</v>
      </c>
      <c r="K18" s="1">
        <f t="shared" si="6"/>
        <v>91.867289479010779</v>
      </c>
      <c r="L18" s="1">
        <f t="shared" si="6"/>
        <v>97.424189207981811</v>
      </c>
      <c r="M18" s="1">
        <f t="shared" si="6"/>
        <v>99.185329726550847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9:28">
      <c r="I19" s="1">
        <v>4.5000000000000003E-5</v>
      </c>
      <c r="J19" s="1">
        <f t="shared" si="7"/>
        <v>71.642048058524438</v>
      </c>
      <c r="K19" s="1">
        <f t="shared" si="6"/>
        <v>90.854915882939025</v>
      </c>
      <c r="L19" s="1">
        <f t="shared" si="6"/>
        <v>97.102346581476155</v>
      </c>
      <c r="M19" s="1">
        <f t="shared" si="6"/>
        <v>99.083500172394906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9:28">
      <c r="I20" s="1">
        <v>5.0000000000000002E-5</v>
      </c>
      <c r="J20" s="1">
        <f t="shared" si="7"/>
        <v>68.65012743085947</v>
      </c>
      <c r="K20" s="1">
        <f t="shared" si="6"/>
        <v>89.844025412168122</v>
      </c>
      <c r="L20" s="1">
        <f t="shared" si="6"/>
        <v>96.780551136539913</v>
      </c>
      <c r="M20" s="1">
        <f t="shared" si="6"/>
        <v>98.981672111142856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9:28">
      <c r="I21" s="1">
        <v>5.5000000000000002E-5</v>
      </c>
      <c r="J21" s="1">
        <f t="shared" si="7"/>
        <v>65.706543594565431</v>
      </c>
      <c r="K21" s="1">
        <f t="shared" si="6"/>
        <v>88.834780310219415</v>
      </c>
      <c r="L21" s="1">
        <f t="shared" si="6"/>
        <v>96.458808107457529</v>
      </c>
      <c r="M21" s="1">
        <f t="shared" si="6"/>
        <v>98.879845708647224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9:28">
      <c r="I22" s="1">
        <v>6.0000000000000002E-5</v>
      </c>
      <c r="J22" s="1">
        <f t="shared" si="7"/>
        <v>62.815228755720788</v>
      </c>
      <c r="K22" s="1">
        <f t="shared" si="6"/>
        <v>87.827342020968601</v>
      </c>
      <c r="L22" s="1">
        <f t="shared" si="6"/>
        <v>96.13712272595329</v>
      </c>
      <c r="M22" s="1">
        <f t="shared" si="6"/>
        <v>98.778021130752407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9:28">
      <c r="I23" s="1">
        <v>6.4999999999999994E-5</v>
      </c>
      <c r="J23" s="1">
        <f t="shared" si="7"/>
        <v>59.979876677239815</v>
      </c>
      <c r="K23" s="1">
        <f t="shared" si="6"/>
        <v>86.821871111191001</v>
      </c>
      <c r="L23" s="1">
        <f t="shared" si="6"/>
        <v>95.815500220936158</v>
      </c>
      <c r="M23" s="1">
        <f t="shared" si="6"/>
        <v>98.676198543293964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9:28">
      <c r="I24" s="1">
        <v>6.9999999999999994E-5</v>
      </c>
      <c r="J24" s="1">
        <f t="shared" si="7"/>
        <v>57.203929237786809</v>
      </c>
      <c r="K24" s="1">
        <f t="shared" si="6"/>
        <v>85.818527193816522</v>
      </c>
      <c r="L24" s="1">
        <f t="shared" si="6"/>
        <v>95.493945818244725</v>
      </c>
      <c r="M24" s="1">
        <f t="shared" si="6"/>
        <v>98.574378112097648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9:28">
      <c r="I25" s="1">
        <v>7.4999999999999993E-5</v>
      </c>
      <c r="J25" s="1">
        <f t="shared" si="7"/>
        <v>54.490564873846758</v>
      </c>
      <c r="K25" s="1">
        <f t="shared" si="6"/>
        <v>84.817468851955127</v>
      </c>
      <c r="L25" s="1">
        <f t="shared" si="6"/>
        <v>95.172464740392599</v>
      </c>
      <c r="M25" s="1">
        <f t="shared" si="6"/>
        <v>98.472560002978739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9:28">
      <c r="I26" s="1">
        <v>8.0000000000000007E-5</v>
      </c>
      <c r="J26" s="1">
        <f t="shared" si="7"/>
        <v>51.842688960061636</v>
      </c>
      <c r="K26" s="1">
        <f t="shared" si="7"/>
        <v>83.818853563753436</v>
      </c>
      <c r="L26" s="1">
        <f t="shared" si="7"/>
        <v>94.851062206313784</v>
      </c>
      <c r="M26" s="1">
        <f t="shared" si="7"/>
        <v>98.370744381741133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9:28">
      <c r="I27" s="1">
        <v>8.5000000000000006E-5</v>
      </c>
      <c r="J27" s="1">
        <f t="shared" si="7"/>
        <v>49.262926163077204</v>
      </c>
      <c r="K27" s="1">
        <f t="shared" si="7"/>
        <v>82.822837628141471</v>
      </c>
      <c r="L27" s="1">
        <f t="shared" si="7"/>
        <v>94.52974343110867</v>
      </c>
      <c r="M27" s="1">
        <f t="shared" si="7"/>
        <v>98.268931414176564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9:28">
      <c r="I28" s="1">
        <v>9.0000000000000006E-5</v>
      </c>
      <c r="J28" s="1">
        <f t="shared" si="7"/>
        <v>46.75361478431708</v>
      </c>
      <c r="K28" s="1">
        <f t="shared" si="7"/>
        <v>81.829576091527855</v>
      </c>
      <c r="L28" s="1">
        <f t="shared" si="7"/>
        <v>94.208513625790061</v>
      </c>
      <c r="M28" s="1">
        <f t="shared" si="7"/>
        <v>98.167121266063845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9:28">
      <c r="I29" s="1">
        <v>9.5000000000000005E-5</v>
      </c>
      <c r="J29" s="1">
        <f t="shared" si="7"/>
        <v>44.316803087560587</v>
      </c>
      <c r="K29" s="1">
        <f t="shared" si="7"/>
        <v>80.839222675500991</v>
      </c>
      <c r="L29" s="1">
        <f t="shared" si="7"/>
        <v>93.887377997029702</v>
      </c>
      <c r="M29" s="1">
        <f t="shared" si="7"/>
        <v>98.065314103167964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9:28">
      <c r="I30" s="1">
        <v>1E-4</v>
      </c>
      <c r="J30" s="1">
        <f t="shared" si="7"/>
        <v>41.954247588195258</v>
      </c>
      <c r="K30" s="1">
        <f t="shared" si="7"/>
        <v>79.851929705591857</v>
      </c>
      <c r="L30" s="1">
        <f t="shared" si="7"/>
        <v>93.566341746905096</v>
      </c>
      <c r="M30" s="1">
        <f t="shared" si="7"/>
        <v>97.963510091239343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9:28">
      <c r="I31" s="1">
        <v>1.05E-4</v>
      </c>
      <c r="J31" s="1">
        <f t="shared" si="7"/>
        <v>39.667413262769834</v>
      </c>
      <c r="K31" s="1">
        <f t="shared" si="7"/>
        <v>78.867848041153749</v>
      </c>
      <c r="L31" s="1">
        <f t="shared" si="7"/>
        <v>93.245410072646706</v>
      </c>
      <c r="M31" s="1">
        <f t="shared" si="7"/>
        <v>97.861709396013012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9:28">
      <c r="I32" s="1">
        <v>1.1E-4</v>
      </c>
      <c r="J32" s="1">
        <f t="shared" si="7"/>
        <v>37.457475620208115</v>
      </c>
      <c r="K32" s="1">
        <f t="shared" si="7"/>
        <v>77.887127006412399</v>
      </c>
      <c r="L32" s="1">
        <f t="shared" si="7"/>
        <v>92.924588166385533</v>
      </c>
      <c r="M32" s="1">
        <f t="shared" si="7"/>
        <v>97.759912183207774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9:28">
      <c r="I33" s="1">
        <v>1.15E-4</v>
      </c>
      <c r="J33" s="1">
        <f t="shared" si="7"/>
        <v>35.32532455994486</v>
      </c>
      <c r="K33" s="1">
        <f t="shared" si="7"/>
        <v>76.909914322738814</v>
      </c>
      <c r="L33" s="1">
        <f t="shared" si="7"/>
        <v>92.603881214901179</v>
      </c>
      <c r="M33" s="1">
        <f t="shared" si="7"/>
        <v>97.65811861852545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9:28">
      <c r="I34" s="1">
        <v>1.2E-4</v>
      </c>
      <c r="J34" s="1">
        <f t="shared" si="7"/>
        <v>33.271569927487846</v>
      </c>
      <c r="K34" s="1">
        <f t="shared" si="7"/>
        <v>75.936356042195968</v>
      </c>
      <c r="L34" s="1">
        <f t="shared" si="7"/>
        <v>92.283294399370192</v>
      </c>
      <c r="M34" s="1">
        <f t="shared" si="7"/>
        <v>97.556328867650009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9:28">
      <c r="I35" s="1">
        <v>1.25E-4</v>
      </c>
      <c r="J35" s="1">
        <f t="shared" si="7"/>
        <v>31.296548664637257</v>
      </c>
      <c r="K35" s="1">
        <f t="shared" si="7"/>
        <v>74.966596482408761</v>
      </c>
      <c r="L35" s="1">
        <f t="shared" si="7"/>
        <v>91.962832895115099</v>
      </c>
      <c r="M35" s="1">
        <f t="shared" si="7"/>
        <v>97.454543096246809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9:28">
      <c r="I36" s="1">
        <v>1.2999999999999999E-4</v>
      </c>
      <c r="J36" s="1">
        <f t="shared" si="7"/>
        <v>29.400333439926939</v>
      </c>
      <c r="K36" s="1">
        <f t="shared" si="7"/>
        <v>74.00077816280546</v>
      </c>
      <c r="L36" s="1">
        <f t="shared" si="7"/>
        <v>91.642501871353659</v>
      </c>
      <c r="M36" s="1">
        <f t="shared" si="7"/>
        <v>97.352761469961763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9:28">
      <c r="I37" s="1">
        <v>1.35E-4</v>
      </c>
      <c r="J37" s="1">
        <f t="shared" si="7"/>
        <v>27.582742634883029</v>
      </c>
      <c r="K37" s="1">
        <f t="shared" si="7"/>
        <v>73.039041742277121</v>
      </c>
      <c r="L37" s="1">
        <f t="shared" si="7"/>
        <v>91.322306490948776</v>
      </c>
      <c r="M37" s="1">
        <f t="shared" si="7"/>
        <v>97.250984154420522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9:28">
      <c r="I38" s="1">
        <v>1.3999999999999999E-4</v>
      </c>
      <c r="J38" s="1">
        <f t="shared" si="7"/>
        <v>25.843351553489534</v>
      </c>
      <c r="K38" s="1">
        <f t="shared" si="7"/>
        <v>72.081525958300091</v>
      </c>
      <c r="L38" s="1">
        <f t="shared" si="7"/>
        <v>91.002251910158961</v>
      </c>
      <c r="M38" s="1">
        <f t="shared" si="7"/>
        <v>97.149211315227674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9:28">
      <c r="I39" s="1">
        <v>1.45E-4</v>
      </c>
      <c r="J39" s="1">
        <f t="shared" si="7"/>
        <v>24.181504715843573</v>
      </c>
      <c r="K39" s="1">
        <f t="shared" si="7"/>
        <v>71.128367567564865</v>
      </c>
      <c r="L39" s="1">
        <f t="shared" si="7"/>
        <v>90.682343278389126</v>
      </c>
      <c r="M39" s="1">
        <f t="shared" si="7"/>
        <v>97.047443117965969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9:28">
      <c r="I40" s="1">
        <v>1.4999999999999999E-4</v>
      </c>
      <c r="J40" s="1">
        <f t="shared" si="7"/>
        <v>22.596329092387357</v>
      </c>
      <c r="K40" s="1">
        <f t="shared" si="7"/>
        <v>70.179701288153311</v>
      </c>
      <c r="L40" s="1">
        <f t="shared" si="7"/>
        <v>90.36258573794214</v>
      </c>
      <c r="M40" s="1">
        <f t="shared" si="7"/>
        <v>96.945679728195444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9:28">
      <c r="I41" s="1">
        <v>1.55E-4</v>
      </c>
      <c r="J41" s="1">
        <f t="shared" si="7"/>
        <v>21.086748132300059</v>
      </c>
      <c r="K41" s="1">
        <f t="shared" si="7"/>
        <v>69.235659743303927</v>
      </c>
      <c r="L41" s="1">
        <f t="shared" si="7"/>
        <v>90.042984423770861</v>
      </c>
      <c r="M41" s="1">
        <f t="shared" si="7"/>
        <v>96.843921311452675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9:28">
      <c r="I42" s="1">
        <v>1.6000000000000001E-4</v>
      </c>
      <c r="J42" s="1">
        <f t="shared" si="7"/>
        <v>19.65149643858194</v>
      </c>
      <c r="K42" s="1">
        <f t="shared" si="7"/>
        <v>68.296373406803966</v>
      </c>
      <c r="L42" s="1">
        <f t="shared" si="7"/>
        <v>89.723544463230795</v>
      </c>
      <c r="M42" s="1">
        <f t="shared" si="7"/>
        <v>96.742168033249953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9:28">
      <c r="I43" s="1">
        <v>1.65E-4</v>
      </c>
      <c r="J43" s="1">
        <f t="shared" si="7"/>
        <v>18.289134942999063</v>
      </c>
      <c r="K43" s="1">
        <f t="shared" si="7"/>
        <v>67.361970550044546</v>
      </c>
      <c r="L43" s="1">
        <f t="shared" si="7"/>
        <v>89.404270975833398</v>
      </c>
      <c r="M43" s="1">
        <f t="shared" si="7"/>
        <v>96.640420059074458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9:28">
      <c r="I44" s="1">
        <v>1.7000000000000001E-4</v>
      </c>
      <c r="J44" s="1">
        <f t="shared" si="7"/>
        <v>16.998066436294046</v>
      </c>
      <c r="K44" s="1">
        <f t="shared" si="7"/>
        <v>66.432577190773685</v>
      </c>
      <c r="L44" s="1">
        <f t="shared" si="7"/>
        <v>89.085169072999875</v>
      </c>
      <c r="M44" s="1">
        <f t="shared" si="7"/>
        <v>96.538677554387462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9:28">
      <c r="I45" s="1">
        <v>1.75E-4</v>
      </c>
      <c r="J45" s="1">
        <f t="shared" si="7"/>
        <v>15.776551312802878</v>
      </c>
      <c r="K45" s="1">
        <f t="shared" si="7"/>
        <v>65.508317043580405</v>
      </c>
      <c r="L45" s="1">
        <f t="shared" si="7"/>
        <v>88.766243857815866</v>
      </c>
      <c r="M45" s="1">
        <f t="shared" si="7"/>
        <v>96.436940684623522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9:28">
      <c r="I46" s="1">
        <v>1.8000000000000001E-4</v>
      </c>
      <c r="J46" s="1">
        <f t="shared" si="7"/>
        <v>14.622723393727298</v>
      </c>
      <c r="K46" s="1">
        <f t="shared" si="7"/>
        <v>64.589311472140508</v>
      </c>
      <c r="L46" s="1">
        <f t="shared" si="7"/>
        <v>88.447500424786554</v>
      </c>
      <c r="M46" s="1">
        <f t="shared" si="7"/>
        <v>96.335209615189711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9:28">
      <c r="I47" s="1">
        <v>1.85E-4</v>
      </c>
      <c r="J47" s="1">
        <f t="shared" si="7"/>
        <v>13.534605699663871</v>
      </c>
      <c r="K47" s="1">
        <f t="shared" si="7"/>
        <v>63.675679443253706</v>
      </c>
      <c r="L47" s="1">
        <f t="shared" si="7"/>
        <v>88.128943859592695</v>
      </c>
      <c r="M47" s="1">
        <f t="shared" si="7"/>
        <v>96.233484511464695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9:28">
      <c r="I48" s="1">
        <v>1.9000000000000001E-4</v>
      </c>
      <c r="J48" s="1">
        <f t="shared" si="7"/>
        <v>12.510126050437421</v>
      </c>
      <c r="K48" s="1">
        <f t="shared" si="7"/>
        <v>62.76753748269914</v>
      </c>
      <c r="L48" s="1">
        <f t="shared" si="7"/>
        <v>87.810579238847168</v>
      </c>
      <c r="M48" s="1">
        <f t="shared" si="7"/>
        <v>96.131765538798092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9:28">
      <c r="I49" s="1">
        <v>1.95E-4</v>
      </c>
      <c r="J49" s="1">
        <f t="shared" si="7"/>
        <v>11.547132378677338</v>
      </c>
      <c r="K49" s="1">
        <f t="shared" si="7"/>
        <v>61.864999632934634</v>
      </c>
      <c r="L49" s="1">
        <f t="shared" si="7"/>
        <v>87.492411629852469</v>
      </c>
      <c r="M49" s="1">
        <f t="shared" si="7"/>
        <v>96.030052862509535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9:28">
      <c r="I50" s="1">
        <v>2.0000000000000001E-4</v>
      </c>
      <c r="J50" s="1">
        <f t="shared" si="7"/>
        <v>10.643407652748627</v>
      </c>
      <c r="K50" s="1">
        <f t="shared" si="7"/>
        <v>60.968177412663216</v>
      </c>
      <c r="L50" s="1">
        <f t="shared" si="7"/>
        <v>87.174446090358686</v>
      </c>
      <c r="M50" s="1">
        <f t="shared" si="7"/>
        <v>95.928346647887935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9:28">
      <c r="I51" s="1">
        <v>2.05E-4</v>
      </c>
      <c r="J51" s="1">
        <f t="shared" si="7"/>
        <v>9.7966843144494664</v>
      </c>
      <c r="K51" s="1">
        <f t="shared" si="7"/>
        <v>60.077179778288283</v>
      </c>
      <c r="L51" s="1">
        <f t="shared" si="7"/>
        <v>86.856687668322536</v>
      </c>
      <c r="M51" s="1">
        <f t="shared" si="7"/>
        <v>95.826647060190595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9:28">
      <c r="I52" s="1">
        <v>2.1000000000000001E-4</v>
      </c>
      <c r="J52" s="1">
        <f t="shared" si="7"/>
        <v>9.0046581471486586</v>
      </c>
      <c r="K52" s="1">
        <f t="shared" si="7"/>
        <v>59.19211308727693</v>
      </c>
      <c r="L52" s="1">
        <f t="shared" si="7"/>
        <v>86.539141401666939</v>
      </c>
      <c r="M52" s="1">
        <f t="shared" si="7"/>
        <v>95.724954264642534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9:28">
      <c r="I53" s="1">
        <v>2.1499999999999999E-4</v>
      </c>
      <c r="J53" s="1">
        <f t="shared" si="7"/>
        <v>8.2650015006068287</v>
      </c>
      <c r="K53" s="1">
        <f t="shared" si="7"/>
        <v>58.313081063448969</v>
      </c>
      <c r="L53" s="1">
        <f t="shared" si="7"/>
        <v>86.221812318041614</v>
      </c>
      <c r="M53" s="1">
        <f t="shared" si="7"/>
        <v>95.623268426435573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9:28">
      <c r="I54" s="1">
        <v>2.2000000000000001E-4</v>
      </c>
      <c r="J54" s="1">
        <f t="shared" si="7"/>
        <v>7.5753758094485253</v>
      </c>
      <c r="K54" s="1">
        <f t="shared" si="7"/>
        <v>57.440184764206982</v>
      </c>
      <c r="L54" s="1">
        <f t="shared" si="7"/>
        <v>85.904705434584315</v>
      </c>
      <c r="M54" s="1">
        <f t="shared" si="7"/>
        <v>95.521589710727554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9:28">
      <c r="I55" s="1">
        <v>2.2499999999999999E-4</v>
      </c>
      <c r="J55" s="1">
        <f t="shared" si="7"/>
        <v>6.9334433529880668</v>
      </c>
      <c r="K55" s="1">
        <f t="shared" si="7"/>
        <v>56.573522549721275</v>
      </c>
      <c r="L55" s="1">
        <f t="shared" si="7"/>
        <v>85.587825757683134</v>
      </c>
      <c r="M55" s="1">
        <f t="shared" si="7"/>
        <v>95.419918282641575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9:28">
      <c r="I56" s="1">
        <v>2.3000000000000001E-4</v>
      </c>
      <c r="J56" s="1">
        <f t="shared" si="7"/>
        <v>6.3368782147195208</v>
      </c>
      <c r="K56" s="1">
        <f t="shared" si="7"/>
        <v>55.713190054080819</v>
      </c>
      <c r="L56" s="1">
        <f t="shared" si="7"/>
        <v>85.271178282739385</v>
      </c>
      <c r="M56" s="1">
        <f t="shared" si="7"/>
        <v>95.318254307265121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9:28">
      <c r="I57" s="1">
        <v>2.3499999999999999E-4</v>
      </c>
      <c r="J57" s="1">
        <f t="shared" si="7"/>
        <v>5.7833764101408285</v>
      </c>
      <c r="K57" s="1">
        <f t="shared" si="7"/>
        <v>54.859280158420113</v>
      </c>
      <c r="L57" s="1">
        <f t="shared" si="7"/>
        <v>84.954767993931654</v>
      </c>
      <c r="M57" s="1">
        <f t="shared" si="7"/>
        <v>95.216597949649341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9:28">
      <c r="I58" s="1">
        <v>2.4000000000000001E-4</v>
      </c>
      <c r="J58" s="1">
        <f t="shared" si="7"/>
        <v>5.2706651615756055</v>
      </c>
      <c r="K58" s="1">
        <f t="shared" si="7"/>
        <v>54.011882966029169</v>
      </c>
      <c r="L58" s="1">
        <f t="shared" si="7"/>
        <v>84.638599863980616</v>
      </c>
      <c r="M58" s="1">
        <f t="shared" si="7"/>
        <v>95.114949374808162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9:28">
      <c r="I59" s="1">
        <v>2.4499999999999999E-4</v>
      </c>
      <c r="J59" s="1">
        <f t="shared" si="7"/>
        <v>4.7965113081876565</v>
      </c>
      <c r="K59" s="1">
        <f t="shared" si="7"/>
        <v>53.171085779452469</v>
      </c>
      <c r="L59" s="1">
        <f t="shared" si="7"/>
        <v>84.322678853914709</v>
      </c>
      <c r="M59" s="1">
        <f t="shared" si="7"/>
        <v>95.013308747717545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9:28">
      <c r="I60" s="1">
        <v>2.5000000000000001E-4</v>
      </c>
      <c r="J60" s="1">
        <f t="shared" si="7"/>
        <v>4.35872884836267</v>
      </c>
      <c r="K60" s="1">
        <f t="shared" si="7"/>
        <v>52.336973079580183</v>
      </c>
      <c r="L60" s="1">
        <f t="shared" si="7"/>
        <v>84.007009912836921</v>
      </c>
      <c r="M60" s="1">
        <f t="shared" si="7"/>
        <v>94.911676233314651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9:28">
      <c r="I61" s="1">
        <v>2.5500000000000002E-4</v>
      </c>
      <c r="J61" s="1">
        <f t="shared" si="7"/>
        <v>3.9551856199884217</v>
      </c>
      <c r="K61" s="1">
        <f t="shared" si="7"/>
        <v>51.509626506733476</v>
      </c>
      <c r="L61" s="1">
        <f t="shared" si="7"/>
        <v>83.69159797769241</v>
      </c>
      <c r="M61" s="1">
        <f t="shared" si="7"/>
        <v>94.810051996497023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9:28">
      <c r="I62" s="1">
        <v>2.5999999999999998E-4</v>
      </c>
      <c r="J62" s="1">
        <f t="shared" si="7"/>
        <v>3.5838091318391441</v>
      </c>
      <c r="K62" s="1">
        <f t="shared" si="7"/>
        <v>50.689124843743436</v>
      </c>
      <c r="L62" s="1">
        <f t="shared" si="7"/>
        <v>83.376447973037145</v>
      </c>
      <c r="M62" s="1">
        <f t="shared" si="7"/>
        <v>94.708436202121845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9:28">
      <c r="I63" s="1">
        <v>2.6499999999999999E-4</v>
      </c>
      <c r="J63" s="1">
        <f t="shared" si="7"/>
        <v>3.2425915662171012</v>
      </c>
      <c r="K63" s="1">
        <f t="shared" si="7"/>
        <v>49.875544001021368</v>
      </c>
      <c r="L63" s="1">
        <f t="shared" si="7"/>
        <v>83.061564810807496</v>
      </c>
      <c r="M63" s="1">
        <f t="shared" si="7"/>
        <v>94.606829015005104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9:28">
      <c r="I64" s="1">
        <v>2.7E-4</v>
      </c>
      <c r="J64" s="1">
        <f t="shared" si="7"/>
        <v>2.9295939791943559</v>
      </c>
      <c r="K64" s="1">
        <f t="shared" si="7"/>
        <v>49.068957003616312</v>
      </c>
      <c r="L64" s="1">
        <f t="shared" si="7"/>
        <v>82.746953390090923</v>
      </c>
      <c r="M64" s="1">
        <f t="shared" si="7"/>
        <v>94.505230599920722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9:28">
      <c r="I65" s="1">
        <v>2.7500000000000002E-4</v>
      </c>
      <c r="J65" s="1">
        <f t="shared" si="7"/>
        <v>2.6429497302107086</v>
      </c>
      <c r="K65" s="1">
        <f t="shared" si="7"/>
        <v>48.26943398025351</v>
      </c>
      <c r="L65" s="1">
        <f t="shared" si="7"/>
        <v>82.43261859689764</v>
      </c>
      <c r="M65" s="1">
        <f t="shared" si="7"/>
        <v>94.403641121599904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9:28">
      <c r="I66" s="1">
        <v>2.7999999999999998E-4</v>
      </c>
      <c r="J66" s="1">
        <f t="shared" si="7"/>
        <v>2.3808671774160794</v>
      </c>
      <c r="K66" s="1">
        <f t="shared" si="7"/>
        <v>47.477042154346051</v>
      </c>
      <c r="L66" s="1">
        <f t="shared" si="7"/>
        <v>82.118565303933281</v>
      </c>
      <c r="M66" s="1">
        <f t="shared" si="7"/>
        <v>94.30206074473017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9:28">
      <c r="I67" s="1">
        <v>2.8499999999999999E-4</v>
      </c>
      <c r="J67" s="1">
        <f t="shared" si="7"/>
        <v>2.1416316790008327</v>
      </c>
      <c r="K67" s="1">
        <f t="shared" si="7"/>
        <v>46.691845836969726</v>
      </c>
      <c r="L67" s="1">
        <f t="shared" si="7"/>
        <v>81.804798370372779</v>
      </c>
      <c r="M67" s="1">
        <f t="shared" si="7"/>
        <v>94.200489633954703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9:28">
      <c r="I68" s="1">
        <v>2.9E-4</v>
      </c>
      <c r="J68" s="1">
        <f t="shared" si="7"/>
        <v>1.9236069438534842</v>
      </c>
      <c r="K68" s="1">
        <f t="shared" si="7"/>
        <v>45.913906421789427</v>
      </c>
      <c r="L68" s="1">
        <f t="shared" si="7"/>
        <v>81.491322641635151</v>
      </c>
      <c r="M68" s="1">
        <f t="shared" si="7"/>
        <v>94.098927953871453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9:28">
      <c r="I69" s="1">
        <v>2.9500000000000001E-4</v>
      </c>
      <c r="J69" s="1">
        <f t="shared" si="7"/>
        <v>1.7252357772461258</v>
      </c>
      <c r="K69" s="1">
        <f t="shared" si="7"/>
        <v>45.14328238192391</v>
      </c>
      <c r="L69" s="1">
        <f t="shared" si="7"/>
        <v>81.178142949159536</v>
      </c>
      <c r="M69" s="1">
        <f t="shared" si="7"/>
        <v>93.997375869032339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9:28">
      <c r="I70" s="1">
        <v>2.9999999999999997E-4</v>
      </c>
      <c r="J70" s="1">
        <f t="shared" si="7"/>
        <v>1.545040268907838</v>
      </c>
      <c r="K70" s="1">
        <f t="shared" si="7"/>
        <v>44.380029268733104</v>
      </c>
      <c r="L70" s="1">
        <f t="shared" si="7"/>
        <v>80.865264110182238</v>
      </c>
      <c r="M70" s="1">
        <f t="shared" si="7"/>
        <v>93.895833543942516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9:28">
      <c r="I71" s="1">
        <v>3.0499999999999999E-4</v>
      </c>
      <c r="J71" s="1">
        <f t="shared" si="7"/>
        <v>1.3816214718459396</v>
      </c>
      <c r="K71" s="1">
        <f t="shared" si="7"/>
        <v>43.624199712511711</v>
      </c>
      <c r="L71" s="1">
        <f t="shared" si="7"/>
        <v>80.552690927514988</v>
      </c>
      <c r="M71" s="1">
        <f t="shared" si="7"/>
        <v>93.794301143059499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9:28">
      <c r="I72" s="1">
        <v>3.1E-4</v>
      </c>
      <c r="J72" s="1">
        <f t="shared" si="7"/>
        <v>1.2336586206592171</v>
      </c>
      <c r="K72" s="1">
        <f t="shared" si="7"/>
        <v>42.875843425070137</v>
      </c>
      <c r="L72" s="1">
        <f t="shared" si="7"/>
        <v>80.240428189324277</v>
      </c>
      <c r="M72" s="1">
        <f t="shared" si="7"/>
        <v>93.692778830792406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9:28">
      <c r="I73" s="1">
        <v>3.1500000000000001E-4</v>
      </c>
      <c r="J73" s="1">
        <f t="shared" si="7"/>
        <v>1.099907937908684</v>
      </c>
      <c r="K73" s="1">
        <f t="shared" si="7"/>
        <v>42.135007204182294</v>
      </c>
      <c r="L73" s="1">
        <f t="shared" si="7"/>
        <v>79.928480668911945</v>
      </c>
      <c r="M73" s="1">
        <f t="shared" si="7"/>
        <v>93.591266771501182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9:28">
      <c r="I74" s="1">
        <v>3.2000000000000003E-4</v>
      </c>
      <c r="J74" s="1">
        <f t="shared" si="7"/>
        <v>0.97920107642126553</v>
      </c>
      <c r="K74" s="1">
        <f t="shared" si="7"/>
        <v>41.40173493987875</v>
      </c>
      <c r="L74" s="1">
        <f t="shared" si="7"/>
        <v>79.616853124496885</v>
      </c>
      <c r="M74" s="1">
        <f t="shared" si="7"/>
        <v>93.489765129495737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9:28">
      <c r="I75" s="1">
        <v>3.2499999999999999E-4</v>
      </c>
      <c r="J75" s="1">
        <f t="shared" ref="J75:M138" si="8">$J$2*(1-ERF($I75/(SQRT(4*$D$11*J$9))))</f>
        <v>0.87044324425924469</v>
      </c>
      <c r="K75" s="1">
        <f t="shared" si="8"/>
        <v>40.676067622561348</v>
      </c>
      <c r="L75" s="1">
        <f t="shared" si="8"/>
        <v>79.305550298998014</v>
      </c>
      <c r="M75" s="1">
        <f t="shared" si="8"/>
        <v>93.388274069035177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9:28">
      <c r="I76" s="1">
        <v>3.3E-4</v>
      </c>
      <c r="J76" s="1">
        <f t="shared" si="8"/>
        <v>0.77261105754675707</v>
      </c>
      <c r="K76" s="1">
        <f t="shared" si="8"/>
        <v>39.958043352914615</v>
      </c>
      <c r="L76" s="1">
        <f t="shared" si="8"/>
        <v>78.994576919818428</v>
      </c>
      <c r="M76" s="1">
        <f t="shared" si="8"/>
        <v>93.286793754327064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9:28">
      <c r="I77" s="1">
        <v>3.3500000000000001E-4</v>
      </c>
      <c r="J77" s="1">
        <f t="shared" si="8"/>
        <v>0.68475016446474246</v>
      </c>
      <c r="K77" s="1">
        <f t="shared" si="8"/>
        <v>39.247697353587121</v>
      </c>
      <c r="L77" s="1">
        <f t="shared" si="8"/>
        <v>78.683937698630729</v>
      </c>
      <c r="M77" s="1">
        <f t="shared" si="8"/>
        <v>93.185324349526482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9:28">
      <c r="I78" s="1">
        <v>3.4000000000000002E-4</v>
      </c>
      <c r="J78" s="1">
        <f t="shared" si="8"/>
        <v>0.60597268156133977</v>
      </c>
      <c r="K78" s="1">
        <f t="shared" si="8"/>
        <v>38.545061982615117</v>
      </c>
      <c r="L78" s="1">
        <f t="shared" si="8"/>
        <v>78.373637331163721</v>
      </c>
      <c r="M78" s="1">
        <f t="shared" si="8"/>
        <v>93.083866018735421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9:28">
      <c r="I79" s="1">
        <v>3.4499999999999998E-4</v>
      </c>
      <c r="J79" s="1">
        <f t="shared" si="8"/>
        <v>0.53545448113182514</v>
      </c>
      <c r="K79" s="1">
        <f t="shared" si="8"/>
        <v>37.850166748558934</v>
      </c>
      <c r="L79" s="1">
        <f t="shared" si="8"/>
        <v>78.063680496990344</v>
      </c>
      <c r="M79" s="1">
        <f t="shared" si="8"/>
        <v>92.982418926001785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9:28">
      <c r="I80" s="1">
        <v>3.5E-4</v>
      </c>
      <c r="J80" s="1">
        <f t="shared" si="8"/>
        <v>0.47243236585285953</v>
      </c>
      <c r="K80" s="1">
        <f t="shared" si="8"/>
        <v>37.163038327321289</v>
      </c>
      <c r="L80" s="1">
        <f t="shared" si="8"/>
        <v>77.754071859316809</v>
      </c>
      <c r="M80" s="1">
        <f t="shared" si="8"/>
        <v>92.88098323531878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9:28">
      <c r="I81" s="1">
        <v>3.5500000000000001E-4</v>
      </c>
      <c r="J81" s="1">
        <f t="shared" si="8"/>
        <v>0.41620116415975739</v>
      </c>
      <c r="K81" s="1">
        <f t="shared" si="8"/>
        <v>36.48370058061591</v>
      </c>
      <c r="L81" s="1">
        <f t="shared" si="8"/>
        <v>77.444816064773107</v>
      </c>
      <c r="M81" s="1">
        <f t="shared" si="8"/>
        <v>92.779559110623993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9:28">
      <c r="I82" s="1">
        <v>3.6000000000000002E-4</v>
      </c>
      <c r="J82" s="1">
        <f t="shared" si="8"/>
        <v>0.3661107770793981</v>
      </c>
      <c r="K82" s="1">
        <f t="shared" si="8"/>
        <v>35.812174576052747</v>
      </c>
      <c r="L82" s="1">
        <f t="shared" si="8"/>
        <v>77.135917743204828</v>
      </c>
      <c r="M82" s="1">
        <f t="shared" si="8"/>
        <v>92.678146715798647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9:28">
      <c r="I83" s="1">
        <v>3.6499999999999998E-4</v>
      </c>
      <c r="J83" s="1">
        <f t="shared" si="8"/>
        <v>0.32156320441641961</v>
      </c>
      <c r="K83" s="1">
        <f t="shared" si="8"/>
        <v>35.148478608805654</v>
      </c>
      <c r="L83" s="1">
        <f t="shared" si="8"/>
        <v>76.827381507466328</v>
      </c>
      <c r="M83" s="1">
        <f t="shared" si="8"/>
        <v>92.576746214666798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9:28">
      <c r="I84" s="1">
        <v>3.6999999999999999E-4</v>
      </c>
      <c r="J84" s="1">
        <f t="shared" si="8"/>
        <v>0.28200957537779514</v>
      </c>
      <c r="K84" s="1">
        <f t="shared" si="8"/>
        <v>34.492628224826547</v>
      </c>
      <c r="L84" s="1">
        <f t="shared" si="8"/>
        <v>76.519211953215148</v>
      </c>
      <c r="M84" s="1">
        <f t="shared" si="8"/>
        <v>92.47535777099452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9:28">
      <c r="I85" s="1">
        <v>3.7500000000000001E-4</v>
      </c>
      <c r="J85" s="1">
        <f t="shared" si="8"/>
        <v>0.24694720594182762</v>
      </c>
      <c r="K85" s="1">
        <f t="shared" si="8"/>
        <v>33.844636245569994</v>
      </c>
      <c r="L85" s="1">
        <f t="shared" si="8"/>
        <v>76.211413658707897</v>
      </c>
      <c r="M85" s="1">
        <f t="shared" si="8"/>
        <v>92.373981548489198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9:28">
      <c r="I86" s="1">
        <v>3.8000000000000002E-4</v>
      </c>
      <c r="J86" s="1">
        <f t="shared" si="8"/>
        <v>0.21591670256562168</v>
      </c>
      <c r="K86" s="1">
        <f t="shared" si="8"/>
        <v>33.204512794189625</v>
      </c>
      <c r="L86" s="1">
        <f t="shared" si="8"/>
        <v>75.903991184597459</v>
      </c>
      <c r="M86" s="1">
        <f t="shared" si="8"/>
        <v>92.272617710798571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9:28">
      <c r="I87" s="1">
        <v>3.8499999999999998E-4</v>
      </c>
      <c r="J87" s="1">
        <f t="shared" si="8"/>
        <v>0.18849912920354539</v>
      </c>
      <c r="K87" s="1">
        <f t="shared" si="8"/>
        <v>32.572265323168345</v>
      </c>
      <c r="L87" s="1">
        <f t="shared" si="8"/>
        <v>75.596949073731608</v>
      </c>
      <c r="M87" s="1">
        <f t="shared" si="8"/>
        <v>92.171266421510154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9:28">
      <c r="I88" s="1">
        <v>3.8999999999999999E-4</v>
      </c>
      <c r="J88" s="1">
        <f t="shared" si="8"/>
        <v>0.16431325210186642</v>
      </c>
      <c r="K88" s="1">
        <f t="shared" si="8"/>
        <v>31.947898643342356</v>
      </c>
      <c r="L88" s="1">
        <f t="shared" si="8"/>
        <v>75.290291850953068</v>
      </c>
      <c r="M88" s="1">
        <f t="shared" si="8"/>
        <v>92.069927844150229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9:28">
      <c r="I89" s="1">
        <v>3.9500000000000001E-4</v>
      </c>
      <c r="J89" s="1">
        <f t="shared" si="8"/>
        <v>0.14301287445821487</v>
      </c>
      <c r="K89" s="1">
        <f t="shared" si="8"/>
        <v>31.331414954278603</v>
      </c>
      <c r="L89" s="1">
        <f t="shared" si="8"/>
        <v>74.984024022900826</v>
      </c>
      <c r="M89" s="1">
        <f t="shared" si="8"/>
        <v>91.968602142183215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9:28">
      <c r="I90" s="1">
        <v>4.0000000000000002E-4</v>
      </c>
      <c r="J90" s="1">
        <f t="shared" si="8"/>
        <v>0.1242842708035985</v>
      </c>
      <c r="K90" s="1">
        <f t="shared" si="8"/>
        <v>30.722813875964093</v>
      </c>
      <c r="L90" s="1">
        <f t="shared" si="8"/>
        <v>74.678150077813186</v>
      </c>
      <c r="M90" s="1">
        <f t="shared" si="8"/>
        <v>91.867289479010779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9:28">
      <c r="I91" s="1">
        <v>4.0499999999999998E-4</v>
      </c>
      <c r="J91" s="1">
        <f t="shared" si="8"/>
        <v>0.10784372888922311</v>
      </c>
      <c r="K91" s="1">
        <f t="shared" si="8"/>
        <v>30.12209248176525</v>
      </c>
      <c r="L91" s="1">
        <f t="shared" si="8"/>
        <v>74.372674485331871</v>
      </c>
      <c r="M91" s="1">
        <f t="shared" si="8"/>
        <v>91.765990017971134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9:28">
      <c r="I92" s="1">
        <v>4.0999999999999999E-4</v>
      </c>
      <c r="J92" s="1">
        <f t="shared" si="8"/>
        <v>9.3435204947722728E-2</v>
      </c>
      <c r="K92" s="1">
        <f t="shared" si="8"/>
        <v>29.529245332614362</v>
      </c>
      <c r="L92" s="1">
        <f t="shared" si="8"/>
        <v>74.067601696308003</v>
      </c>
      <c r="M92" s="1">
        <f t="shared" si="8"/>
        <v>91.664703922338148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9:28">
      <c r="I93" s="1">
        <v>4.15E-4</v>
      </c>
      <c r="J93" s="1">
        <f t="shared" si="8"/>
        <v>8.0828096452445486E-2</v>
      </c>
      <c r="K93" s="1">
        <f t="shared" si="8"/>
        <v>28.944264512379615</v>
      </c>
      <c r="L93" s="1">
        <f t="shared" si="8"/>
        <v>73.76293614260922</v>
      </c>
      <c r="M93" s="1">
        <f t="shared" si="8"/>
        <v>91.563431355320631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9:28">
      <c r="I94" s="1">
        <v>4.2000000000000002E-4</v>
      </c>
      <c r="J94" s="1">
        <f t="shared" si="8"/>
        <v>6.9815134920203636E-2</v>
      </c>
      <c r="K94" s="1">
        <f t="shared" si="8"/>
        <v>28.367139664374807</v>
      </c>
      <c r="L94" s="1">
        <f t="shared" si="8"/>
        <v>73.458682236928524</v>
      </c>
      <c r="M94" s="1">
        <f t="shared" si="8"/>
        <v>91.462172480061525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9:28">
      <c r="I95" s="1">
        <v>4.2499999999999998E-4</v>
      </c>
      <c r="J95" s="1">
        <f t="shared" si="8"/>
        <v>6.0210399891480471E-2</v>
      </c>
      <c r="K95" s="1">
        <f t="shared" si="8"/>
        <v>27.797858028964107</v>
      </c>
      <c r="L95" s="1">
        <f t="shared" si="8"/>
        <v>73.154844372594454</v>
      </c>
      <c r="M95" s="1">
        <f t="shared" si="8"/>
        <v>91.360927459637082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9:28">
      <c r="I96" s="1">
        <v>4.2999999999999999E-4</v>
      </c>
      <c r="J96" s="1">
        <f t="shared" si="8"/>
        <v>5.1847453973496993E-2</v>
      </c>
      <c r="K96" s="1">
        <f t="shared" si="8"/>
        <v>27.236404482216827</v>
      </c>
      <c r="L96" s="1">
        <f t="shared" si="8"/>
        <v>72.851426923382874</v>
      </c>
      <c r="M96" s="1">
        <f t="shared" si="8"/>
        <v>91.259696457056137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9:28">
      <c r="I97" s="1">
        <v>4.35E-4</v>
      </c>
      <c r="J97" s="1">
        <f t="shared" si="8"/>
        <v>4.4577597741712882E-2</v>
      </c>
      <c r="K97" s="1">
        <f t="shared" si="8"/>
        <v>26.682761575566772</v>
      </c>
      <c r="L97" s="1">
        <f t="shared" si="8"/>
        <v>72.548434243330348</v>
      </c>
      <c r="M97" s="1">
        <f t="shared" si="8"/>
        <v>91.158479635259283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9:28">
      <c r="I98" s="1">
        <v>4.4000000000000002E-4</v>
      </c>
      <c r="J98" s="1">
        <f t="shared" si="8"/>
        <v>3.8268242355965487E-2</v>
      </c>
      <c r="K98" s="1">
        <f t="shared" si="8"/>
        <v>26.136909576430366</v>
      </c>
      <c r="L98" s="1">
        <f t="shared" si="8"/>
        <v>72.245870666548868</v>
      </c>
      <c r="M98" s="1">
        <f t="shared" si="8"/>
        <v>91.057277157118065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9:28">
      <c r="I99" s="1">
        <v>4.4499999999999997E-4</v>
      </c>
      <c r="J99" s="1">
        <f t="shared" si="8"/>
        <v>3.2801396952186757E-2</v>
      </c>
      <c r="K99" s="1">
        <f t="shared" si="8"/>
        <v>25.598826509737428</v>
      </c>
      <c r="L99" s="1">
        <f t="shared" si="8"/>
        <v>71.943740507042321</v>
      </c>
      <c r="M99" s="1">
        <f t="shared" si="8"/>
        <v>90.956089185434266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9:28">
      <c r="I100" s="1">
        <v>4.4999999999999999E-4</v>
      </c>
      <c r="J100" s="1">
        <f t="shared" si="8"/>
        <v>2.8072267209533486E-2</v>
      </c>
      <c r="K100" s="1">
        <f t="shared" si="8"/>
        <v>25.068488200328197</v>
      </c>
      <c r="L100" s="1">
        <f t="shared" si="8"/>
        <v>71.642048058524438</v>
      </c>
      <c r="M100" s="1">
        <f t="shared" si="8"/>
        <v>90.854915882939025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9:28">
      <c r="I101" s="1">
        <v>4.55E-4</v>
      </c>
      <c r="J101" s="1">
        <f t="shared" si="8"/>
        <v>2.3987960956872723E-2</v>
      </c>
      <c r="K101" s="1">
        <f t="shared" si="8"/>
        <v>24.545868316170193</v>
      </c>
      <c r="L101" s="1">
        <f t="shared" si="8"/>
        <v>71.340797594238381</v>
      </c>
      <c r="M101" s="1">
        <f t="shared" si="8"/>
        <v>90.753757412292117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9:28">
      <c r="I102" s="1">
        <v>4.6000000000000001E-4</v>
      </c>
      <c r="J102" s="1">
        <f t="shared" si="8"/>
        <v>2.0466296261356653E-2</v>
      </c>
      <c r="K102" s="1">
        <f t="shared" si="8"/>
        <v>24.030938412348156</v>
      </c>
      <c r="L102" s="1">
        <f t="shared" si="8"/>
        <v>71.03999336677785</v>
      </c>
      <c r="M102" s="1">
        <f t="shared" si="8"/>
        <v>90.652613936081195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9:28">
      <c r="I103" s="1">
        <v>4.6500000000000003E-4</v>
      </c>
      <c r="J103" s="1">
        <f t="shared" si="8"/>
        <v>1.7434707126029458E-2</v>
      </c>
      <c r="K103" s="1">
        <f t="shared" si="8"/>
        <v>23.52366797578026</v>
      </c>
      <c r="L103" s="1">
        <f t="shared" si="8"/>
        <v>70.739639607909794</v>
      </c>
      <c r="M103" s="1">
        <f t="shared" si="8"/>
        <v>90.551485616820898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9:28">
      <c r="I104" s="1">
        <v>4.6999999999999999E-4</v>
      </c>
      <c r="J104" s="1">
        <f t="shared" si="8"/>
        <v>1.4829241700964335E-2</v>
      </c>
      <c r="K104" s="1">
        <f t="shared" si="8"/>
        <v>23.024024470613902</v>
      </c>
      <c r="L104" s="1">
        <f t="shared" si="8"/>
        <v>70.4397405283989</v>
      </c>
      <c r="M104" s="1">
        <f t="shared" si="8"/>
        <v>90.450372616952166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9:28">
      <c r="I105" s="1">
        <v>4.75E-4</v>
      </c>
      <c r="J105" s="1">
        <f t="shared" si="8"/>
        <v>1.2593647775727135E-2</v>
      </c>
      <c r="K105" s="1">
        <f t="shared" si="8"/>
        <v>22.531973384254389</v>
      </c>
      <c r="L105" s="1">
        <f t="shared" si="8"/>
        <v>70.140300317833493</v>
      </c>
      <c r="M105" s="1">
        <f t="shared" si="8"/>
        <v>90.349275098841446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9:28">
      <c r="I106" s="1">
        <v>4.8000000000000001E-4</v>
      </c>
      <c r="J106" s="1">
        <f t="shared" si="8"/>
        <v>1.0678540256958691E-2</v>
      </c>
      <c r="K106" s="1">
        <f t="shared" si="8"/>
        <v>22.04747827397965</v>
      </c>
      <c r="L106" s="1">
        <f t="shared" si="8"/>
        <v>69.841323144453199</v>
      </c>
      <c r="M106" s="1">
        <f t="shared" si="8"/>
        <v>90.248193224779826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9:28">
      <c r="I107" s="1">
        <v>4.8500000000000003E-4</v>
      </c>
      <c r="J107" s="1">
        <f t="shared" si="8"/>
        <v>9.0406453372327E-3</v>
      </c>
      <c r="K107" s="1">
        <f t="shared" si="8"/>
        <v>21.570500814094629</v>
      </c>
      <c r="L107" s="1">
        <f t="shared" si="8"/>
        <v>69.54281315497829</v>
      </c>
      <c r="M107" s="1">
        <f t="shared" si="8"/>
        <v>90.147127156982393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9:28">
      <c r="I108" s="1">
        <v>4.8999999999999998E-4</v>
      </c>
      <c r="J108" s="1">
        <f t="shared" si="8"/>
        <v>7.642116118100617E-3</v>
      </c>
      <c r="K108" s="1">
        <f t="shared" si="8"/>
        <v>21.101000843578898</v>
      </c>
      <c r="L108" s="1">
        <f t="shared" si="8"/>
        <v>69.24477447444059</v>
      </c>
      <c r="M108" s="1">
        <f t="shared" si="8"/>
        <v>90.04607705758734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9:28">
      <c r="I109" s="1">
        <v>4.95E-4</v>
      </c>
      <c r="J109" s="1">
        <f t="shared" si="8"/>
        <v>6.449914554729208E-3</v>
      </c>
      <c r="K109" s="1">
        <f t="shared" si="8"/>
        <v>20.638936414181476</v>
      </c>
      <c r="L109" s="1">
        <f t="shared" si="8"/>
        <v>68.947211206016121</v>
      </c>
      <c r="M109" s="1">
        <f t="shared" si="8"/>
        <v>89.945043088655197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9:28">
      <c r="I110" s="1">
        <v>5.0000000000000001E-4</v>
      </c>
      <c r="J110" s="1">
        <f t="shared" si="8"/>
        <v>5.4352547330438483E-3</v>
      </c>
      <c r="K110" s="1">
        <f t="shared" si="8"/>
        <v>20.18426383891687</v>
      </c>
      <c r="L110" s="1">
        <f t="shared" si="8"/>
        <v>68.65012743085947</v>
      </c>
      <c r="M110" s="1">
        <f t="shared" si="8"/>
        <v>89.844025412168122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9:28">
      <c r="I111" s="1">
        <v>5.0500000000000002E-4</v>
      </c>
      <c r="J111" s="1">
        <f t="shared" si="8"/>
        <v>4.57310266508415E-3</v>
      </c>
      <c r="K111" s="1">
        <f t="shared" si="8"/>
        <v>19.736937740917028</v>
      </c>
      <c r="L111" s="1">
        <f t="shared" si="8"/>
        <v>68.353527207939749</v>
      </c>
      <c r="M111" s="1">
        <f t="shared" si="8"/>
        <v>89.743024190029047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9:28">
      <c r="I112" s="1">
        <v>5.1000000000000004E-4</v>
      </c>
      <c r="J112" s="1">
        <f t="shared" si="8"/>
        <v>3.8417279888181E-3</v>
      </c>
      <c r="K112" s="1">
        <f t="shared" si="8"/>
        <v>19.296911102593906</v>
      </c>
      <c r="L112" s="1">
        <f t="shared" si="8"/>
        <v>68.057414573878376</v>
      </c>
      <c r="M112" s="1">
        <f t="shared" si="8"/>
        <v>89.642039584060939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9:28">
      <c r="I113" s="1">
        <v>5.1500000000000005E-4</v>
      </c>
      <c r="J113" s="1">
        <f t="shared" si="8"/>
        <v>3.2223031770195476E-3</v>
      </c>
      <c r="K113" s="1">
        <f t="shared" si="8"/>
        <v>18.864135315067941</v>
      </c>
      <c r="L113" s="1">
        <f t="shared" si="8"/>
        <v>67.761793542788524</v>
      </c>
      <c r="M113" s="1">
        <f t="shared" si="8"/>
        <v>89.541071756005991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9:28">
      <c r="I114" s="1">
        <v>5.1999999999999995E-4</v>
      </c>
      <c r="J114" s="1">
        <f t="shared" si="8"/>
        <v>2.6985460927275717E-3</v>
      </c>
      <c r="K114" s="1">
        <f t="shared" si="8"/>
        <v>18.438560227818492</v>
      </c>
      <c r="L114" s="1">
        <f t="shared" si="8"/>
        <v>67.466668106116273</v>
      </c>
      <c r="M114" s="1">
        <f t="shared" si="8"/>
        <v>89.440120867524925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9:28">
      <c r="I115" s="1">
        <v>5.2499999999999997E-4</v>
      </c>
      <c r="J115" s="1">
        <f t="shared" si="8"/>
        <v>2.2564019695248128E-3</v>
      </c>
      <c r="K115" s="1">
        <f t="shared" si="8"/>
        <v>18.020134198511904</v>
      </c>
      <c r="L115" s="1">
        <f t="shared" si="8"/>
        <v>67.172042232483548</v>
      </c>
      <c r="M115" s="1">
        <f t="shared" si="8"/>
        <v>89.339187080196083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9:28">
      <c r="I116" s="1">
        <v>5.2999999999999998E-4</v>
      </c>
      <c r="J116" s="1">
        <f t="shared" si="8"/>
        <v>1.8837611402755527E-3</v>
      </c>
      <c r="K116" s="1">
        <f t="shared" si="8"/>
        <v>17.60880414296474</v>
      </c>
      <c r="L116" s="1">
        <f t="shared" si="8"/>
        <v>66.877919867532782</v>
      </c>
      <c r="M116" s="1">
        <f t="shared" si="8"/>
        <v>89.238270555514774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9:28">
      <c r="I117" s="1">
        <v>5.3499999999999999E-4</v>
      </c>
      <c r="J117" s="1">
        <f t="shared" si="8"/>
        <v>1.5702090846225758E-3</v>
      </c>
      <c r="K117" s="1">
        <f t="shared" si="8"/>
        <v>17.204515585198976</v>
      </c>
      <c r="L117" s="1">
        <f t="shared" si="8"/>
        <v>66.584304933773339</v>
      </c>
      <c r="M117" s="1">
        <f t="shared" si="8"/>
        <v>89.137371454892417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9:28">
      <c r="I118" s="1">
        <v>5.4000000000000001E-4</v>
      </c>
      <c r="J118" s="1">
        <f t="shared" si="8"/>
        <v>1.3068056090803637E-3</v>
      </c>
      <c r="K118" s="1">
        <f t="shared" si="8"/>
        <v>16.807212707547503</v>
      </c>
      <c r="L118" s="1">
        <f t="shared" si="8"/>
        <v>66.291201330429743</v>
      </c>
      <c r="M118" s="1">
        <f t="shared" si="8"/>
        <v>89.036489939655851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9:28">
      <c r="I119" s="1">
        <v>5.4500000000000002E-4</v>
      </c>
      <c r="J119" s="1">
        <f t="shared" si="8"/>
        <v>1.0858902130372883E-3</v>
      </c>
      <c r="K119" s="1">
        <f t="shared" si="8"/>
        <v>16.416838400768576</v>
      </c>
      <c r="L119" s="1">
        <f t="shared" si="8"/>
        <v>65.998612933291611</v>
      </c>
      <c r="M119" s="1">
        <f t="shared" si="8"/>
        <v>88.935626171046437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9:28">
      <c r="I120" s="1">
        <v>5.5000000000000003E-4</v>
      </c>
      <c r="J120" s="1">
        <f t="shared" si="8"/>
        <v>9.0091092630473213E-4</v>
      </c>
      <c r="K120" s="1">
        <f t="shared" si="8"/>
        <v>16.033334314128446</v>
      </c>
      <c r="L120" s="1">
        <f t="shared" si="8"/>
        <v>65.706543594565431</v>
      </c>
      <c r="M120" s="1">
        <f t="shared" si="8"/>
        <v>88.834780310219415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9:28">
      <c r="I121" s="1">
        <v>5.5500000000000005E-4</v>
      </c>
      <c r="J121" s="1">
        <f t="shared" si="8"/>
        <v>7.4627412728345277E-4</v>
      </c>
      <c r="K121" s="1">
        <f t="shared" si="8"/>
        <v>15.656640905412589</v>
      </c>
      <c r="L121" s="1">
        <f t="shared" si="8"/>
        <v>65.414997142728112</v>
      </c>
      <c r="M121" s="1">
        <f t="shared" si="8"/>
        <v>88.733952518243058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9:28">
      <c r="I122" s="1">
        <v>5.5999999999999995E-4</v>
      </c>
      <c r="J122" s="1">
        <f t="shared" si="8"/>
        <v>6.1721306484630034E-4</v>
      </c>
      <c r="K122" s="1">
        <f t="shared" si="8"/>
        <v>15.286697490826139</v>
      </c>
      <c r="L122" s="1">
        <f t="shared" si="8"/>
        <v>65.123977382382407</v>
      </c>
      <c r="M122" s="1">
        <f t="shared" si="8"/>
        <v>88.633142956097927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9:28">
      <c r="I123" s="1">
        <v>5.6499999999999996E-4</v>
      </c>
      <c r="J123" s="1">
        <f t="shared" si="8"/>
        <v>5.0967300975202079E-4</v>
      </c>
      <c r="K123" s="1">
        <f t="shared" si="8"/>
        <v>14.923442294745248</v>
      </c>
      <c r="L123" s="1">
        <f t="shared" si="8"/>
        <v>64.833488094113918</v>
      </c>
      <c r="M123" s="1">
        <f t="shared" si="8"/>
        <v>88.532351784676067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9:28">
      <c r="I124" s="1">
        <v>5.6999999999999998E-4</v>
      </c>
      <c r="J124" s="1">
        <f t="shared" si="8"/>
        <v>4.2021115306267731E-4</v>
      </c>
      <c r="K124" s="1">
        <f t="shared" si="8"/>
        <v>14.566812499282067</v>
      </c>
      <c r="L124" s="1">
        <f t="shared" si="8"/>
        <v>64.543533034350318</v>
      </c>
      <c r="M124" s="1">
        <f t="shared" si="8"/>
        <v>88.431579164780274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9:28">
      <c r="I125" s="1">
        <v>5.7499999999999999E-4</v>
      </c>
      <c r="J125" s="1">
        <f t="shared" si="8"/>
        <v>3.4590954824942344E-4</v>
      </c>
      <c r="K125" s="1">
        <f t="shared" si="8"/>
        <v>14.216744293626537</v>
      </c>
      <c r="L125" s="1">
        <f t="shared" si="8"/>
        <v>64.254115935222018</v>
      </c>
      <c r="M125" s="1">
        <f t="shared" si="8"/>
        <v>88.330825257123308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9:28">
      <c r="I126" s="1">
        <v>5.8E-4</v>
      </c>
      <c r="J126" s="1">
        <f t="shared" si="8"/>
        <v>2.8429956160369585E-4</v>
      </c>
      <c r="K126" s="1">
        <f t="shared" si="8"/>
        <v>13.873172923129228</v>
      </c>
      <c r="L126" s="1">
        <f t="shared" si="8"/>
        <v>63.965240504424891</v>
      </c>
      <c r="M126" s="1">
        <f t="shared" si="8"/>
        <v>88.230090222327135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9:28">
      <c r="I127" s="1">
        <v>5.8500000000000002E-4</v>
      </c>
      <c r="J127" s="1">
        <f t="shared" si="8"/>
        <v>2.3329645036929136E-4</v>
      </c>
      <c r="K127" s="1">
        <f t="shared" si="8"/>
        <v>13.536032738090388</v>
      </c>
      <c r="L127" s="1">
        <f t="shared" si="8"/>
        <v>63.676910425084778</v>
      </c>
      <c r="M127" s="1">
        <f t="shared" si="8"/>
        <v>88.129374220922145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9:28">
      <c r="I128" s="1">
        <v>5.9000000000000003E-4</v>
      </c>
      <c r="J128" s="1">
        <f t="shared" si="8"/>
        <v>1.9114283215104777E-4</v>
      </c>
      <c r="K128" s="1">
        <f t="shared" si="8"/>
        <v>13.205257242221336</v>
      </c>
      <c r="L128" s="1">
        <f t="shared" si="8"/>
        <v>63.389129355623822</v>
      </c>
      <c r="M128" s="1">
        <f t="shared" si="8"/>
        <v>88.028677413346401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9:28">
      <c r="I129" s="1">
        <v>5.9500000000000004E-4</v>
      </c>
      <c r="J129" s="1">
        <f t="shared" si="8"/>
        <v>1.5635994077278781E-4</v>
      </c>
      <c r="K129" s="1">
        <f t="shared" si="8"/>
        <v>12.880779140745179</v>
      </c>
      <c r="L129" s="1">
        <f t="shared" si="8"/>
        <v>63.101900929628698</v>
      </c>
      <c r="M129" s="1">
        <f t="shared" si="8"/>
        <v>87.927999959944856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9:28">
      <c r="I130" s="1">
        <v>5.9999999999999995E-4</v>
      </c>
      <c r="J130" s="1">
        <f t="shared" si="8"/>
        <v>1.2770568474929078E-4</v>
      </c>
      <c r="K130" s="1">
        <f t="shared" si="8"/>
        <v>12.562530388104697</v>
      </c>
      <c r="L130" s="1">
        <f t="shared" si="8"/>
        <v>62.815228755720788</v>
      </c>
      <c r="M130" s="1">
        <f t="shared" si="8"/>
        <v>87.827342020968601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9:28">
      <c r="I131" s="1">
        <v>6.0499999999999996E-4</v>
      </c>
      <c r="J131" s="1">
        <f t="shared" si="8"/>
        <v>1.0413863451574912E-4</v>
      </c>
      <c r="K131" s="1">
        <f t="shared" si="8"/>
        <v>12.250442235246538</v>
      </c>
      <c r="L131" s="1">
        <f t="shared" si="8"/>
        <v>62.529116417427986</v>
      </c>
      <c r="M131" s="1">
        <f t="shared" si="8"/>
        <v>87.726703756574082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9:28">
      <c r="I132" s="1">
        <v>6.0999999999999997E-4</v>
      </c>
      <c r="J132" s="1">
        <f t="shared" si="8"/>
        <v>8.4787164922328628E-5</v>
      </c>
      <c r="K132" s="1">
        <f t="shared" si="8"/>
        <v>11.944445276451621</v>
      </c>
      <c r="L132" s="1">
        <f t="shared" si="8"/>
        <v>62.243567473058683</v>
      </c>
      <c r="M132" s="1">
        <f t="shared" si="8"/>
        <v>87.626085326822363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9:28">
      <c r="I133" s="1">
        <v>6.1499999999999999E-4</v>
      </c>
      <c r="J133" s="1">
        <f t="shared" si="8"/>
        <v>6.8923069607151888E-5</v>
      </c>
      <c r="K133" s="1">
        <f t="shared" si="8"/>
        <v>11.644469495682785</v>
      </c>
      <c r="L133" s="1">
        <f t="shared" si="8"/>
        <v>61.958585455577428</v>
      </c>
      <c r="M133" s="1">
        <f t="shared" si="8"/>
        <v>87.525486891678327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9:28">
      <c r="I134" s="1">
        <v>6.2E-4</v>
      </c>
      <c r="J134" s="1">
        <f t="shared" si="8"/>
        <v>5.5939045806585597E-5</v>
      </c>
      <c r="K134" s="1">
        <f t="shared" si="8"/>
        <v>11.350444312421393</v>
      </c>
      <c r="L134" s="1">
        <f t="shared" si="8"/>
        <v>61.674173872482619</v>
      </c>
      <c r="M134" s="1">
        <f t="shared" si="8"/>
        <v>87.424908611009954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9:28">
      <c r="I135" s="1">
        <v>6.2500000000000001E-4</v>
      </c>
      <c r="J135" s="1">
        <f t="shared" si="8"/>
        <v>4.5329521081161062E-5</v>
      </c>
      <c r="K135" s="1">
        <f t="shared" si="8"/>
        <v>11.062298626966506</v>
      </c>
      <c r="L135" s="1">
        <f t="shared" si="8"/>
        <v>61.390336205685927</v>
      </c>
      <c r="M135" s="1">
        <f t="shared" si="8"/>
        <v>87.32435064458754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9:28">
      <c r="I136" s="1">
        <v>6.3000000000000003E-4</v>
      </c>
      <c r="J136" s="1">
        <f t="shared" si="8"/>
        <v>3.6674359316091198E-5</v>
      </c>
      <c r="K136" s="1">
        <f t="shared" si="8"/>
        <v>10.779960865170125</v>
      </c>
      <c r="L136" s="1">
        <f t="shared" si="8"/>
        <v>61.107075911393864</v>
      </c>
      <c r="M136" s="1">
        <f t="shared" si="8"/>
        <v>87.223813152082926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9:28">
      <c r="I137" s="1">
        <v>6.3500000000000004E-4</v>
      </c>
      <c r="J137" s="1">
        <f t="shared" si="8"/>
        <v>2.96250416198518E-5</v>
      </c>
      <c r="K137" s="1">
        <f t="shared" si="8"/>
        <v>10.503359022584103</v>
      </c>
      <c r="L137" s="1">
        <f t="shared" si="8"/>
        <v>60.824396419991025</v>
      </c>
      <c r="M137" s="1">
        <f t="shared" si="8"/>
        <v>87.123296293068719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9:28">
      <c r="I138" s="1">
        <v>6.4000000000000005E-4</v>
      </c>
      <c r="J138" s="1">
        <f t="shared" si="8"/>
        <v>2.3892969946981424E-5</v>
      </c>
      <c r="K138" s="1">
        <f t="shared" si="8"/>
        <v>10.232420707994683</v>
      </c>
      <c r="L138" s="1">
        <f t="shared" si="8"/>
        <v>60.542301135925392</v>
      </c>
      <c r="M138" s="1">
        <f t="shared" ref="M138:M201" si="9">$J$2*(1-ERF($I138/(SQRT(4*$D$11*M$9))))</f>
        <v>87.022800227017626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9:28">
      <c r="I139" s="1">
        <v>6.4499999999999996E-4</v>
      </c>
      <c r="J139" s="1">
        <f t="shared" ref="J139:M202" si="10">$J$2*(1-ERF($I139/(SQRT(4*$D$11*J$9))))</f>
        <v>1.9239587212283027E-5</v>
      </c>
      <c r="K139" s="1">
        <f t="shared" si="10"/>
        <v>9.9670731863220947</v>
      </c>
      <c r="L139" s="1">
        <f t="shared" si="10"/>
        <v>60.260793437595574</v>
      </c>
      <c r="M139" s="1">
        <f t="shared" si="9"/>
        <v>86.922325113301568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9:28">
      <c r="I140" s="1">
        <v>6.4999999999999997E-4</v>
      </c>
      <c r="J140" s="1">
        <f t="shared" si="10"/>
        <v>1.5468048497613296E-5</v>
      </c>
      <c r="K140" s="1">
        <f t="shared" si="10"/>
        <v>9.7072434208635769</v>
      </c>
      <c r="L140" s="1">
        <f t="shared" si="10"/>
        <v>59.979876677239815</v>
      </c>
      <c r="M140" s="1">
        <f t="shared" si="9"/>
        <v>86.821871111191001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9:28">
      <c r="I141" s="1">
        <v>6.5499999999999998E-4</v>
      </c>
      <c r="J141" s="1">
        <f t="shared" si="10"/>
        <v>1.2416213834853806E-5</v>
      </c>
      <c r="K141" s="1">
        <f t="shared" si="10"/>
        <v>9.4528581148591417</v>
      </c>
      <c r="L141" s="1">
        <f t="shared" si="10"/>
        <v>59.699554180827178</v>
      </c>
      <c r="M141" s="1">
        <f t="shared" si="9"/>
        <v>86.721438379854177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9:28">
      <c r="I142" s="1">
        <v>6.6E-4</v>
      </c>
      <c r="J142" s="1">
        <f t="shared" si="10"/>
        <v>9.9507646122987126E-6</v>
      </c>
      <c r="K142" s="1">
        <f t="shared" si="10"/>
        <v>9.2038437523608287</v>
      </c>
      <c r="L142" s="1">
        <f t="shared" si="10"/>
        <v>59.419829247950403</v>
      </c>
      <c r="M142" s="1">
        <f t="shared" si="9"/>
        <v>86.621027078356278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9:28">
      <c r="I143" s="1">
        <v>6.6500000000000001E-4</v>
      </c>
      <c r="J143" s="1">
        <f t="shared" si="10"/>
        <v>7.9622729964867744E-6</v>
      </c>
      <c r="K143" s="1">
        <f t="shared" si="10"/>
        <v>8.9601266383868445</v>
      </c>
      <c r="L143" s="1">
        <f t="shared" si="10"/>
        <v>59.140705151720965</v>
      </c>
      <c r="M143" s="1">
        <f t="shared" si="9"/>
        <v>86.520637365658828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9:28">
      <c r="I144" s="1">
        <v>6.7000000000000002E-4</v>
      </c>
      <c r="J144" s="1">
        <f t="shared" si="10"/>
        <v>6.3610784861722891E-6</v>
      </c>
      <c r="K144" s="1">
        <f t="shared" si="10"/>
        <v>8.721632938343415</v>
      </c>
      <c r="L144" s="1">
        <f t="shared" si="10"/>
        <v>58.862185138665843</v>
      </c>
      <c r="M144" s="1">
        <f t="shared" si="9"/>
        <v>86.420269400618764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9:28">
      <c r="I145" s="1">
        <v>6.7500000000000004E-4</v>
      </c>
      <c r="J145" s="1">
        <f t="shared" si="10"/>
        <v>5.0738457990640029E-6</v>
      </c>
      <c r="K145" s="1">
        <f t="shared" si="10"/>
        <v>8.4882887166980119</v>
      </c>
      <c r="L145" s="1">
        <f t="shared" si="10"/>
        <v>58.584272428626491</v>
      </c>
      <c r="M145" s="1">
        <f t="shared" si="9"/>
        <v>86.319923341987803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9:28">
      <c r="I146" s="1">
        <v>6.8000000000000005E-4</v>
      </c>
      <c r="J146" s="1">
        <f t="shared" si="10"/>
        <v>4.0406975099216424E-6</v>
      </c>
      <c r="K146" s="1">
        <f t="shared" si="10"/>
        <v>8.2600199748888432</v>
      </c>
      <c r="L146" s="1">
        <f t="shared" si="10"/>
        <v>58.306970214659451</v>
      </c>
      <c r="M146" s="1">
        <f t="shared" si="9"/>
        <v>86.219599348411649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9:28">
      <c r="I147" s="1">
        <v>6.8499999999999995E-4</v>
      </c>
      <c r="J147" s="1">
        <f t="shared" si="10"/>
        <v>3.2128299021216833E-6</v>
      </c>
      <c r="K147" s="1">
        <f t="shared" si="10"/>
        <v>8.036752688456561</v>
      </c>
      <c r="L147" s="1">
        <f t="shared" si="10"/>
        <v>58.030281662939274</v>
      </c>
      <c r="M147" s="1">
        <f t="shared" si="9"/>
        <v>86.119297578429226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9:28">
      <c r="I148" s="1">
        <v>6.8999999999999997E-4</v>
      </c>
      <c r="J148" s="1">
        <f t="shared" si="10"/>
        <v>2.5505344725118562E-6</v>
      </c>
      <c r="K148" s="1">
        <f t="shared" si="10"/>
        <v>7.8184128433848255</v>
      </c>
      <c r="L148" s="1">
        <f t="shared" si="10"/>
        <v>57.754209912663114</v>
      </c>
      <c r="M148" s="1">
        <f t="shared" si="9"/>
        <v>86.019018190471968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9:28">
      <c r="I149" s="1">
        <v>6.9499999999999998E-4</v>
      </c>
      <c r="J149" s="1">
        <f t="shared" si="10"/>
        <v>2.0215593310446422E-6</v>
      </c>
      <c r="K149" s="1">
        <f t="shared" si="10"/>
        <v>7.6049264716382066</v>
      </c>
      <c r="L149" s="1">
        <f t="shared" si="10"/>
        <v>57.478758075957479</v>
      </c>
      <c r="M149" s="1">
        <f t="shared" si="9"/>
        <v>85.918761342863021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9:28">
      <c r="I150" s="1">
        <v>6.9999999999999999E-4</v>
      </c>
      <c r="J150" s="1">
        <f t="shared" si="10"/>
        <v>1.5997546509716187E-6</v>
      </c>
      <c r="K150" s="1">
        <f t="shared" si="10"/>
        <v>7.3962196858860523</v>
      </c>
      <c r="L150" s="1">
        <f t="shared" si="10"/>
        <v>57.203929237786802</v>
      </c>
      <c r="M150" s="1">
        <f t="shared" si="9"/>
        <v>85.818527193816522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9:28">
      <c r="I151" s="1">
        <v>7.0500000000000001E-4</v>
      </c>
      <c r="J151" s="1">
        <f t="shared" si="10"/>
        <v>1.2639550517334897E-6</v>
      </c>
      <c r="K151" s="1">
        <f t="shared" si="10"/>
        <v>7.1922187134024984</v>
      </c>
      <c r="L151" s="1">
        <f t="shared" si="10"/>
        <v>56.92972645586417</v>
      </c>
      <c r="M151" s="1">
        <f t="shared" si="9"/>
        <v>85.718315901436839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9:28">
      <c r="I152" s="1">
        <v>7.1000000000000002E-4</v>
      </c>
      <c r="J152" s="1">
        <f t="shared" si="10"/>
        <v>9.9705935729943462E-7</v>
      </c>
      <c r="K152" s="1">
        <f t="shared" si="10"/>
        <v>6.9928499291338149</v>
      </c>
      <c r="L152" s="1">
        <f t="shared" si="10"/>
        <v>56.656152760563849</v>
      </c>
      <c r="M152" s="1">
        <f t="shared" si="9"/>
        <v>85.618127623717839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9:28">
      <c r="I153" s="1">
        <v>7.1500000000000003E-4</v>
      </c>
      <c r="J153" s="1">
        <f t="shared" si="10"/>
        <v>7.8527415681151069E-7</v>
      </c>
      <c r="K153" s="1">
        <f t="shared" si="10"/>
        <v>6.7980398879251114</v>
      </c>
      <c r="L153" s="1">
        <f t="shared" si="10"/>
        <v>56.383211154835855</v>
      </c>
      <c r="M153" s="1">
        <f t="shared" si="9"/>
        <v>85.517962518542149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9:28">
      <c r="I154" s="1">
        <v>7.2000000000000005E-4</v>
      </c>
      <c r="J154" s="1">
        <f t="shared" si="10"/>
        <v>6.174933564473406E-7</v>
      </c>
      <c r="K154" s="1">
        <f t="shared" si="10"/>
        <v>6.6077153558992681</v>
      </c>
      <c r="L154" s="1">
        <f t="shared" si="10"/>
        <v>56.110904614122582</v>
      </c>
      <c r="M154" s="1">
        <f t="shared" si="9"/>
        <v>85.417820743680338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9:28">
      <c r="I155" s="1">
        <v>7.2499999999999995E-4</v>
      </c>
      <c r="J155" s="1">
        <f t="shared" si="10"/>
        <v>4.8479009695512332E-7</v>
      </c>
      <c r="K155" s="1">
        <f t="shared" si="10"/>
        <v>6.4218033409825681</v>
      </c>
      <c r="L155" s="1">
        <f t="shared" si="10"/>
        <v>55.839236086277232</v>
      </c>
      <c r="M155" s="1">
        <f t="shared" si="9"/>
        <v>85.317702456790286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9:28">
      <c r="I156" s="1">
        <v>7.2999999999999996E-4</v>
      </c>
      <c r="J156" s="1">
        <f t="shared" si="10"/>
        <v>3.8000161906026619E-7</v>
      </c>
      <c r="K156" s="1">
        <f t="shared" si="10"/>
        <v>6.2402311225716272</v>
      </c>
      <c r="L156" s="1">
        <f t="shared" si="10"/>
        <v>55.568208491484427</v>
      </c>
      <c r="M156" s="1">
        <f t="shared" si="9"/>
        <v>85.217607815416358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9:28">
      <c r="I157" s="1">
        <v>7.3499999999999998E-4</v>
      </c>
      <c r="J157" s="1">
        <f t="shared" si="10"/>
        <v>2.9739057882949282E-7</v>
      </c>
      <c r="K157" s="1">
        <f t="shared" si="10"/>
        <v>6.0629262803378108</v>
      </c>
      <c r="L157" s="1">
        <f t="shared" si="10"/>
        <v>55.297824722182739</v>
      </c>
      <c r="M157" s="1">
        <f t="shared" si="9"/>
        <v>85.117536976988646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9:28">
      <c r="I158" s="1">
        <v>7.3999999999999999E-4</v>
      </c>
      <c r="J158" s="1">
        <f t="shared" si="10"/>
        <v>2.3236933488490763E-7</v>
      </c>
      <c r="K158" s="1">
        <f t="shared" si="10"/>
        <v>5.8898167221659303</v>
      </c>
      <c r="L158" s="1">
        <f t="shared" si="10"/>
        <v>55.028087642989099</v>
      </c>
      <c r="M158" s="1">
        <f t="shared" si="9"/>
        <v>85.017490098822336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9:28">
      <c r="I159" s="1">
        <v>7.45E-4</v>
      </c>
      <c r="J159" s="1">
        <f t="shared" si="10"/>
        <v>1.8127589429539626E-7</v>
      </c>
      <c r="K159" s="1">
        <f t="shared" si="10"/>
        <v>5.7208307112251555</v>
      </c>
      <c r="L159" s="1">
        <f t="shared" si="10"/>
        <v>54.759000090625356</v>
      </c>
      <c r="M159" s="1">
        <f t="shared" si="9"/>
        <v>84.917467338116836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9:28">
      <c r="I160" s="1">
        <v>7.5000000000000002E-4</v>
      </c>
      <c r="J160" s="1">
        <f t="shared" si="10"/>
        <v>1.4119221347641542E-7</v>
      </c>
      <c r="K160" s="1">
        <f t="shared" si="10"/>
        <v>5.5558968921704643</v>
      </c>
      <c r="L160" s="1">
        <f t="shared" si="10"/>
        <v>54.490564873846758</v>
      </c>
      <c r="M160" s="1">
        <f t="shared" si="9"/>
        <v>84.817468851955113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9:28">
      <c r="I161" s="1">
        <v>7.5500000000000003E-4</v>
      </c>
      <c r="J161" s="1">
        <f t="shared" si="10"/>
        <v>1.0979704923030909E-7</v>
      </c>
      <c r="K161" s="1">
        <f t="shared" si="10"/>
        <v>5.3949443164747031</v>
      </c>
      <c r="L161" s="1">
        <f t="shared" si="10"/>
        <v>54.222784773372368</v>
      </c>
      <c r="M161" s="1">
        <f t="shared" si="9"/>
        <v>84.717494797302948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9:28">
      <c r="I162" s="1">
        <v>7.6000000000000004E-4</v>
      </c>
      <c r="J162" s="1">
        <f t="shared" si="10"/>
        <v>8.5247109371522356E-8</v>
      </c>
      <c r="K162" s="1">
        <f t="shared" si="10"/>
        <v>5.2379024668911534</v>
      </c>
      <c r="L162" s="1">
        <f t="shared" si="10"/>
        <v>53.955662541817631</v>
      </c>
      <c r="M162" s="1">
        <f t="shared" si="9"/>
        <v>84.617545331008188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9:28">
      <c r="I163" s="1">
        <v>7.6499999999999995E-4</v>
      </c>
      <c r="J163" s="1">
        <f t="shared" si="10"/>
        <v>6.6081129457273846E-8</v>
      </c>
      <c r="K163" s="1">
        <f t="shared" si="10"/>
        <v>5.0847012810482095</v>
      </c>
      <c r="L163" s="1">
        <f t="shared" si="10"/>
        <v>53.689200903628745</v>
      </c>
      <c r="M163" s="1">
        <f t="shared" si="9"/>
        <v>84.517620609799962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9:28">
      <c r="I164" s="1">
        <v>7.6999999999999996E-4</v>
      </c>
      <c r="J164" s="1">
        <f t="shared" si="10"/>
        <v>5.1142745594034977E-8</v>
      </c>
      <c r="K164" s="1">
        <f t="shared" si="10"/>
        <v>4.9352711741779798</v>
      </c>
      <c r="L164" s="1">
        <f t="shared" si="10"/>
        <v>53.423402555019173</v>
      </c>
      <c r="M164" s="1">
        <f t="shared" si="9"/>
        <v>84.41772079028803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9:28">
      <c r="I165" s="1">
        <v>7.7499999999999997E-4</v>
      </c>
      <c r="J165" s="1">
        <f t="shared" si="10"/>
        <v>3.9518366357071955E-8</v>
      </c>
      <c r="K165" s="1">
        <f t="shared" si="10"/>
        <v>4.789543060981738</v>
      </c>
      <c r="L165" s="1">
        <f t="shared" si="10"/>
        <v>53.158270163908064</v>
      </c>
      <c r="M165" s="1">
        <f t="shared" si="9"/>
        <v>84.317846028961981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9:28">
      <c r="I166" s="1">
        <v>7.7999999999999999E-4</v>
      </c>
      <c r="J166" s="1">
        <f t="shared" si="10"/>
        <v>3.0487534719014775E-8</v>
      </c>
      <c r="K166" s="1">
        <f t="shared" si="10"/>
        <v>4.647448376635821</v>
      </c>
      <c r="L166" s="1">
        <f t="shared" si="10"/>
        <v>52.893806369860677</v>
      </c>
      <c r="M166" s="1">
        <f t="shared" si="9"/>
        <v>84.217996482190557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9:28">
      <c r="I167" s="1">
        <v>7.85E-4</v>
      </c>
      <c r="J167" s="1">
        <f t="shared" si="10"/>
        <v>2.3483015532121954E-8</v>
      </c>
      <c r="K167" s="1">
        <f t="shared" si="10"/>
        <v>4.5089190969422432</v>
      </c>
      <c r="L167" s="1">
        <f t="shared" si="10"/>
        <v>52.630013784030893</v>
      </c>
      <c r="M167" s="1">
        <f t="shared" si="9"/>
        <v>84.118172306220856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9:28">
      <c r="I168" s="1">
        <v>7.9000000000000001E-4</v>
      </c>
      <c r="J168" s="1">
        <f t="shared" si="10"/>
        <v>1.8058976536394766E-8</v>
      </c>
      <c r="K168" s="1">
        <f t="shared" si="10"/>
        <v>4.3738877576290802</v>
      </c>
      <c r="L168" s="1">
        <f t="shared" si="10"/>
        <v>52.366894989105603</v>
      </c>
      <c r="M168" s="1">
        <f t="shared" si="9"/>
        <v>84.018373657177605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9:28">
      <c r="I169" s="1">
        <v>7.9500000000000003E-4</v>
      </c>
      <c r="J169" s="1">
        <f t="shared" si="10"/>
        <v>1.3865653070155304E-8</v>
      </c>
      <c r="K169" s="1">
        <f t="shared" si="10"/>
        <v>4.2422874728065381</v>
      </c>
      <c r="L169" s="1">
        <f t="shared" si="10"/>
        <v>52.104452539251135</v>
      </c>
      <c r="M169" s="1">
        <f t="shared" si="9"/>
        <v>83.918600691062522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9:28">
      <c r="I170" s="1">
        <v>8.0000000000000004E-4</v>
      </c>
      <c r="J170" s="1">
        <f t="shared" si="10"/>
        <v>1.0629075397616816E-8</v>
      </c>
      <c r="K170" s="1">
        <f t="shared" si="10"/>
        <v>4.1140519525847523</v>
      </c>
      <c r="L170" s="1">
        <f t="shared" si="10"/>
        <v>51.842688960061636</v>
      </c>
      <c r="M170" s="1">
        <f t="shared" si="9"/>
        <v>83.818853563753436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9:28">
      <c r="I171" s="1">
        <v>8.0500000000000005E-4</v>
      </c>
      <c r="J171" s="1">
        <f t="shared" si="10"/>
        <v>8.135003781717387E-9</v>
      </c>
      <c r="K171" s="1">
        <f t="shared" si="10"/>
        <v>3.989115519860853</v>
      </c>
      <c r="L171" s="1">
        <f t="shared" si="10"/>
        <v>51.581606748509557</v>
      </c>
      <c r="M171" s="1">
        <f t="shared" si="9"/>
        <v>83.7191324310037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9:28">
      <c r="I172" s="1">
        <v>8.0999999999999996E-4</v>
      </c>
      <c r="J172" s="1">
        <f t="shared" si="10"/>
        <v>6.2162275327182215E-9</v>
      </c>
      <c r="K172" s="1">
        <f t="shared" si="10"/>
        <v>3.8674131262825373</v>
      </c>
      <c r="L172" s="1">
        <f t="shared" si="10"/>
        <v>51.321208372898063</v>
      </c>
      <c r="M172" s="1">
        <f t="shared" si="9"/>
        <v>83.619437448441346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9:28">
      <c r="I173" s="1">
        <v>8.1499999999999997E-4</v>
      </c>
      <c r="J173" s="1">
        <f t="shared" si="10"/>
        <v>4.7424619786795574E-9</v>
      </c>
      <c r="K173" s="1">
        <f t="shared" si="10"/>
        <v>3.7488803673967452</v>
      </c>
      <c r="L173" s="1">
        <f t="shared" si="10"/>
        <v>51.06149627281529</v>
      </c>
      <c r="M173" s="1">
        <f t="shared" si="9"/>
        <v>83.519768771568451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9:28">
      <c r="I174" s="1">
        <v>8.1999999999999998E-4</v>
      </c>
      <c r="J174" s="1">
        <f t="shared" si="10"/>
        <v>3.6123326552228718E-9</v>
      </c>
      <c r="K174" s="1">
        <f t="shared" si="10"/>
        <v>3.6334534969921228</v>
      </c>
      <c r="L174" s="1">
        <f t="shared" si="10"/>
        <v>50.80247285909094</v>
      </c>
      <c r="M174" s="1">
        <f t="shared" si="9"/>
        <v>83.420126555760348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9:28">
      <c r="I175" s="1">
        <v>8.25E-4</v>
      </c>
      <c r="J175" s="1">
        <f t="shared" si="10"/>
        <v>2.7471247499022411E-9</v>
      </c>
      <c r="K175" s="1">
        <f t="shared" si="10"/>
        <v>3.5210694406447085</v>
      </c>
      <c r="L175" s="1">
        <f t="shared" si="10"/>
        <v>50.544140513754364</v>
      </c>
      <c r="M175" s="1">
        <f t="shared" si="9"/>
        <v>83.320510956264926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9:28">
      <c r="I176" s="1">
        <v>8.3000000000000001E-4</v>
      </c>
      <c r="J176" s="1">
        <f t="shared" si="10"/>
        <v>2.0858093030540203E-9</v>
      </c>
      <c r="K176" s="1">
        <f t="shared" si="10"/>
        <v>3.4116658084768825</v>
      </c>
      <c r="L176" s="1">
        <f t="shared" si="10"/>
        <v>50.286501589995261</v>
      </c>
      <c r="M176" s="1">
        <f t="shared" si="9"/>
        <v>83.220922128201892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9:28">
      <c r="I177" s="1">
        <v>8.3500000000000002E-4</v>
      </c>
      <c r="J177" s="1">
        <f t="shared" si="10"/>
        <v>1.5811685294409017E-9</v>
      </c>
      <c r="K177" s="1">
        <f t="shared" si="10"/>
        <v>3.305180907139782</v>
      </c>
      <c r="L177" s="1">
        <f t="shared" si="10"/>
        <v>50.029558412125688</v>
      </c>
      <c r="M177" s="1">
        <f t="shared" si="9"/>
        <v>83.121360226562075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9:28">
      <c r="I178" s="1">
        <v>8.4000000000000003E-4</v>
      </c>
      <c r="J178" s="1">
        <f t="shared" si="10"/>
        <v>1.1967093982434562E-9</v>
      </c>
      <c r="K178" s="1">
        <f t="shared" si="10"/>
        <v>3.2015537510302838</v>
      </c>
      <c r="L178" s="1">
        <f t="shared" si="10"/>
        <v>49.773313275544595</v>
      </c>
      <c r="M178" s="1">
        <f t="shared" si="9"/>
        <v>83.021825406206673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9:28">
      <c r="I179" s="1">
        <v>8.4500000000000005E-4</v>
      </c>
      <c r="J179" s="1">
        <f t="shared" si="10"/>
        <v>9.0428775578743625E-10</v>
      </c>
      <c r="K179" s="1">
        <f t="shared" si="10"/>
        <v>3.1007240727538354</v>
      </c>
      <c r="L179" s="1">
        <f t="shared" si="10"/>
        <v>49.517768446703968</v>
      </c>
      <c r="M179" s="1">
        <f t="shared" si="9"/>
        <v>82.922317821866528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9:28">
      <c r="I180" s="1">
        <v>8.4999999999999995E-4</v>
      </c>
      <c r="J180" s="1">
        <f t="shared" si="10"/>
        <v>6.8222094640191244E-10</v>
      </c>
      <c r="K180" s="1">
        <f t="shared" si="10"/>
        <v>3.0026323328448568</v>
      </c>
      <c r="L180" s="1">
        <f t="shared" si="10"/>
        <v>49.262926163077211</v>
      </c>
      <c r="M180" s="1">
        <f t="shared" si="9"/>
        <v>82.822837628141471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9:28">
      <c r="I181" s="1">
        <v>8.5499999999999997E-4</v>
      </c>
      <c r="J181" s="1">
        <f t="shared" si="10"/>
        <v>5.1387782917799996E-10</v>
      </c>
      <c r="K181" s="1">
        <f t="shared" si="10"/>
        <v>2.9072197287569268</v>
      </c>
      <c r="L181" s="1">
        <f t="shared" si="10"/>
        <v>49.008788633129342</v>
      </c>
      <c r="M181" s="1">
        <f t="shared" si="9"/>
        <v>82.723384979499457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9:28">
      <c r="I182" s="1">
        <v>8.5999999999999998E-4</v>
      </c>
      <c r="J182" s="1">
        <f t="shared" si="10"/>
        <v>3.8644643041152449E-10</v>
      </c>
      <c r="K182" s="1">
        <f t="shared" si="10"/>
        <v>2.8144282031353662</v>
      </c>
      <c r="L182" s="1">
        <f t="shared" si="10"/>
        <v>48.755358036289124</v>
      </c>
      <c r="M182" s="1">
        <f t="shared" si="9"/>
        <v>82.623960030276052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9:28">
      <c r="I183" s="1">
        <v>8.6499999999999999E-4</v>
      </c>
      <c r="J183" s="1">
        <f t="shared" si="10"/>
        <v>2.9015678748578466E-10</v>
      </c>
      <c r="K183" s="1">
        <f t="shared" si="10"/>
        <v>2.7242004513849616</v>
      </c>
      <c r="L183" s="1">
        <f t="shared" si="10"/>
        <v>48.502636522923396</v>
      </c>
      <c r="M183" s="1">
        <f t="shared" si="9"/>
        <v>82.52456293467354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9:28">
      <c r="I184" s="1">
        <v>8.7000000000000001E-4</v>
      </c>
      <c r="J184" s="1">
        <f t="shared" si="10"/>
        <v>2.1750379275431442E-10</v>
      </c>
      <c r="K184" s="1">
        <f t="shared" si="10"/>
        <v>2.6364799285461871</v>
      </c>
      <c r="L184" s="1">
        <f t="shared" si="10"/>
        <v>48.250626214313066</v>
      </c>
      <c r="M184" s="1">
        <f t="shared" si="9"/>
        <v>82.42519384676028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9:28">
      <c r="I185" s="1">
        <v>8.7500000000000002E-4</v>
      </c>
      <c r="J185" s="1">
        <f t="shared" si="10"/>
        <v>1.627920021007867E-10</v>
      </c>
      <c r="K185" s="1">
        <f t="shared" si="10"/>
        <v>2.5512108554934243</v>
      </c>
      <c r="L185" s="1">
        <f t="shared" si="10"/>
        <v>47.999329202631294</v>
      </c>
      <c r="M185" s="1">
        <f t="shared" si="9"/>
        <v>82.325852920469984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9:28">
      <c r="I186" s="1">
        <v>8.8000000000000003E-4</v>
      </c>
      <c r="J186" s="1">
        <f t="shared" si="10"/>
        <v>1.2163603457793215E-10</v>
      </c>
      <c r="K186" s="1">
        <f t="shared" si="10"/>
        <v>2.46833822446898</v>
      </c>
      <c r="L186" s="1">
        <f t="shared" si="10"/>
        <v>47.748747550923497</v>
      </c>
      <c r="M186" s="1">
        <f t="shared" si="9"/>
        <v>82.22654030960102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9:28">
      <c r="I187" s="1">
        <v>8.8500000000000004E-4</v>
      </c>
      <c r="J187" s="1">
        <f t="shared" si="10"/>
        <v>9.0749630032860296E-11</v>
      </c>
      <c r="K187" s="1">
        <f t="shared" si="10"/>
        <v>2.3878078039669015</v>
      </c>
      <c r="L187" s="1">
        <f t="shared" si="10"/>
        <v>47.498883293089399</v>
      </c>
      <c r="M187" s="1">
        <f t="shared" si="9"/>
        <v>82.127256167815645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9:28">
      <c r="I188" s="1">
        <v>8.8999999999999995E-4</v>
      </c>
      <c r="J188" s="1">
        <f t="shared" si="10"/>
        <v>6.759037773917953E-11</v>
      </c>
      <c r="K188" s="1">
        <f t="shared" si="10"/>
        <v>2.3095661429809788</v>
      </c>
      <c r="L188" s="1">
        <f t="shared" si="10"/>
        <v>47.249738433866931</v>
      </c>
      <c r="M188" s="1">
        <f t="shared" si="9"/>
        <v>82.028000648639363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9:28">
      <c r="I189" s="1">
        <v>8.9499999999999996E-4</v>
      </c>
      <c r="J189" s="1">
        <f t="shared" si="10"/>
        <v>5.0270898555027088E-11</v>
      </c>
      <c r="K189" s="1">
        <f t="shared" si="10"/>
        <v>2.2335605746314768</v>
      </c>
      <c r="L189" s="1">
        <f t="shared" si="10"/>
        <v>47.001314948818141</v>
      </c>
      <c r="M189" s="1">
        <f t="shared" si="9"/>
        <v>81.928773905460176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9:28">
      <c r="I190" s="1">
        <v>8.9999999999999998E-4</v>
      </c>
      <c r="J190" s="1">
        <f t="shared" si="10"/>
        <v>3.7325698087897763E-11</v>
      </c>
      <c r="K190" s="1">
        <f t="shared" si="10"/>
        <v>2.1597392191850973</v>
      </c>
      <c r="L190" s="1">
        <f t="shared" si="10"/>
        <v>46.75361478431708</v>
      </c>
      <c r="M190" s="1">
        <f t="shared" si="9"/>
        <v>81.829576091527855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9:28">
      <c r="I191" s="1">
        <v>9.0499999999999999E-4</v>
      </c>
      <c r="J191" s="1">
        <f t="shared" si="10"/>
        <v>2.7666757773658901E-11</v>
      </c>
      <c r="K191" s="1">
        <f t="shared" si="10"/>
        <v>2.088050986483303</v>
      </c>
      <c r="L191" s="1">
        <f t="shared" si="10"/>
        <v>46.506639857539469</v>
      </c>
      <c r="M191" s="1">
        <f t="shared" si="9"/>
        <v>81.730407359953276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9:28">
      <c r="I192" s="1">
        <v>9.1E-4</v>
      </c>
      <c r="J192" s="1">
        <f t="shared" si="10"/>
        <v>2.0472512574087887E-11</v>
      </c>
      <c r="K192" s="1">
        <f t="shared" si="10"/>
        <v>2.0184455777937704</v>
      </c>
      <c r="L192" s="1">
        <f t="shared" si="10"/>
        <v>46.260392056454513</v>
      </c>
      <c r="M192" s="1">
        <f t="shared" si="9"/>
        <v>81.631267863707663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9:28">
      <c r="I193" s="1">
        <v>9.1500000000000001E-4</v>
      </c>
      <c r="J193" s="1">
        <f t="shared" si="10"/>
        <v>1.5132339825640884E-11</v>
      </c>
      <c r="K193" s="1">
        <f t="shared" si="10"/>
        <v>1.9508734871002686</v>
      </c>
      <c r="L193" s="1">
        <f t="shared" si="10"/>
        <v>46.014873239818456</v>
      </c>
      <c r="M193" s="1">
        <f t="shared" si="9"/>
        <v>81.532157755621952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9:28">
      <c r="I194" s="1">
        <v>9.2000000000000003E-4</v>
      </c>
      <c r="J194" s="1">
        <f t="shared" si="10"/>
        <v>1.1157741397482823E-11</v>
      </c>
      <c r="K194" s="1">
        <f t="shared" si="10"/>
        <v>1.8852860018460982</v>
      </c>
      <c r="L194" s="1">
        <f t="shared" si="10"/>
        <v>45.770085237170079</v>
      </c>
      <c r="M194" s="1">
        <f t="shared" si="9"/>
        <v>81.433077188386022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9:28">
      <c r="I195" s="1">
        <v>9.2500000000000004E-4</v>
      </c>
      <c r="J195" s="1">
        <f t="shared" si="10"/>
        <v>8.2156503822261584E-12</v>
      </c>
      <c r="K195" s="1">
        <f t="shared" si="10"/>
        <v>1.8216352031465211</v>
      </c>
      <c r="L195" s="1">
        <f t="shared" si="10"/>
        <v>45.526029848828252</v>
      </c>
      <c r="M195" s="1">
        <f t="shared" si="9"/>
        <v>81.334026314547984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9:28">
      <c r="I196" s="1">
        <v>9.3000000000000005E-4</v>
      </c>
      <c r="J196" s="1">
        <f t="shared" si="10"/>
        <v>6.0396132539608516E-12</v>
      </c>
      <c r="K196" s="1">
        <f t="shared" si="10"/>
        <v>1.7598739654854589</v>
      </c>
      <c r="L196" s="1">
        <f t="shared" si="10"/>
        <v>45.282708845891271</v>
      </c>
      <c r="M196" s="1">
        <f t="shared" si="9"/>
        <v>81.235005286513555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9:28">
      <c r="I197" s="1">
        <v>9.3499999999999996E-4</v>
      </c>
      <c r="J197" s="1">
        <f t="shared" si="10"/>
        <v>4.4408920985006262E-12</v>
      </c>
      <c r="K197" s="1">
        <f t="shared" si="10"/>
        <v>1.6999559559118804</v>
      </c>
      <c r="L197" s="1">
        <f t="shared" si="10"/>
        <v>45.040123970238085</v>
      </c>
      <c r="M197" s="1">
        <f t="shared" si="9"/>
        <v>81.13601425654528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9:28">
      <c r="I198" s="1">
        <v>9.3999999999999997E-4</v>
      </c>
      <c r="J198" s="1">
        <f t="shared" si="10"/>
        <v>3.2529534621517087E-12</v>
      </c>
      <c r="K198" s="1">
        <f t="shared" si="10"/>
        <v>1.6418356327514871</v>
      </c>
      <c r="L198" s="1">
        <f t="shared" si="10"/>
        <v>44.798276934531444</v>
      </c>
      <c r="M198" s="1">
        <f t="shared" si="9"/>
        <v>81.037053376761875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9:28">
      <c r="I199" s="1">
        <v>9.4499999999999998E-4</v>
      </c>
      <c r="J199" s="1">
        <f t="shared" si="10"/>
        <v>2.375877272697835E-12</v>
      </c>
      <c r="K199" s="1">
        <f t="shared" si="10"/>
        <v>1.5854682438489975</v>
      </c>
      <c r="L199" s="1">
        <f t="shared" si="10"/>
        <v>44.557169422223112</v>
      </c>
      <c r="M199" s="1">
        <f t="shared" si="9"/>
        <v>80.93812279913746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9:28">
      <c r="I200" s="1">
        <v>9.5E-4</v>
      </c>
      <c r="J200" s="1">
        <f t="shared" si="10"/>
        <v>1.7430501486614958E-12</v>
      </c>
      <c r="K200" s="1">
        <f t="shared" si="10"/>
        <v>1.530809824356516</v>
      </c>
      <c r="L200" s="1">
        <f t="shared" si="10"/>
        <v>44.316803087560587</v>
      </c>
      <c r="M200" s="1">
        <f t="shared" si="9"/>
        <v>80.839222675500991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9:28">
      <c r="I201" s="1">
        <v>9.5500000000000001E-4</v>
      </c>
      <c r="J201" s="1">
        <f t="shared" si="10"/>
        <v>1.2656542480726785E-12</v>
      </c>
      <c r="K201" s="1">
        <f t="shared" si="10"/>
        <v>1.4778171940834972</v>
      </c>
      <c r="L201" s="1">
        <f t="shared" si="10"/>
        <v>44.077179555596068</v>
      </c>
      <c r="M201" s="1">
        <f t="shared" si="9"/>
        <v>80.740353157535409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9:28">
      <c r="I202" s="1">
        <v>9.6000000000000002E-4</v>
      </c>
      <c r="J202" s="1">
        <f t="shared" si="10"/>
        <v>9.2148511043887993E-13</v>
      </c>
      <c r="K202" s="1">
        <f t="shared" si="10"/>
        <v>1.4264479544235931</v>
      </c>
      <c r="L202" s="1">
        <f t="shared" si="10"/>
        <v>43.838300422197122</v>
      </c>
      <c r="M202" s="1">
        <f t="shared" si="10"/>
        <v>80.641514396777083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9:28">
      <c r="I203" s="1">
        <v>9.6500000000000004E-4</v>
      </c>
      <c r="J203" s="1">
        <f t="shared" ref="J203:M210" si="11">$J$2*(1-ERF($I203/(SQRT(4*$D$11*J$9))))</f>
        <v>6.7723604502134549E-13</v>
      </c>
      <c r="K203" s="1">
        <f t="shared" si="11"/>
        <v>1.3766604848737263</v>
      </c>
      <c r="L203" s="1">
        <f t="shared" si="11"/>
        <v>43.600167254059173</v>
      </c>
      <c r="M203" s="1">
        <f t="shared" si="11"/>
        <v>80.542706544614987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9:28">
      <c r="I204" s="1">
        <v>9.7000000000000005E-4</v>
      </c>
      <c r="J204" s="1">
        <f t="shared" si="11"/>
        <v>4.8849813083506888E-13</v>
      </c>
      <c r="K204" s="1">
        <f t="shared" si="11"/>
        <v>1.328413939160733</v>
      </c>
      <c r="L204" s="1">
        <f t="shared" si="11"/>
        <v>43.362781588720026</v>
      </c>
      <c r="M204" s="1">
        <f t="shared" si="11"/>
        <v>80.443929752290117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9:28">
      <c r="I205" s="1">
        <v>9.7499999999999996E-4</v>
      </c>
      <c r="J205" s="1">
        <f t="shared" si="11"/>
        <v>3.5527136788005009E-13</v>
      </c>
      <c r="K205" s="1">
        <f t="shared" si="11"/>
        <v>1.2816682409905744</v>
      </c>
      <c r="L205" s="1">
        <f t="shared" si="11"/>
        <v>43.126144934576061</v>
      </c>
      <c r="M205" s="1">
        <f t="shared" si="11"/>
        <v>80.34518417089474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9:28">
      <c r="I206" s="1">
        <v>9.7999999999999997E-4</v>
      </c>
      <c r="J206" s="1">
        <f t="shared" si="11"/>
        <v>2.55351295663786E-13</v>
      </c>
      <c r="K206" s="1">
        <f t="shared" si="11"/>
        <v>1.2363840794352932</v>
      </c>
      <c r="L206" s="1">
        <f t="shared" si="11"/>
        <v>42.89025877090036</v>
      </c>
      <c r="M206" s="1">
        <f t="shared" si="11"/>
        <v>80.246469951371679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9:28">
      <c r="I207" s="1">
        <v>9.8499999999999998E-4</v>
      </c>
      <c r="J207" s="1">
        <f t="shared" si="11"/>
        <v>1.8873791418627661E-13</v>
      </c>
      <c r="K207" s="1">
        <f t="shared" si="11"/>
        <v>1.1925229039726259</v>
      </c>
      <c r="L207" s="1">
        <f t="shared" si="11"/>
        <v>42.65512454786267</v>
      </c>
      <c r="M207" s="1">
        <f t="shared" si="11"/>
        <v>80.147787244513708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9:28">
      <c r="I208" s="1">
        <v>9.8999999999999999E-4</v>
      </c>
      <c r="J208" s="1">
        <f t="shared" si="11"/>
        <v>1.3322676295501878E-13</v>
      </c>
      <c r="K208" s="1">
        <f t="shared" si="11"/>
        <v>1.1500469191930707</v>
      </c>
      <c r="L208" s="1">
        <f t="shared" si="11"/>
        <v>42.420743686551177</v>
      </c>
      <c r="M208" s="1">
        <f t="shared" si="11"/>
        <v>80.049136200962792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9:28">
      <c r="I209" s="1">
        <v>9.9500000000000001E-4</v>
      </c>
      <c r="J209" s="1">
        <f t="shared" si="11"/>
        <v>9.9920072216264089E-14</v>
      </c>
      <c r="K209" s="1">
        <f t="shared" si="11"/>
        <v>1.1089190791890302</v>
      </c>
      <c r="L209" s="1">
        <f t="shared" si="11"/>
        <v>42.187117578996158</v>
      </c>
      <c r="M209" s="1">
        <f t="shared" si="11"/>
        <v>79.950516971209396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9:28">
      <c r="I210" s="1">
        <v>1E-3</v>
      </c>
      <c r="J210" s="1">
        <f t="shared" si="11"/>
        <v>6.6613381477509392E-14</v>
      </c>
      <c r="K210" s="1">
        <f t="shared" si="11"/>
        <v>1.0691030816406988</v>
      </c>
      <c r="L210" s="1">
        <f t="shared" si="11"/>
        <v>41.954247588195258</v>
      </c>
      <c r="M210" s="1">
        <f t="shared" si="11"/>
        <v>79.851929705591857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9:28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9:28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9:28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9:28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9:28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9:28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9:28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9:28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9:28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9:28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9:28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9:28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9:28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9:28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9:28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9:28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9:28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9:28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9:28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9:28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9:28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9:28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9:28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9:28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9:28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9:28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9:28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9:28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9:28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9:28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9:28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9:28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9:28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9:28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9:28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9:28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9:28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9:28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9:28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9:28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9:28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9:28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9:28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9:28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9:28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9:28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9:28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9:28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9:28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9:28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9:28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9:28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9:28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9:28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9:28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9:28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9:28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9:28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9:28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9:28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9:28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9:28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9:28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9:28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9:28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9:28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9:28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9:28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9:28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9:28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9:28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9:28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9:28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9:28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9:28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9:28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9:28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9:28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9:28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9:28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9:28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9:28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9:28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9:28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9:28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9:28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9:28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9:28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9:28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9:28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9:28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9:28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9:28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9:28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9:28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9:28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9:28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9:28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9:28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9:28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9:28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9:28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9:28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9:28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9:28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9:28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9:28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9:28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9:28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9:28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9:28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9:28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9:28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9:28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9:28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9:28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9:28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9:28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9:28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9:28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9:28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9:28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9:28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9:28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9:28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9:28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9:28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9:28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9:28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9:28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9:28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9:28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9:28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9:28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9:28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9:28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9:28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9:28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9:28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9:28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9:28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9:28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9:28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9:28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9:28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9:28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9:28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9:28"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9:28"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9:28"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9:28"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9:28"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9:28"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9:28"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9:28"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9:28"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9:28"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9:28"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9:28"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9:28"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9:28"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9:28"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9:28"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9:28"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9:28"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9:28"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9:28"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9:28"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9:28"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9:28"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9:28"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9:28"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9:28"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9:28"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9:28"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9:28"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9:28"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9:28"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9:28"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9:28"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9:28"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9:28"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9:28"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9:28"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9:28"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9:28"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9:28"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9:28"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9:28"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9:28"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9:28"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9:28"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9:28"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9:28"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9:28"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9:28"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9:28"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9:28"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9:28"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9:28"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9:28">
      <c r="I4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FA09-464B-DA4A-B9B6-80E391C41B44}">
  <dimension ref="A1:V496"/>
  <sheetViews>
    <sheetView topLeftCell="I3" zoomScale="125" zoomScaleNormal="100" workbookViewId="0">
      <selection activeCell="I3" sqref="I3"/>
    </sheetView>
  </sheetViews>
  <sheetFormatPr defaultColWidth="11" defaultRowHeight="15.95"/>
  <sheetData>
    <row r="1" spans="1:22">
      <c r="A1" t="s">
        <v>27</v>
      </c>
      <c r="B1" t="s">
        <v>28</v>
      </c>
      <c r="E1" t="s">
        <v>2</v>
      </c>
      <c r="G1">
        <v>8.3143999999999991</v>
      </c>
      <c r="J1" t="s">
        <v>3</v>
      </c>
    </row>
    <row r="2" spans="1:22">
      <c r="I2" t="s">
        <v>4</v>
      </c>
      <c r="J2">
        <v>100</v>
      </c>
      <c r="K2" t="s">
        <v>29</v>
      </c>
    </row>
    <row r="4" spans="1:2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22">
      <c r="A5" t="s">
        <v>12</v>
      </c>
      <c r="C5" s="1">
        <v>100000000</v>
      </c>
      <c r="D5" s="1">
        <v>5.3300000000000002E-7</v>
      </c>
      <c r="E5" s="1">
        <v>1.11E-4</v>
      </c>
      <c r="F5" s="1">
        <v>2.5999999999999998E-4</v>
      </c>
      <c r="G5" s="1">
        <v>2.7E-4</v>
      </c>
      <c r="J5" t="s">
        <v>13</v>
      </c>
    </row>
    <row r="6" spans="1:22">
      <c r="A6" t="s">
        <v>14</v>
      </c>
      <c r="C6" s="5">
        <v>726</v>
      </c>
      <c r="D6" s="5">
        <v>325</v>
      </c>
      <c r="E6" s="5">
        <v>329</v>
      </c>
      <c r="F6" s="5">
        <v>498</v>
      </c>
      <c r="G6" s="5">
        <v>415</v>
      </c>
      <c r="I6" t="s">
        <v>15</v>
      </c>
      <c r="J6" s="5">
        <v>9.9999999999999995E-7</v>
      </c>
      <c r="K6">
        <v>1</v>
      </c>
      <c r="L6">
        <v>10</v>
      </c>
      <c r="M6">
        <v>100</v>
      </c>
      <c r="N6">
        <v>1000</v>
      </c>
    </row>
    <row r="7" spans="1:22">
      <c r="A7" t="s">
        <v>16</v>
      </c>
      <c r="B7">
        <v>650</v>
      </c>
      <c r="I7" t="s">
        <v>17</v>
      </c>
      <c r="J7">
        <f>J6*1000</f>
        <v>1E-3</v>
      </c>
      <c r="K7">
        <f>K6*1000</f>
        <v>1000</v>
      </c>
      <c r="L7">
        <f t="shared" ref="L7:L8" si="0">L6*1000</f>
        <v>10000</v>
      </c>
      <c r="M7">
        <f t="shared" ref="M7:M8" si="1">M6*1000</f>
        <v>100000</v>
      </c>
      <c r="N7">
        <f t="shared" ref="N7:N8" si="2">N6*1000</f>
        <v>1000000</v>
      </c>
    </row>
    <row r="8" spans="1:22">
      <c r="A8" t="s">
        <v>18</v>
      </c>
      <c r="B8">
        <f>B7+273.15</f>
        <v>923.15</v>
      </c>
      <c r="I8" t="s">
        <v>19</v>
      </c>
      <c r="J8">
        <f>J7*1000</f>
        <v>1</v>
      </c>
      <c r="K8">
        <f>K7*1000</f>
        <v>1000000</v>
      </c>
      <c r="L8">
        <f t="shared" si="0"/>
        <v>10000000</v>
      </c>
      <c r="M8">
        <f t="shared" si="1"/>
        <v>100000000</v>
      </c>
      <c r="N8">
        <f t="shared" si="2"/>
        <v>1000000000</v>
      </c>
    </row>
    <row r="9" spans="1:22">
      <c r="A9" t="s">
        <v>20</v>
      </c>
      <c r="C9" s="1">
        <f>C5*EXP(-(C6*1000)/($G$1*$B$8))</f>
        <v>8.3406605839904277E-34</v>
      </c>
      <c r="D9" s="1">
        <f>D5*EXP(-(D6*1000)/($G$1*$B$8))</f>
        <v>2.1749908650818673E-25</v>
      </c>
      <c r="E9" s="1">
        <f>E5*EXP(-(E6*1000)/($G$1*$B$8))</f>
        <v>2.6898231864521183E-23</v>
      </c>
      <c r="F9" s="1">
        <f>F5*EXP(-(F6*1000)/($G$1*$B$8))</f>
        <v>1.725654390675509E-32</v>
      </c>
      <c r="G9" s="1">
        <f>G5*EXP(-(G6*1000)/($G$1*$B$8))</f>
        <v>8.9059617351544887E-28</v>
      </c>
      <c r="I9" t="s">
        <v>21</v>
      </c>
      <c r="J9">
        <f t="shared" ref="J9:L9" si="3">J8*365*24*60*60</f>
        <v>31536000</v>
      </c>
      <c r="K9">
        <f t="shared" si="3"/>
        <v>31536000000000</v>
      </c>
      <c r="L9">
        <f t="shared" si="3"/>
        <v>315360000000000</v>
      </c>
      <c r="M9">
        <f t="shared" ref="M9" si="4">M8*365*24*60*60</f>
        <v>3153600000000000</v>
      </c>
      <c r="N9">
        <f t="shared" ref="N9" si="5">N8*365*24*60*60</f>
        <v>3.1536E+16</v>
      </c>
    </row>
    <row r="10" spans="1:22">
      <c r="H10" t="s">
        <v>22</v>
      </c>
      <c r="I10" s="1">
        <v>1E-3</v>
      </c>
      <c r="J10" s="1">
        <f>(($J$2/(SQRT(4*PI()*$D$11*J$9))*EXP(-($I10^2)/(4*$D$11*J$9))))/$J$2</f>
        <v>0</v>
      </c>
      <c r="K10" s="1">
        <f t="shared" ref="K10:N25" si="6">(($J$2/(SQRT(4*PI()*$D$11*K$9))*EXP(-($I10^2)/(4*$D$11*K$9))))/$J$2</f>
        <v>0</v>
      </c>
      <c r="L10" s="1">
        <f t="shared" si="6"/>
        <v>0</v>
      </c>
      <c r="M10" s="1">
        <f t="shared" si="6"/>
        <v>5.4926989944677769E-155</v>
      </c>
      <c r="N10" s="1">
        <f t="shared" si="6"/>
        <v>5.0467910160660145E-13</v>
      </c>
      <c r="P10" s="1"/>
      <c r="Q10" s="1"/>
      <c r="R10" s="1"/>
      <c r="S10" s="1"/>
      <c r="T10" s="1"/>
      <c r="U10" s="1"/>
      <c r="V10" s="1"/>
    </row>
    <row r="11" spans="1:22">
      <c r="A11" t="s">
        <v>23</v>
      </c>
      <c r="D11" s="4">
        <f>D9</f>
        <v>2.1749908650818673E-25</v>
      </c>
      <c r="I11" s="1">
        <v>9.9500000000000001E-4</v>
      </c>
      <c r="J11" s="1">
        <f t="shared" ref="J11:N74" si="7">(($J$2/(SQRT(4*PI()*$D$11*J$9))*EXP(-($I11^2)/(4*$D$11*J$9))))/$J$2</f>
        <v>0</v>
      </c>
      <c r="K11" s="1">
        <f t="shared" si="6"/>
        <v>0</v>
      </c>
      <c r="L11" s="1">
        <f t="shared" si="6"/>
        <v>0</v>
      </c>
      <c r="M11" s="1">
        <f t="shared" si="6"/>
        <v>2.0833069391369693E-153</v>
      </c>
      <c r="N11" s="1">
        <f t="shared" si="6"/>
        <v>7.2595895588047016E-13</v>
      </c>
      <c r="P11" s="1"/>
      <c r="Q11" s="1"/>
      <c r="R11" s="1"/>
      <c r="S11" s="1"/>
      <c r="T11" s="1"/>
    </row>
    <row r="12" spans="1:22">
      <c r="I12" s="1">
        <v>9.8999999999999999E-4</v>
      </c>
      <c r="J12" s="1">
        <f t="shared" si="7"/>
        <v>0</v>
      </c>
      <c r="K12" s="1">
        <f t="shared" si="6"/>
        <v>0</v>
      </c>
      <c r="L12" s="1">
        <f t="shared" si="6"/>
        <v>0</v>
      </c>
      <c r="M12" s="1">
        <f t="shared" si="6"/>
        <v>7.7590061675867763E-152</v>
      </c>
      <c r="N12" s="1">
        <f t="shared" si="6"/>
        <v>1.0423590730705625E-12</v>
      </c>
      <c r="P12" s="1"/>
      <c r="Q12" s="1"/>
      <c r="R12" s="1"/>
      <c r="S12" s="1"/>
      <c r="T12" s="1"/>
    </row>
    <row r="13" spans="1:22">
      <c r="I13" s="1">
        <v>9.8499999999999998E-4</v>
      </c>
      <c r="J13" s="1">
        <f t="shared" si="7"/>
        <v>0</v>
      </c>
      <c r="K13" s="1">
        <f t="shared" si="6"/>
        <v>0</v>
      </c>
      <c r="L13" s="1">
        <f t="shared" si="6"/>
        <v>0</v>
      </c>
      <c r="M13" s="1">
        <f t="shared" si="6"/>
        <v>2.8375551419650437E-150</v>
      </c>
      <c r="N13" s="1">
        <f t="shared" si="6"/>
        <v>1.4939331776303684E-12</v>
      </c>
      <c r="P13" s="1"/>
      <c r="Q13" s="1"/>
      <c r="R13" s="1"/>
      <c r="S13" s="1"/>
      <c r="T13" s="1"/>
    </row>
    <row r="14" spans="1:22">
      <c r="I14" s="1">
        <v>9.7999999999999997E-4</v>
      </c>
      <c r="J14" s="1">
        <f t="shared" si="7"/>
        <v>0</v>
      </c>
      <c r="K14" s="1">
        <f t="shared" si="6"/>
        <v>0</v>
      </c>
      <c r="L14" s="1">
        <f t="shared" si="6"/>
        <v>0</v>
      </c>
      <c r="M14" s="1">
        <f t="shared" si="6"/>
        <v>1.0189852529878929E-148</v>
      </c>
      <c r="N14" s="1">
        <f t="shared" si="6"/>
        <v>2.1372411685766491E-12</v>
      </c>
      <c r="P14" s="1"/>
      <c r="Q14" s="1"/>
      <c r="R14" s="1"/>
      <c r="S14" s="1"/>
      <c r="T14" s="1"/>
    </row>
    <row r="15" spans="1:22">
      <c r="I15" s="1">
        <v>9.7499999999999996E-4</v>
      </c>
      <c r="J15" s="1">
        <f t="shared" si="7"/>
        <v>0</v>
      </c>
      <c r="K15" s="1">
        <f t="shared" si="6"/>
        <v>0</v>
      </c>
      <c r="L15" s="1">
        <f t="shared" si="6"/>
        <v>0</v>
      </c>
      <c r="M15" s="1">
        <f t="shared" si="6"/>
        <v>3.5931625445852174E-147</v>
      </c>
      <c r="N15" s="1">
        <f t="shared" si="6"/>
        <v>3.0519992860608454E-12</v>
      </c>
      <c r="P15" s="1"/>
      <c r="Q15" s="1"/>
      <c r="R15" s="1"/>
      <c r="S15" s="1"/>
      <c r="T15" s="1"/>
    </row>
    <row r="16" spans="1:22">
      <c r="I16" s="1">
        <v>9.7000000000000005E-4</v>
      </c>
      <c r="J16" s="1">
        <f t="shared" si="7"/>
        <v>0</v>
      </c>
      <c r="K16" s="1">
        <f t="shared" si="6"/>
        <v>0</v>
      </c>
      <c r="L16" s="1">
        <f t="shared" si="6"/>
        <v>0</v>
      </c>
      <c r="M16" s="1">
        <f t="shared" si="6"/>
        <v>1.2441455918090845E-145</v>
      </c>
      <c r="N16" s="1">
        <f t="shared" si="6"/>
        <v>4.3503466245465067E-12</v>
      </c>
      <c r="P16" s="1"/>
      <c r="Q16" s="1"/>
      <c r="R16" s="1"/>
      <c r="S16" s="1"/>
      <c r="T16" s="1"/>
    </row>
    <row r="17" spans="9:20">
      <c r="I17" s="1">
        <v>9.6500000000000004E-4</v>
      </c>
      <c r="J17" s="1">
        <f t="shared" si="7"/>
        <v>0</v>
      </c>
      <c r="K17" s="1">
        <f t="shared" si="6"/>
        <v>0</v>
      </c>
      <c r="L17" s="1">
        <f t="shared" si="6"/>
        <v>0</v>
      </c>
      <c r="M17" s="1">
        <f t="shared" si="6"/>
        <v>4.2301028073275377E-144</v>
      </c>
      <c r="N17" s="1">
        <f t="shared" si="6"/>
        <v>6.1897318288486561E-12</v>
      </c>
      <c r="P17" s="1"/>
      <c r="Q17" s="1"/>
      <c r="R17" s="1"/>
      <c r="S17" s="1"/>
      <c r="T17" s="1"/>
    </row>
    <row r="18" spans="9:20">
      <c r="I18" s="1">
        <v>9.6000000000000002E-4</v>
      </c>
      <c r="J18" s="1">
        <f t="shared" si="7"/>
        <v>0</v>
      </c>
      <c r="K18" s="1">
        <f t="shared" si="6"/>
        <v>0</v>
      </c>
      <c r="L18" s="1">
        <f t="shared" si="6"/>
        <v>0</v>
      </c>
      <c r="M18" s="1">
        <f t="shared" si="6"/>
        <v>1.4122644140149197E-142</v>
      </c>
      <c r="N18" s="1">
        <f t="shared" si="6"/>
        <v>8.7907988541066886E-12</v>
      </c>
      <c r="P18" s="1"/>
      <c r="Q18" s="1"/>
      <c r="R18" s="1"/>
      <c r="S18" s="1"/>
      <c r="T18" s="1"/>
    </row>
    <row r="19" spans="9:20">
      <c r="I19" s="1">
        <v>9.5500000000000001E-4</v>
      </c>
      <c r="J19" s="1">
        <f t="shared" si="7"/>
        <v>0</v>
      </c>
      <c r="K19" s="1">
        <f t="shared" si="6"/>
        <v>0</v>
      </c>
      <c r="L19" s="1">
        <f t="shared" si="6"/>
        <v>0</v>
      </c>
      <c r="M19" s="1">
        <f t="shared" si="6"/>
        <v>4.6298453608517704E-141</v>
      </c>
      <c r="N19" s="1">
        <f t="shared" si="6"/>
        <v>1.2462161924210832E-11</v>
      </c>
      <c r="P19" s="1"/>
      <c r="Q19" s="1"/>
      <c r="R19" s="1"/>
      <c r="S19" s="1"/>
      <c r="T19" s="1"/>
    </row>
    <row r="20" spans="9:20">
      <c r="I20" s="1">
        <v>9.5E-4</v>
      </c>
      <c r="J20" s="1">
        <f t="shared" si="7"/>
        <v>0</v>
      </c>
      <c r="K20" s="1">
        <f t="shared" si="6"/>
        <v>0</v>
      </c>
      <c r="L20" s="1">
        <f t="shared" si="6"/>
        <v>0</v>
      </c>
      <c r="M20" s="1">
        <f t="shared" si="6"/>
        <v>1.4903982480378993E-139</v>
      </c>
      <c r="N20" s="1">
        <f t="shared" si="6"/>
        <v>1.7634655275277372E-11</v>
      </c>
      <c r="P20" s="1"/>
      <c r="Q20" s="1"/>
      <c r="R20" s="1"/>
      <c r="S20" s="1"/>
      <c r="T20" s="1"/>
    </row>
    <row r="21" spans="9:20">
      <c r="I21" s="1">
        <v>9.4499999999999998E-4</v>
      </c>
      <c r="J21" s="1">
        <f t="shared" si="7"/>
        <v>0</v>
      </c>
      <c r="K21" s="1">
        <f t="shared" si="6"/>
        <v>0</v>
      </c>
      <c r="L21" s="1">
        <f t="shared" si="6"/>
        <v>0</v>
      </c>
      <c r="M21" s="1">
        <f t="shared" si="6"/>
        <v>4.7111133471338794E-138</v>
      </c>
      <c r="N21" s="1">
        <f t="shared" si="6"/>
        <v>2.490858727528859E-11</v>
      </c>
      <c r="P21" s="1"/>
      <c r="Q21" s="1"/>
      <c r="R21" s="1"/>
      <c r="S21" s="1"/>
      <c r="T21" s="1"/>
    </row>
    <row r="22" spans="9:20">
      <c r="I22" s="1">
        <v>9.3999999999999997E-4</v>
      </c>
      <c r="J22" s="1">
        <f t="shared" si="7"/>
        <v>0</v>
      </c>
      <c r="K22" s="1">
        <f t="shared" si="6"/>
        <v>0</v>
      </c>
      <c r="L22" s="1">
        <f t="shared" si="6"/>
        <v>0</v>
      </c>
      <c r="M22" s="1">
        <f t="shared" si="6"/>
        <v>1.4622786910806619E-136</v>
      </c>
      <c r="N22" s="1">
        <f t="shared" si="6"/>
        <v>3.5118807170249409E-11</v>
      </c>
      <c r="P22" s="1"/>
      <c r="Q22" s="1"/>
      <c r="R22" s="1"/>
      <c r="S22" s="1"/>
      <c r="T22" s="1"/>
    </row>
    <row r="23" spans="9:20">
      <c r="I23" s="1">
        <v>9.3499999999999996E-4</v>
      </c>
      <c r="J23" s="1">
        <f t="shared" si="7"/>
        <v>0</v>
      </c>
      <c r="K23" s="1">
        <f t="shared" si="6"/>
        <v>0</v>
      </c>
      <c r="L23" s="1">
        <f t="shared" si="6"/>
        <v>0</v>
      </c>
      <c r="M23" s="1">
        <f t="shared" si="6"/>
        <v>4.4567895331706444E-135</v>
      </c>
      <c r="N23" s="1">
        <f t="shared" si="6"/>
        <v>4.9424120960470198E-11</v>
      </c>
      <c r="P23" s="1"/>
      <c r="Q23" s="1"/>
      <c r="R23" s="1"/>
      <c r="S23" s="1"/>
      <c r="T23" s="1"/>
    </row>
    <row r="24" spans="9:20">
      <c r="I24" s="1">
        <v>9.3000000000000005E-4</v>
      </c>
      <c r="J24" s="1">
        <f t="shared" si="7"/>
        <v>0</v>
      </c>
      <c r="K24" s="1">
        <f t="shared" si="6"/>
        <v>0</v>
      </c>
      <c r="L24" s="1">
        <f t="shared" si="6"/>
        <v>0</v>
      </c>
      <c r="M24" s="1">
        <f t="shared" si="6"/>
        <v>1.3338269123010896E-133</v>
      </c>
      <c r="N24" s="1">
        <f t="shared" si="6"/>
        <v>6.9429923842731996E-11</v>
      </c>
      <c r="P24" s="1"/>
      <c r="Q24" s="1"/>
      <c r="R24" s="1"/>
      <c r="S24" s="1"/>
      <c r="T24" s="1"/>
    </row>
    <row r="25" spans="9:20">
      <c r="I25" s="1">
        <v>9.2500000000000004E-4</v>
      </c>
      <c r="J25" s="1">
        <f t="shared" si="7"/>
        <v>0</v>
      </c>
      <c r="K25" s="1">
        <f t="shared" si="6"/>
        <v>0</v>
      </c>
      <c r="L25" s="1">
        <f t="shared" si="6"/>
        <v>0</v>
      </c>
      <c r="M25" s="1">
        <f t="shared" si="6"/>
        <v>3.9197845995992292E-132</v>
      </c>
      <c r="N25" s="1">
        <f t="shared" si="6"/>
        <v>9.7356053689287527E-11</v>
      </c>
      <c r="P25" s="1"/>
      <c r="Q25" s="1"/>
      <c r="R25" s="1"/>
      <c r="S25" s="1"/>
      <c r="T25" s="1"/>
    </row>
    <row r="26" spans="9:20">
      <c r="I26" s="1">
        <v>9.2000000000000003E-4</v>
      </c>
      <c r="J26" s="1">
        <f t="shared" si="7"/>
        <v>0</v>
      </c>
      <c r="K26" s="1">
        <f t="shared" si="7"/>
        <v>0</v>
      </c>
      <c r="L26" s="1">
        <f t="shared" si="7"/>
        <v>0</v>
      </c>
      <c r="M26" s="1">
        <f t="shared" si="7"/>
        <v>1.1311242281658519E-130</v>
      </c>
      <c r="N26" s="1">
        <f t="shared" si="7"/>
        <v>1.3626608286934303E-10</v>
      </c>
      <c r="P26" s="1"/>
      <c r="Q26" s="1"/>
      <c r="R26" s="1"/>
      <c r="S26" s="1"/>
      <c r="T26" s="1"/>
    </row>
    <row r="27" spans="9:20">
      <c r="I27" s="1">
        <v>9.1500000000000001E-4</v>
      </c>
      <c r="J27" s="1">
        <f t="shared" si="7"/>
        <v>0</v>
      </c>
      <c r="K27" s="1">
        <f t="shared" si="7"/>
        <v>0</v>
      </c>
      <c r="L27" s="1">
        <f t="shared" si="7"/>
        <v>0</v>
      </c>
      <c r="M27" s="1">
        <f t="shared" si="7"/>
        <v>3.2051162319039502E-129</v>
      </c>
      <c r="N27" s="1">
        <f t="shared" si="7"/>
        <v>1.903799110888613E-10</v>
      </c>
      <c r="P27" s="1"/>
      <c r="Q27" s="1"/>
      <c r="R27" s="1"/>
      <c r="S27" s="1"/>
      <c r="T27" s="1"/>
    </row>
    <row r="28" spans="9:20">
      <c r="I28" s="1">
        <v>9.1E-4</v>
      </c>
      <c r="J28" s="1">
        <f t="shared" si="7"/>
        <v>0</v>
      </c>
      <c r="K28" s="1">
        <f t="shared" si="7"/>
        <v>0</v>
      </c>
      <c r="L28" s="1">
        <f t="shared" si="7"/>
        <v>0</v>
      </c>
      <c r="M28" s="1">
        <f t="shared" si="7"/>
        <v>8.9179008286725022E-128</v>
      </c>
      <c r="N28" s="1">
        <f t="shared" si="7"/>
        <v>2.6549907060506867E-10</v>
      </c>
      <c r="P28" s="1"/>
      <c r="Q28" s="1"/>
      <c r="R28" s="1"/>
      <c r="S28" s="1"/>
      <c r="T28" s="1"/>
    </row>
    <row r="29" spans="9:20">
      <c r="I29" s="1">
        <v>9.0499999999999999E-4</v>
      </c>
      <c r="J29" s="1">
        <f t="shared" si="7"/>
        <v>0</v>
      </c>
      <c r="K29" s="1">
        <f t="shared" si="7"/>
        <v>0</v>
      </c>
      <c r="L29" s="1">
        <f t="shared" si="7"/>
        <v>0</v>
      </c>
      <c r="M29" s="1">
        <f t="shared" si="7"/>
        <v>2.4365025457522979E-126</v>
      </c>
      <c r="N29" s="1">
        <f t="shared" si="7"/>
        <v>3.6958422699000442E-10</v>
      </c>
      <c r="P29" s="1"/>
      <c r="Q29" s="1"/>
      <c r="R29" s="1"/>
      <c r="S29" s="1"/>
      <c r="T29" s="1"/>
    </row>
    <row r="30" spans="9:20">
      <c r="I30" s="1">
        <v>8.9999999999999998E-4</v>
      </c>
      <c r="J30" s="1">
        <f t="shared" si="7"/>
        <v>0</v>
      </c>
      <c r="K30" s="1">
        <f t="shared" si="7"/>
        <v>0</v>
      </c>
      <c r="L30" s="1">
        <f t="shared" si="7"/>
        <v>0</v>
      </c>
      <c r="M30" s="1">
        <f t="shared" si="7"/>
        <v>6.5366687389546501E-125</v>
      </c>
      <c r="N30" s="1">
        <f t="shared" si="7"/>
        <v>5.1353776774113038E-10</v>
      </c>
      <c r="P30" s="1"/>
      <c r="Q30" s="1"/>
      <c r="R30" s="1"/>
      <c r="S30" s="1"/>
      <c r="T30" s="1"/>
    </row>
    <row r="31" spans="9:20">
      <c r="I31" s="1">
        <v>8.9499999999999996E-4</v>
      </c>
      <c r="J31" s="1">
        <f t="shared" si="7"/>
        <v>0</v>
      </c>
      <c r="K31" s="1">
        <f t="shared" si="7"/>
        <v>0</v>
      </c>
      <c r="L31" s="1">
        <f t="shared" si="7"/>
        <v>0</v>
      </c>
      <c r="M31" s="1">
        <f t="shared" si="7"/>
        <v>1.7219933101605192E-123</v>
      </c>
      <c r="N31" s="1">
        <f t="shared" si="7"/>
        <v>7.1226218440652551E-10</v>
      </c>
      <c r="P31" s="1"/>
      <c r="Q31" s="1"/>
      <c r="R31" s="1"/>
      <c r="S31" s="1"/>
      <c r="T31" s="1"/>
    </row>
    <row r="32" spans="9:20">
      <c r="I32" s="1">
        <v>8.8999999999999995E-4</v>
      </c>
      <c r="J32" s="1">
        <f t="shared" si="7"/>
        <v>0</v>
      </c>
      <c r="K32" s="1">
        <f t="shared" si="7"/>
        <v>0</v>
      </c>
      <c r="L32" s="1">
        <f t="shared" si="7"/>
        <v>0</v>
      </c>
      <c r="M32" s="1">
        <f t="shared" si="7"/>
        <v>4.454426726197239E-122</v>
      </c>
      <c r="N32" s="1">
        <f t="shared" si="7"/>
        <v>9.8608856640909677E-10</v>
      </c>
      <c r="P32" s="1"/>
      <c r="Q32" s="1"/>
      <c r="R32" s="1"/>
      <c r="S32" s="1"/>
      <c r="T32" s="1"/>
    </row>
    <row r="33" spans="9:20">
      <c r="I33" s="1">
        <v>8.8500000000000004E-4</v>
      </c>
      <c r="J33" s="1">
        <f t="shared" si="7"/>
        <v>0</v>
      </c>
      <c r="K33" s="1">
        <f t="shared" si="7"/>
        <v>0</v>
      </c>
      <c r="L33" s="1">
        <f t="shared" si="7"/>
        <v>0</v>
      </c>
      <c r="M33" s="1">
        <f t="shared" si="7"/>
        <v>1.1314557006364778E-120</v>
      </c>
      <c r="N33" s="1">
        <f t="shared" si="7"/>
        <v>1.3627007557842971E-9</v>
      </c>
      <c r="P33" s="1"/>
      <c r="Q33" s="1"/>
      <c r="R33" s="1"/>
      <c r="S33" s="1"/>
      <c r="T33" s="1"/>
    </row>
    <row r="34" spans="9:20">
      <c r="I34" s="1">
        <v>8.8000000000000003E-4</v>
      </c>
      <c r="J34" s="1">
        <f t="shared" si="7"/>
        <v>0</v>
      </c>
      <c r="K34" s="1">
        <f t="shared" si="7"/>
        <v>0</v>
      </c>
      <c r="L34" s="1">
        <f t="shared" si="7"/>
        <v>0</v>
      </c>
      <c r="M34" s="1">
        <f t="shared" si="7"/>
        <v>2.8220757480817796E-119</v>
      </c>
      <c r="N34" s="1">
        <f t="shared" si="7"/>
        <v>1.8797219289502089E-9</v>
      </c>
      <c r="P34" s="1"/>
      <c r="Q34" s="1"/>
      <c r="R34" s="1"/>
      <c r="S34" s="1"/>
      <c r="T34" s="1"/>
    </row>
    <row r="35" spans="9:20">
      <c r="I35" s="1">
        <v>8.7500000000000002E-4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6.9117043757154474E-118</v>
      </c>
      <c r="N35" s="1">
        <f t="shared" si="7"/>
        <v>2.5881846474763033E-9</v>
      </c>
      <c r="P35" s="1"/>
      <c r="Q35" s="1"/>
      <c r="R35" s="1"/>
      <c r="S35" s="1"/>
      <c r="T35" s="1"/>
    </row>
    <row r="36" spans="9:20">
      <c r="I36" s="1">
        <v>8.7000000000000001E-4</v>
      </c>
      <c r="J36" s="1">
        <f t="shared" si="7"/>
        <v>0</v>
      </c>
      <c r="K36" s="1">
        <f t="shared" si="7"/>
        <v>0</v>
      </c>
      <c r="L36" s="1">
        <f t="shared" si="7"/>
        <v>0</v>
      </c>
      <c r="M36" s="1">
        <f t="shared" si="7"/>
        <v>1.6622143159782548E-116</v>
      </c>
      <c r="N36" s="1">
        <f t="shared" si="7"/>
        <v>3.5571767341930931E-9</v>
      </c>
      <c r="P36" s="1"/>
      <c r="Q36" s="1"/>
      <c r="R36" s="1"/>
      <c r="S36" s="1"/>
      <c r="T36" s="1"/>
    </row>
    <row r="37" spans="9:20">
      <c r="I37" s="1">
        <v>8.6499999999999999E-4</v>
      </c>
      <c r="J37" s="1">
        <f t="shared" si="7"/>
        <v>0</v>
      </c>
      <c r="K37" s="1">
        <f t="shared" si="7"/>
        <v>0</v>
      </c>
      <c r="L37" s="1">
        <f t="shared" si="7"/>
        <v>0</v>
      </c>
      <c r="M37" s="1">
        <f t="shared" si="7"/>
        <v>3.9253126917117319E-115</v>
      </c>
      <c r="N37" s="1">
        <f t="shared" si="7"/>
        <v>4.8800488249866054E-9</v>
      </c>
      <c r="P37" s="1"/>
      <c r="Q37" s="1"/>
      <c r="R37" s="1"/>
      <c r="S37" s="1"/>
      <c r="T37" s="1"/>
    </row>
    <row r="38" spans="9:20">
      <c r="I38" s="1">
        <v>8.5999999999999998E-4</v>
      </c>
      <c r="J38" s="1">
        <f t="shared" si="7"/>
        <v>0</v>
      </c>
      <c r="K38" s="1">
        <f t="shared" si="7"/>
        <v>0</v>
      </c>
      <c r="L38" s="1">
        <f t="shared" si="7"/>
        <v>0</v>
      </c>
      <c r="M38" s="1">
        <f t="shared" si="7"/>
        <v>9.1022104970470477E-114</v>
      </c>
      <c r="N38" s="1">
        <f t="shared" si="7"/>
        <v>6.6826917457852322E-9</v>
      </c>
      <c r="P38" s="1"/>
      <c r="Q38" s="1"/>
      <c r="R38" s="1"/>
      <c r="S38" s="1"/>
      <c r="T38" s="1"/>
    </row>
    <row r="39" spans="9:20">
      <c r="I39" s="1">
        <v>8.5499999999999997E-4</v>
      </c>
      <c r="J39" s="1">
        <f t="shared" si="7"/>
        <v>0</v>
      </c>
      <c r="K39" s="1">
        <f t="shared" si="7"/>
        <v>0</v>
      </c>
      <c r="L39" s="1">
        <f t="shared" si="7"/>
        <v>0</v>
      </c>
      <c r="M39" s="1">
        <f t="shared" si="7"/>
        <v>2.0725492864873102E-112</v>
      </c>
      <c r="N39" s="1">
        <f t="shared" si="7"/>
        <v>9.1345514863621605E-9</v>
      </c>
      <c r="P39" s="1"/>
      <c r="Q39" s="1"/>
      <c r="R39" s="1"/>
      <c r="S39" s="1"/>
      <c r="T39" s="1"/>
    </row>
    <row r="40" spans="9:20">
      <c r="I40" s="1">
        <v>8.4999999999999995E-4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4.6339168395151453E-111</v>
      </c>
      <c r="N40" s="1">
        <f t="shared" si="7"/>
        <v>1.2463257411306437E-8</v>
      </c>
      <c r="P40" s="1"/>
      <c r="Q40" s="1"/>
      <c r="R40" s="1"/>
      <c r="S40" s="1"/>
      <c r="T40" s="1"/>
    </row>
    <row r="41" spans="9:20">
      <c r="I41" s="1">
        <v>8.4500000000000005E-4</v>
      </c>
      <c r="J41" s="1">
        <f t="shared" si="7"/>
        <v>0</v>
      </c>
      <c r="K41" s="1">
        <f t="shared" si="7"/>
        <v>0</v>
      </c>
      <c r="L41" s="1">
        <f t="shared" si="7"/>
        <v>0</v>
      </c>
      <c r="M41" s="1">
        <f t="shared" si="7"/>
        <v>1.0173654395163767E-109</v>
      </c>
      <c r="N41" s="1">
        <f t="shared" si="7"/>
        <v>1.6974009438422516E-8</v>
      </c>
      <c r="P41" s="1"/>
      <c r="Q41" s="1"/>
      <c r="R41" s="1"/>
      <c r="S41" s="1"/>
      <c r="T41" s="1"/>
    </row>
    <row r="42" spans="9:20">
      <c r="I42" s="1">
        <v>8.4000000000000003E-4</v>
      </c>
      <c r="J42" s="1">
        <f t="shared" si="7"/>
        <v>0</v>
      </c>
      <c r="K42" s="1">
        <f t="shared" si="7"/>
        <v>0</v>
      </c>
      <c r="L42" s="1">
        <f t="shared" si="7"/>
        <v>0</v>
      </c>
      <c r="M42" s="1">
        <f t="shared" si="7"/>
        <v>2.1932649640433996E-108</v>
      </c>
      <c r="N42" s="1">
        <f t="shared" si="7"/>
        <v>2.3075220059147702E-8</v>
      </c>
      <c r="P42" s="1"/>
      <c r="Q42" s="1"/>
      <c r="R42" s="1"/>
      <c r="S42" s="1"/>
      <c r="T42" s="1"/>
    </row>
    <row r="43" spans="9:20">
      <c r="I43" s="1">
        <v>8.3500000000000002E-4</v>
      </c>
      <c r="J43" s="1">
        <f t="shared" si="7"/>
        <v>0</v>
      </c>
      <c r="K43" s="1">
        <f t="shared" si="7"/>
        <v>0</v>
      </c>
      <c r="L43" s="1">
        <f t="shared" si="7"/>
        <v>0</v>
      </c>
      <c r="M43" s="1">
        <f t="shared" si="7"/>
        <v>4.6429135582453437E-107</v>
      </c>
      <c r="N43" s="1">
        <f t="shared" si="7"/>
        <v>3.1312359974970128E-8</v>
      </c>
      <c r="P43" s="1"/>
      <c r="Q43" s="1"/>
      <c r="R43" s="1"/>
      <c r="S43" s="1"/>
      <c r="T43" s="1"/>
    </row>
    <row r="44" spans="9:20">
      <c r="I44" s="1">
        <v>8.3000000000000001E-4</v>
      </c>
      <c r="J44" s="1">
        <f t="shared" si="7"/>
        <v>0</v>
      </c>
      <c r="K44" s="1">
        <f t="shared" si="7"/>
        <v>0</v>
      </c>
      <c r="L44" s="1">
        <f t="shared" si="7"/>
        <v>0</v>
      </c>
      <c r="M44" s="1">
        <f t="shared" si="7"/>
        <v>9.6510701225384622E-106</v>
      </c>
      <c r="N44" s="1">
        <f t="shared" si="7"/>
        <v>4.2412540602293401E-8</v>
      </c>
      <c r="P44" s="1"/>
      <c r="Q44" s="1"/>
      <c r="R44" s="1"/>
      <c r="S44" s="1"/>
      <c r="T44" s="1"/>
    </row>
    <row r="45" spans="9:20">
      <c r="I45" s="1">
        <v>8.25E-4</v>
      </c>
      <c r="J45" s="1">
        <f t="shared" si="7"/>
        <v>0</v>
      </c>
      <c r="K45" s="1">
        <f t="shared" si="7"/>
        <v>0</v>
      </c>
      <c r="L45" s="1">
        <f t="shared" si="7"/>
        <v>0</v>
      </c>
      <c r="M45" s="1">
        <f t="shared" si="7"/>
        <v>1.9699069858500753E-104</v>
      </c>
      <c r="N45" s="1">
        <f t="shared" si="7"/>
        <v>5.7343119262293871E-8</v>
      </c>
      <c r="P45" s="1"/>
      <c r="Q45" s="1"/>
      <c r="R45" s="1"/>
      <c r="S45" s="1"/>
      <c r="T45" s="1"/>
    </row>
    <row r="46" spans="9:20">
      <c r="I46" s="1">
        <v>8.1999999999999998E-4</v>
      </c>
      <c r="J46" s="1">
        <f t="shared" si="7"/>
        <v>0</v>
      </c>
      <c r="K46" s="1">
        <f t="shared" si="7"/>
        <v>0</v>
      </c>
      <c r="L46" s="1">
        <f t="shared" si="7"/>
        <v>0</v>
      </c>
      <c r="M46" s="1">
        <f t="shared" si="7"/>
        <v>3.9482200140844248E-103</v>
      </c>
      <c r="N46" s="1">
        <f t="shared" si="7"/>
        <v>7.7388579641250039E-8</v>
      </c>
      <c r="P46" s="1"/>
      <c r="Q46" s="1"/>
      <c r="R46" s="1"/>
      <c r="S46" s="1"/>
      <c r="T46" s="1"/>
    </row>
    <row r="47" spans="9:20">
      <c r="I47" s="1">
        <v>8.1499999999999997E-4</v>
      </c>
      <c r="J47" s="1">
        <f t="shared" si="7"/>
        <v>0</v>
      </c>
      <c r="K47" s="1">
        <f t="shared" si="7"/>
        <v>0</v>
      </c>
      <c r="L47" s="1">
        <f t="shared" si="7"/>
        <v>0</v>
      </c>
      <c r="M47" s="1">
        <f t="shared" si="7"/>
        <v>7.7703815969810097E-102</v>
      </c>
      <c r="N47" s="1">
        <f t="shared" si="7"/>
        <v>1.0425117919406171E-7</v>
      </c>
      <c r="P47" s="1"/>
      <c r="Q47" s="1"/>
      <c r="R47" s="1"/>
      <c r="S47" s="1"/>
      <c r="T47" s="1"/>
    </row>
    <row r="48" spans="9:20">
      <c r="I48" s="1">
        <v>8.0999999999999996E-4</v>
      </c>
      <c r="J48" s="1">
        <f t="shared" si="7"/>
        <v>0</v>
      </c>
      <c r="K48" s="1">
        <f t="shared" si="7"/>
        <v>0</v>
      </c>
      <c r="L48" s="1">
        <f t="shared" si="7"/>
        <v>0</v>
      </c>
      <c r="M48" s="1">
        <f t="shared" si="7"/>
        <v>1.5016500150727584E-100</v>
      </c>
      <c r="N48" s="1">
        <f t="shared" si="7"/>
        <v>1.4018243960728044E-7</v>
      </c>
      <c r="P48" s="1"/>
      <c r="Q48" s="1"/>
      <c r="R48" s="1"/>
      <c r="S48" s="1"/>
      <c r="T48" s="1"/>
    </row>
    <row r="49" spans="9:20">
      <c r="I49" s="1">
        <v>8.0499999999999897E-4</v>
      </c>
      <c r="J49" s="1">
        <f t="shared" si="7"/>
        <v>0</v>
      </c>
      <c r="K49" s="1">
        <f t="shared" si="7"/>
        <v>0</v>
      </c>
      <c r="L49" s="1">
        <f t="shared" si="7"/>
        <v>0</v>
      </c>
      <c r="M49" s="1">
        <f t="shared" si="7"/>
        <v>2.8495775365294496E-99</v>
      </c>
      <c r="N49" s="1">
        <f t="shared" si="7"/>
        <v>1.8815457779447313E-7</v>
      </c>
      <c r="P49" s="1"/>
      <c r="Q49" s="1"/>
      <c r="R49" s="1"/>
      <c r="S49" s="1"/>
      <c r="T49" s="1"/>
    </row>
    <row r="50" spans="9:20">
      <c r="I50" s="1">
        <v>7.9999999999999895E-4</v>
      </c>
      <c r="J50" s="1">
        <f t="shared" si="7"/>
        <v>0</v>
      </c>
      <c r="K50" s="1">
        <f t="shared" si="7"/>
        <v>0</v>
      </c>
      <c r="L50" s="1">
        <f t="shared" si="7"/>
        <v>0</v>
      </c>
      <c r="M50" s="1">
        <f t="shared" si="7"/>
        <v>5.3097932179031431E-98</v>
      </c>
      <c r="N50" s="1">
        <f t="shared" si="7"/>
        <v>2.5208354763509542E-7</v>
      </c>
      <c r="P50" s="1"/>
      <c r="Q50" s="1"/>
      <c r="R50" s="1"/>
      <c r="S50" s="1"/>
      <c r="T50" s="1"/>
    </row>
    <row r="51" spans="9:20">
      <c r="I51" s="1">
        <v>7.9499999999999905E-4</v>
      </c>
      <c r="J51" s="1">
        <f t="shared" si="7"/>
        <v>0</v>
      </c>
      <c r="K51" s="1">
        <f t="shared" si="7"/>
        <v>0</v>
      </c>
      <c r="L51" s="1">
        <f t="shared" si="7"/>
        <v>0</v>
      </c>
      <c r="M51" s="1">
        <f t="shared" si="7"/>
        <v>9.7153872156977216E-97</v>
      </c>
      <c r="N51" s="1">
        <f t="shared" si="7"/>
        <v>3.3711862952539272E-7</v>
      </c>
      <c r="P51" s="1"/>
      <c r="Q51" s="1"/>
      <c r="R51" s="1"/>
      <c r="S51" s="1"/>
      <c r="T51" s="1"/>
    </row>
    <row r="52" spans="9:20">
      <c r="I52" s="1">
        <v>7.8999999999999904E-4</v>
      </c>
      <c r="J52" s="1">
        <f t="shared" si="7"/>
        <v>0</v>
      </c>
      <c r="K52" s="1">
        <f t="shared" si="7"/>
        <v>0</v>
      </c>
      <c r="L52" s="1">
        <f t="shared" si="7"/>
        <v>0</v>
      </c>
      <c r="M52" s="1">
        <f t="shared" si="7"/>
        <v>1.7455327304002855E-95</v>
      </c>
      <c r="N52" s="1">
        <f t="shared" si="7"/>
        <v>4.5001764329519752E-7</v>
      </c>
      <c r="P52" s="1"/>
      <c r="Q52" s="1"/>
      <c r="R52" s="1"/>
      <c r="S52" s="1"/>
      <c r="T52" s="1"/>
    </row>
    <row r="53" spans="9:20">
      <c r="I53" s="1">
        <v>7.8499999999999902E-4</v>
      </c>
      <c r="J53" s="1">
        <f t="shared" si="7"/>
        <v>0</v>
      </c>
      <c r="K53" s="1">
        <f t="shared" si="7"/>
        <v>0</v>
      </c>
      <c r="L53" s="1">
        <f t="shared" si="7"/>
        <v>0</v>
      </c>
      <c r="M53" s="1">
        <f t="shared" si="7"/>
        <v>3.0795074208788824E-94</v>
      </c>
      <c r="N53" s="1">
        <f t="shared" si="7"/>
        <v>5.9963209031822667E-7</v>
      </c>
      <c r="P53" s="1"/>
      <c r="Q53" s="1"/>
      <c r="R53" s="1"/>
      <c r="S53" s="1"/>
      <c r="T53" s="1"/>
    </row>
    <row r="54" spans="9:20">
      <c r="I54" s="1">
        <v>7.7999999999999901E-4</v>
      </c>
      <c r="J54" s="1">
        <f t="shared" si="7"/>
        <v>0</v>
      </c>
      <c r="K54" s="1">
        <f t="shared" si="7"/>
        <v>0</v>
      </c>
      <c r="L54" s="1">
        <f t="shared" si="7"/>
        <v>0</v>
      </c>
      <c r="M54" s="1">
        <f t="shared" si="7"/>
        <v>5.3348214589575885E-93</v>
      </c>
      <c r="N54" s="1">
        <f t="shared" si="7"/>
        <v>7.9753312501775506E-7</v>
      </c>
      <c r="P54" s="1"/>
      <c r="Q54" s="1"/>
      <c r="R54" s="1"/>
      <c r="S54" s="1"/>
      <c r="T54" s="1"/>
    </row>
    <row r="55" spans="9:20">
      <c r="I55" s="1">
        <v>7.74999999999999E-4</v>
      </c>
      <c r="J55" s="1">
        <f t="shared" si="7"/>
        <v>0</v>
      </c>
      <c r="K55" s="1">
        <f t="shared" si="7"/>
        <v>0</v>
      </c>
      <c r="L55" s="1">
        <f t="shared" si="7"/>
        <v>0</v>
      </c>
      <c r="M55" s="1">
        <f t="shared" si="7"/>
        <v>9.074942876960123E-92</v>
      </c>
      <c r="N55" s="1">
        <f t="shared" si="7"/>
        <v>1.0588175503407225E-6</v>
      </c>
      <c r="P55" s="1"/>
      <c r="Q55" s="1"/>
      <c r="R55" s="1"/>
      <c r="S55" s="1"/>
      <c r="T55" s="1"/>
    </row>
    <row r="56" spans="9:20">
      <c r="I56" s="1">
        <v>7.6999999999999898E-4</v>
      </c>
      <c r="J56" s="1">
        <f t="shared" si="7"/>
        <v>0</v>
      </c>
      <c r="K56" s="1">
        <f t="shared" si="7"/>
        <v>0</v>
      </c>
      <c r="L56" s="1">
        <f t="shared" si="7"/>
        <v>0</v>
      </c>
      <c r="M56" s="1">
        <f t="shared" si="7"/>
        <v>1.5158397336470047E-90</v>
      </c>
      <c r="N56" s="1">
        <f t="shared" si="7"/>
        <v>1.4031434393161111E-6</v>
      </c>
      <c r="P56" s="1"/>
      <c r="Q56" s="1"/>
      <c r="R56" s="1"/>
      <c r="S56" s="1"/>
      <c r="T56" s="1"/>
    </row>
    <row r="57" spans="9:20">
      <c r="I57" s="1">
        <v>7.6499999999999897E-4</v>
      </c>
      <c r="J57" s="1">
        <f t="shared" si="7"/>
        <v>0</v>
      </c>
      <c r="K57" s="1">
        <f t="shared" si="7"/>
        <v>0</v>
      </c>
      <c r="L57" s="1">
        <f t="shared" si="7"/>
        <v>0</v>
      </c>
      <c r="M57" s="1">
        <f t="shared" si="7"/>
        <v>2.4862686255256543E-89</v>
      </c>
      <c r="N57" s="1">
        <f t="shared" si="7"/>
        <v>1.8560580123335591E-6</v>
      </c>
      <c r="P57" s="1"/>
      <c r="Q57" s="1"/>
      <c r="R57" s="1"/>
      <c r="S57" s="1"/>
      <c r="T57" s="1"/>
    </row>
    <row r="58" spans="9:20">
      <c r="I58" s="1">
        <v>7.5999999999999896E-4</v>
      </c>
      <c r="J58" s="1">
        <f t="shared" si="7"/>
        <v>0</v>
      </c>
      <c r="K58" s="1">
        <f t="shared" si="7"/>
        <v>0</v>
      </c>
      <c r="L58" s="1">
        <f t="shared" si="7"/>
        <v>0</v>
      </c>
      <c r="M58" s="1">
        <f t="shared" si="7"/>
        <v>4.0043145815199143E-88</v>
      </c>
      <c r="N58" s="1">
        <f t="shared" si="7"/>
        <v>2.4506966671660997E-6</v>
      </c>
      <c r="P58" s="1"/>
      <c r="Q58" s="1"/>
      <c r="R58" s="1"/>
      <c r="S58" s="1"/>
      <c r="T58" s="1"/>
    </row>
    <row r="59" spans="9:20">
      <c r="I59" s="1">
        <v>7.5499999999999905E-4</v>
      </c>
      <c r="J59" s="1">
        <f t="shared" si="7"/>
        <v>0</v>
      </c>
      <c r="K59" s="1">
        <f t="shared" si="7"/>
        <v>0</v>
      </c>
      <c r="L59" s="1">
        <f t="shared" si="7"/>
        <v>0</v>
      </c>
      <c r="M59" s="1">
        <f t="shared" si="7"/>
        <v>6.332769833403324E-87</v>
      </c>
      <c r="N59" s="1">
        <f t="shared" si="7"/>
        <v>3.2299523220460003E-6</v>
      </c>
      <c r="P59" s="1"/>
      <c r="Q59" s="1"/>
      <c r="R59" s="1"/>
      <c r="S59" s="1"/>
      <c r="T59" s="1"/>
    </row>
    <row r="60" spans="9:20">
      <c r="I60" s="1">
        <v>7.4999999999999904E-4</v>
      </c>
      <c r="J60" s="1">
        <f t="shared" si="7"/>
        <v>0</v>
      </c>
      <c r="K60" s="1">
        <f t="shared" si="7"/>
        <v>0</v>
      </c>
      <c r="L60" s="1">
        <f t="shared" si="7"/>
        <v>0</v>
      </c>
      <c r="M60" s="1">
        <f t="shared" si="7"/>
        <v>9.8343258711364498E-86</v>
      </c>
      <c r="N60" s="1">
        <f t="shared" si="7"/>
        <v>4.249239410668588E-6</v>
      </c>
      <c r="P60" s="1"/>
      <c r="Q60" s="1"/>
      <c r="R60" s="1"/>
      <c r="S60" s="1"/>
      <c r="T60" s="1"/>
    </row>
    <row r="61" spans="9:20">
      <c r="I61" s="1">
        <v>7.4499999999999903E-4</v>
      </c>
      <c r="J61" s="1">
        <f t="shared" si="7"/>
        <v>0</v>
      </c>
      <c r="K61" s="1">
        <f t="shared" si="7"/>
        <v>0</v>
      </c>
      <c r="L61" s="1">
        <f t="shared" si="7"/>
        <v>0</v>
      </c>
      <c r="M61" s="1">
        <f t="shared" si="7"/>
        <v>1.4996187520169451E-84</v>
      </c>
      <c r="N61" s="1">
        <f t="shared" si="7"/>
        <v>5.5800080765845188E-6</v>
      </c>
      <c r="P61" s="1"/>
      <c r="Q61" s="1"/>
      <c r="R61" s="1"/>
      <c r="S61" s="1"/>
      <c r="T61" s="1"/>
    </row>
    <row r="62" spans="9:20">
      <c r="I62" s="1">
        <v>7.3999999999999901E-4</v>
      </c>
      <c r="J62" s="1">
        <f t="shared" si="7"/>
        <v>0</v>
      </c>
      <c r="K62" s="1">
        <f t="shared" si="7"/>
        <v>0</v>
      </c>
      <c r="L62" s="1">
        <f t="shared" si="7"/>
        <v>0</v>
      </c>
      <c r="M62" s="1">
        <f t="shared" si="7"/>
        <v>2.245445434689495E-83</v>
      </c>
      <c r="N62" s="1">
        <f t="shared" si="7"/>
        <v>7.314202700613552E-6</v>
      </c>
      <c r="P62" s="1"/>
      <c r="Q62" s="1"/>
      <c r="R62" s="1"/>
      <c r="S62" s="1"/>
      <c r="T62" s="1"/>
    </row>
    <row r="63" spans="9:20">
      <c r="I63" s="1">
        <v>7.34999999999999E-4</v>
      </c>
      <c r="J63" s="1">
        <f t="shared" si="7"/>
        <v>0</v>
      </c>
      <c r="K63" s="1">
        <f t="shared" si="7"/>
        <v>0</v>
      </c>
      <c r="L63" s="1">
        <f t="shared" si="7"/>
        <v>0</v>
      </c>
      <c r="M63" s="1">
        <f t="shared" si="7"/>
        <v>3.3014864993624969E-82</v>
      </c>
      <c r="N63" s="1">
        <f t="shared" si="7"/>
        <v>9.5699064827489618E-6</v>
      </c>
      <c r="P63" s="1"/>
      <c r="Q63" s="1"/>
      <c r="R63" s="1"/>
      <c r="S63" s="1"/>
      <c r="T63" s="1"/>
    </row>
    <row r="64" spans="9:20">
      <c r="I64" s="1">
        <v>7.2999999999999899E-4</v>
      </c>
      <c r="J64" s="1">
        <f t="shared" si="7"/>
        <v>0</v>
      </c>
      <c r="K64" s="1">
        <f t="shared" si="7"/>
        <v>0</v>
      </c>
      <c r="L64" s="1">
        <f t="shared" si="7"/>
        <v>0</v>
      </c>
      <c r="M64" s="1">
        <f t="shared" si="7"/>
        <v>4.7665255081174276E-81</v>
      </c>
      <c r="N64" s="1">
        <f t="shared" si="7"/>
        <v>1.2498472340837356E-5</v>
      </c>
      <c r="P64" s="1"/>
      <c r="Q64" s="1"/>
      <c r="R64" s="1"/>
      <c r="S64" s="1"/>
      <c r="T64" s="1"/>
    </row>
    <row r="65" spans="9:20">
      <c r="I65" s="1">
        <v>7.2499999999999897E-4</v>
      </c>
      <c r="J65" s="1">
        <f t="shared" si="7"/>
        <v>0</v>
      </c>
      <c r="K65" s="1">
        <f t="shared" si="7"/>
        <v>0</v>
      </c>
      <c r="L65" s="1">
        <f t="shared" si="7"/>
        <v>0</v>
      </c>
      <c r="M65" s="1">
        <f t="shared" si="7"/>
        <v>6.7574010267588448E-80</v>
      </c>
      <c r="N65" s="1">
        <f t="shared" si="7"/>
        <v>1.6293512219251129E-5</v>
      </c>
      <c r="P65" s="1"/>
      <c r="Q65" s="1"/>
      <c r="R65" s="1"/>
      <c r="S65" s="1"/>
      <c r="T65" s="1"/>
    </row>
    <row r="66" spans="9:20">
      <c r="I66" s="1">
        <v>7.1999999999999896E-4</v>
      </c>
      <c r="J66" s="1">
        <f t="shared" si="7"/>
        <v>0</v>
      </c>
      <c r="K66" s="1">
        <f t="shared" si="7"/>
        <v>0</v>
      </c>
      <c r="L66" s="1">
        <f t="shared" si="7"/>
        <v>0</v>
      </c>
      <c r="M66" s="1">
        <f t="shared" si="7"/>
        <v>9.4068201669318383E-79</v>
      </c>
      <c r="N66" s="1">
        <f t="shared" si="7"/>
        <v>2.1202204812168644E-5</v>
      </c>
      <c r="P66" s="1"/>
      <c r="Q66" s="1"/>
      <c r="R66" s="1"/>
      <c r="S66" s="1"/>
      <c r="T66" s="1"/>
    </row>
    <row r="67" spans="9:20">
      <c r="I67" s="1">
        <v>7.1499999999999895E-4</v>
      </c>
      <c r="J67" s="1">
        <f t="shared" si="7"/>
        <v>0</v>
      </c>
      <c r="K67" s="1">
        <f t="shared" si="7"/>
        <v>0</v>
      </c>
      <c r="L67" s="1">
        <f t="shared" si="7"/>
        <v>0</v>
      </c>
      <c r="M67" s="1">
        <f t="shared" si="7"/>
        <v>1.2858531283697974E-77</v>
      </c>
      <c r="N67" s="1">
        <f t="shared" si="7"/>
        <v>2.7539489018609852E-5</v>
      </c>
      <c r="P67" s="1"/>
      <c r="Q67" s="1"/>
      <c r="R67" s="1"/>
      <c r="S67" s="1"/>
      <c r="T67" s="1"/>
    </row>
    <row r="68" spans="9:20">
      <c r="I68" s="1">
        <v>7.0999999999999904E-4</v>
      </c>
      <c r="J68" s="1">
        <f t="shared" si="7"/>
        <v>0</v>
      </c>
      <c r="K68" s="1">
        <f t="shared" si="7"/>
        <v>0</v>
      </c>
      <c r="L68" s="1">
        <f t="shared" si="7"/>
        <v>0</v>
      </c>
      <c r="M68" s="1">
        <f t="shared" si="7"/>
        <v>1.7259382999002015E-76</v>
      </c>
      <c r="N68" s="1">
        <f t="shared" si="7"/>
        <v>3.5705841098738615E-5</v>
      </c>
      <c r="P68" s="1"/>
      <c r="Q68" s="1"/>
      <c r="R68" s="1"/>
      <c r="S68" s="1"/>
      <c r="T68" s="1"/>
    </row>
    <row r="69" spans="9:20">
      <c r="I69" s="1">
        <v>7.0499999999999903E-4</v>
      </c>
      <c r="J69" s="1">
        <f t="shared" si="7"/>
        <v>0</v>
      </c>
      <c r="K69" s="1">
        <f t="shared" si="7"/>
        <v>0</v>
      </c>
      <c r="L69" s="1">
        <f t="shared" si="7"/>
        <v>0</v>
      </c>
      <c r="M69" s="1">
        <f t="shared" si="7"/>
        <v>2.274806930389325E-75</v>
      </c>
      <c r="N69" s="1">
        <f t="shared" si="7"/>
        <v>4.6209492149207812E-5</v>
      </c>
      <c r="P69" s="1"/>
      <c r="Q69" s="1"/>
      <c r="R69" s="1"/>
      <c r="S69" s="1"/>
      <c r="T69" s="1"/>
    </row>
    <row r="70" spans="9:20">
      <c r="I70" s="1">
        <v>6.9999999999999902E-4</v>
      </c>
      <c r="J70" s="1">
        <f t="shared" si="7"/>
        <v>0</v>
      </c>
      <c r="K70" s="1">
        <f t="shared" si="7"/>
        <v>0</v>
      </c>
      <c r="L70" s="1">
        <f t="shared" si="7"/>
        <v>0</v>
      </c>
      <c r="M70" s="1">
        <f t="shared" si="7"/>
        <v>2.9440772095236704E-74</v>
      </c>
      <c r="N70" s="1">
        <f t="shared" si="7"/>
        <v>5.9694134644614951E-5</v>
      </c>
      <c r="P70" s="1"/>
      <c r="Q70" s="1"/>
      <c r="R70" s="1"/>
      <c r="S70" s="1"/>
      <c r="T70" s="1"/>
    </row>
    <row r="71" spans="9:20">
      <c r="I71" s="1">
        <v>6.94999999999999E-4</v>
      </c>
      <c r="J71" s="1">
        <f t="shared" si="7"/>
        <v>0</v>
      </c>
      <c r="K71" s="1">
        <f t="shared" si="7"/>
        <v>0</v>
      </c>
      <c r="L71" s="1">
        <f t="shared" si="7"/>
        <v>0</v>
      </c>
      <c r="M71" s="1">
        <f t="shared" si="7"/>
        <v>3.7414437831447804E-73</v>
      </c>
      <c r="N71" s="1">
        <f t="shared" si="7"/>
        <v>7.6973398841531765E-5</v>
      </c>
      <c r="P71" s="1"/>
      <c r="Q71" s="1"/>
      <c r="R71" s="1"/>
      <c r="S71" s="1"/>
      <c r="T71" s="1"/>
    </row>
    <row r="72" spans="9:20">
      <c r="I72" s="1">
        <v>6.8999999999999899E-4</v>
      </c>
      <c r="J72" s="1">
        <f t="shared" si="7"/>
        <v>0</v>
      </c>
      <c r="K72" s="1">
        <f t="shared" si="7"/>
        <v>0</v>
      </c>
      <c r="L72" s="1">
        <f t="shared" si="7"/>
        <v>0</v>
      </c>
      <c r="M72" s="1">
        <f t="shared" si="7"/>
        <v>4.6689006116773446E-72</v>
      </c>
      <c r="N72" s="1">
        <f t="shared" si="7"/>
        <v>9.907365934279933E-5</v>
      </c>
      <c r="P72" s="1"/>
      <c r="Q72" s="1"/>
      <c r="R72" s="1"/>
      <c r="S72" s="1"/>
      <c r="T72" s="1"/>
    </row>
    <row r="73" spans="9:20">
      <c r="I73" s="1">
        <v>6.8499999999999898E-4</v>
      </c>
      <c r="J73" s="1">
        <f t="shared" si="7"/>
        <v>0</v>
      </c>
      <c r="K73" s="1">
        <f t="shared" si="7"/>
        <v>0</v>
      </c>
      <c r="L73" s="1">
        <f t="shared" si="7"/>
        <v>0</v>
      </c>
      <c r="M73" s="1">
        <f t="shared" si="7"/>
        <v>5.7210456102859596E-71</v>
      </c>
      <c r="N73" s="1">
        <f t="shared" ref="K73:N136" si="8">(($J$2/(SQRT(4*PI()*$D$11*N$9))*EXP(-($I73^2)/(4*$D$11*N$9))))/$J$2</f>
        <v>1.2728706784998061E-4</v>
      </c>
      <c r="P73" s="1"/>
      <c r="Q73" s="1"/>
      <c r="R73" s="1"/>
      <c r="S73" s="1"/>
      <c r="T73" s="1"/>
    </row>
    <row r="74" spans="9:20">
      <c r="I74" s="1">
        <v>6.7999999999999896E-4</v>
      </c>
      <c r="J74" s="1">
        <f t="shared" si="7"/>
        <v>0</v>
      </c>
      <c r="K74" s="1">
        <f t="shared" si="8"/>
        <v>0</v>
      </c>
      <c r="L74" s="1">
        <f t="shared" si="8"/>
        <v>0</v>
      </c>
      <c r="M74" s="1">
        <f t="shared" si="8"/>
        <v>6.8836941726672497E-70</v>
      </c>
      <c r="N74" s="1">
        <f t="shared" si="8"/>
        <v>1.6323711028076826E-4</v>
      </c>
      <c r="P74" s="1"/>
      <c r="Q74" s="1"/>
      <c r="R74" s="1"/>
      <c r="S74" s="1"/>
      <c r="T74" s="1"/>
    </row>
    <row r="75" spans="9:20">
      <c r="I75" s="1">
        <v>6.7499999999999895E-4</v>
      </c>
      <c r="J75" s="1">
        <f t="shared" ref="J75:N138" si="9">(($J$2/(SQRT(4*PI()*$D$11*J$9))*EXP(-($I75^2)/(4*$D$11*J$9))))/$J$2</f>
        <v>0</v>
      </c>
      <c r="K75" s="1">
        <f t="shared" si="8"/>
        <v>0</v>
      </c>
      <c r="L75" s="1">
        <f t="shared" si="8"/>
        <v>0</v>
      </c>
      <c r="M75" s="1">
        <f t="shared" si="8"/>
        <v>8.1330436035267515E-69</v>
      </c>
      <c r="N75" s="1">
        <f t="shared" si="8"/>
        <v>2.0895946677898115E-4</v>
      </c>
      <c r="P75" s="1"/>
      <c r="Q75" s="1"/>
      <c r="R75" s="1"/>
      <c r="S75" s="1"/>
      <c r="T75" s="1"/>
    </row>
    <row r="76" spans="9:20">
      <c r="I76" s="1">
        <v>6.6999999999999905E-4</v>
      </c>
      <c r="J76" s="1">
        <f t="shared" si="9"/>
        <v>0</v>
      </c>
      <c r="K76" s="1">
        <f t="shared" si="8"/>
        <v>0</v>
      </c>
      <c r="L76" s="1">
        <f t="shared" si="8"/>
        <v>0</v>
      </c>
      <c r="M76" s="1">
        <f t="shared" si="8"/>
        <v>9.4356106121224374E-68</v>
      </c>
      <c r="N76" s="1">
        <f t="shared" si="8"/>
        <v>2.6700152526859826E-4</v>
      </c>
      <c r="P76" s="1"/>
      <c r="Q76" s="1"/>
      <c r="R76" s="1"/>
      <c r="S76" s="1"/>
      <c r="T76" s="1"/>
    </row>
    <row r="77" spans="9:20">
      <c r="I77" s="1">
        <v>6.6499999999999903E-4</v>
      </c>
      <c r="J77" s="1">
        <f t="shared" si="9"/>
        <v>0</v>
      </c>
      <c r="K77" s="1">
        <f t="shared" si="8"/>
        <v>0</v>
      </c>
      <c r="L77" s="1">
        <f t="shared" si="8"/>
        <v>0</v>
      </c>
      <c r="M77" s="1">
        <f t="shared" si="8"/>
        <v>1.0749104766635518E-66</v>
      </c>
      <c r="N77" s="1">
        <f t="shared" si="8"/>
        <v>3.40544578664783E-4</v>
      </c>
      <c r="P77" s="1"/>
      <c r="Q77" s="1"/>
      <c r="R77" s="1"/>
      <c r="S77" s="1"/>
      <c r="T77" s="1"/>
    </row>
    <row r="78" spans="9:20">
      <c r="I78" s="1">
        <v>6.5999999999999902E-4</v>
      </c>
      <c r="J78" s="1">
        <f t="shared" si="9"/>
        <v>0</v>
      </c>
      <c r="K78" s="1">
        <f t="shared" si="8"/>
        <v>0</v>
      </c>
      <c r="L78" s="1">
        <f t="shared" si="8"/>
        <v>0</v>
      </c>
      <c r="M78" s="1">
        <f t="shared" si="8"/>
        <v>1.2024304274802538E-65</v>
      </c>
      <c r="N78" s="1">
        <f t="shared" si="8"/>
        <v>4.3355354042801255E-4</v>
      </c>
      <c r="P78" s="1"/>
      <c r="Q78" s="1"/>
      <c r="R78" s="1"/>
      <c r="S78" s="1"/>
      <c r="T78" s="1"/>
    </row>
    <row r="79" spans="9:20">
      <c r="I79" s="1">
        <v>6.5499999999999901E-4</v>
      </c>
      <c r="J79" s="1">
        <f t="shared" si="9"/>
        <v>0</v>
      </c>
      <c r="K79" s="1">
        <f t="shared" si="8"/>
        <v>0</v>
      </c>
      <c r="L79" s="1">
        <f t="shared" si="8"/>
        <v>0</v>
      </c>
      <c r="M79" s="1">
        <f t="shared" si="8"/>
        <v>1.3207876378745981E-64</v>
      </c>
      <c r="N79" s="1">
        <f t="shared" si="8"/>
        <v>5.5095996303770975E-4</v>
      </c>
      <c r="P79" s="1"/>
      <c r="Q79" s="1"/>
      <c r="R79" s="1"/>
      <c r="S79" s="1"/>
      <c r="T79" s="1"/>
    </row>
    <row r="80" spans="9:20">
      <c r="I80" s="1">
        <v>6.4999999999999899E-4</v>
      </c>
      <c r="J80" s="1">
        <f t="shared" si="9"/>
        <v>0</v>
      </c>
      <c r="K80" s="1">
        <f t="shared" si="8"/>
        <v>0</v>
      </c>
      <c r="L80" s="1">
        <f t="shared" si="8"/>
        <v>0</v>
      </c>
      <c r="M80" s="1">
        <f t="shared" si="8"/>
        <v>1.4245949793894024E-63</v>
      </c>
      <c r="N80" s="1">
        <f t="shared" si="8"/>
        <v>6.9888526203050775E-4</v>
      </c>
      <c r="P80" s="1"/>
      <c r="Q80" s="1"/>
      <c r="R80" s="1"/>
      <c r="S80" s="1"/>
      <c r="T80" s="1"/>
    </row>
    <row r="81" spans="9:20">
      <c r="I81" s="1">
        <v>6.4499999999999898E-4</v>
      </c>
      <c r="J81" s="1">
        <f t="shared" si="9"/>
        <v>0</v>
      </c>
      <c r="K81" s="1">
        <f t="shared" si="8"/>
        <v>0</v>
      </c>
      <c r="L81" s="1">
        <f t="shared" si="8"/>
        <v>0</v>
      </c>
      <c r="M81" s="1">
        <f t="shared" si="8"/>
        <v>1.5088122437162287E-62</v>
      </c>
      <c r="N81" s="1">
        <f t="shared" si="8"/>
        <v>8.8491236023477079E-4</v>
      </c>
      <c r="P81" s="1"/>
      <c r="Q81" s="1"/>
      <c r="R81" s="1"/>
      <c r="S81" s="1"/>
      <c r="T81" s="1"/>
    </row>
    <row r="82" spans="9:20">
      <c r="I82" s="1">
        <v>6.3999999999999897E-4</v>
      </c>
      <c r="J82" s="1">
        <f t="shared" si="9"/>
        <v>0</v>
      </c>
      <c r="K82" s="1">
        <f t="shared" si="8"/>
        <v>0</v>
      </c>
      <c r="L82" s="1">
        <f t="shared" si="8"/>
        <v>0</v>
      </c>
      <c r="M82" s="1">
        <f t="shared" si="8"/>
        <v>1.569149655947997E-61</v>
      </c>
      <c r="N82" s="1">
        <f t="shared" si="8"/>
        <v>1.1184155015664958E-3</v>
      </c>
      <c r="P82" s="1"/>
      <c r="Q82" s="1"/>
      <c r="R82" s="1"/>
      <c r="S82" s="1"/>
      <c r="T82" s="1"/>
    </row>
    <row r="83" spans="9:20">
      <c r="I83" s="1">
        <v>6.3499999999999896E-4</v>
      </c>
      <c r="J83" s="1">
        <f t="shared" si="9"/>
        <v>0</v>
      </c>
      <c r="K83" s="1">
        <f t="shared" si="8"/>
        <v>0</v>
      </c>
      <c r="L83" s="1">
        <f t="shared" si="8"/>
        <v>0</v>
      </c>
      <c r="M83" s="1">
        <f t="shared" si="8"/>
        <v>1.6024294145739693E-60</v>
      </c>
      <c r="N83" s="1">
        <f t="shared" si="8"/>
        <v>1.4109597733459084E-3</v>
      </c>
      <c r="P83" s="1"/>
      <c r="Q83" s="1"/>
      <c r="R83" s="1"/>
      <c r="S83" s="1"/>
      <c r="T83" s="1"/>
    </row>
    <row r="84" spans="9:20">
      <c r="I84" s="1">
        <v>6.2999999999999905E-4</v>
      </c>
      <c r="J84" s="1">
        <f t="shared" si="9"/>
        <v>0</v>
      </c>
      <c r="K84" s="1">
        <f t="shared" si="8"/>
        <v>0</v>
      </c>
      <c r="L84" s="1">
        <f t="shared" si="8"/>
        <v>0</v>
      </c>
      <c r="M84" s="1">
        <f t="shared" si="8"/>
        <v>1.6068629121259181E-59</v>
      </c>
      <c r="N84" s="1">
        <f t="shared" si="8"/>
        <v>1.7767839561135443E-3</v>
      </c>
      <c r="P84" s="1"/>
      <c r="Q84" s="1"/>
      <c r="R84" s="1"/>
      <c r="S84" s="1"/>
      <c r="T84" s="1"/>
    </row>
    <row r="85" spans="9:20">
      <c r="I85" s="1">
        <v>6.2499999999999904E-4</v>
      </c>
      <c r="J85" s="1">
        <f t="shared" si="9"/>
        <v>0</v>
      </c>
      <c r="K85" s="1">
        <f t="shared" si="8"/>
        <v>0</v>
      </c>
      <c r="L85" s="1">
        <f t="shared" si="8"/>
        <v>0</v>
      </c>
      <c r="M85" s="1">
        <f t="shared" si="8"/>
        <v>1.582209987704144E-58</v>
      </c>
      <c r="N85" s="1">
        <f t="shared" si="8"/>
        <v>2.23338272951121E-3</v>
      </c>
      <c r="P85" s="1"/>
      <c r="Q85" s="1"/>
      <c r="R85" s="1"/>
      <c r="S85" s="1"/>
      <c r="T85" s="1"/>
    </row>
    <row r="86" spans="9:20">
      <c r="I86" s="1">
        <v>6.1999999999999902E-4</v>
      </c>
      <c r="J86" s="1">
        <f t="shared" si="9"/>
        <v>0</v>
      </c>
      <c r="K86" s="1">
        <f t="shared" si="8"/>
        <v>0</v>
      </c>
      <c r="L86" s="1">
        <f t="shared" si="8"/>
        <v>0</v>
      </c>
      <c r="M86" s="1">
        <f t="shared" si="8"/>
        <v>1.5298004788504594E-57</v>
      </c>
      <c r="N86" s="1">
        <f t="shared" si="8"/>
        <v>2.8022070447383763E-3</v>
      </c>
      <c r="P86" s="1"/>
      <c r="Q86" s="1"/>
      <c r="R86" s="1"/>
      <c r="S86" s="1"/>
      <c r="T86" s="1"/>
    </row>
    <row r="87" spans="9:20">
      <c r="I87" s="1">
        <v>6.1499999999999901E-4</v>
      </c>
      <c r="J87" s="1">
        <f t="shared" si="9"/>
        <v>0</v>
      </c>
      <c r="K87" s="1">
        <f t="shared" si="8"/>
        <v>0</v>
      </c>
      <c r="L87" s="1">
        <f t="shared" si="8"/>
        <v>0</v>
      </c>
      <c r="M87" s="1">
        <f t="shared" si="8"/>
        <v>1.4524153813371656E-56</v>
      </c>
      <c r="N87" s="1">
        <f t="shared" si="8"/>
        <v>3.50950467484219E-3</v>
      </c>
      <c r="P87" s="1"/>
      <c r="Q87" s="1"/>
      <c r="R87" s="1"/>
      <c r="S87" s="1"/>
      <c r="T87" s="1"/>
    </row>
    <row r="88" spans="9:20">
      <c r="I88" s="1">
        <v>6.09999999999999E-4</v>
      </c>
      <c r="J88" s="1">
        <f t="shared" si="9"/>
        <v>0</v>
      </c>
      <c r="K88" s="1">
        <f t="shared" si="8"/>
        <v>0</v>
      </c>
      <c r="L88" s="1">
        <f t="shared" si="8"/>
        <v>0</v>
      </c>
      <c r="M88" s="1">
        <f t="shared" si="8"/>
        <v>1.3540423960978308E-55</v>
      </c>
      <c r="N88" s="1">
        <f t="shared" si="8"/>
        <v>4.3873266236561879E-3</v>
      </c>
      <c r="P88" s="1"/>
      <c r="Q88" s="1"/>
      <c r="R88" s="1"/>
      <c r="S88" s="1"/>
      <c r="T88" s="1"/>
    </row>
    <row r="89" spans="9:20">
      <c r="I89" s="1">
        <v>6.0499999999999898E-4</v>
      </c>
      <c r="J89" s="1">
        <f t="shared" si="9"/>
        <v>0</v>
      </c>
      <c r="K89" s="1">
        <f t="shared" si="8"/>
        <v>0</v>
      </c>
      <c r="L89" s="1">
        <f t="shared" si="8"/>
        <v>0</v>
      </c>
      <c r="M89" s="1">
        <f t="shared" si="8"/>
        <v>1.2395357641509303E-54</v>
      </c>
      <c r="N89" s="1">
        <f t="shared" si="8"/>
        <v>5.4747292659455349E-3</v>
      </c>
      <c r="P89" s="1"/>
      <c r="Q89" s="1"/>
      <c r="R89" s="1"/>
      <c r="S89" s="1"/>
      <c r="T89" s="1"/>
    </row>
    <row r="90" spans="9:20">
      <c r="I90" s="1">
        <v>5.9999999999999897E-4</v>
      </c>
      <c r="J90" s="1">
        <f t="shared" si="9"/>
        <v>0</v>
      </c>
      <c r="K90" s="1">
        <f t="shared" si="8"/>
        <v>0</v>
      </c>
      <c r="L90" s="1">
        <f t="shared" si="8"/>
        <v>0</v>
      </c>
      <c r="M90" s="1">
        <f t="shared" si="8"/>
        <v>1.1142207379835123E-53</v>
      </c>
      <c r="N90" s="1">
        <f t="shared" si="8"/>
        <v>6.8192068616551886E-3</v>
      </c>
      <c r="P90" s="1"/>
      <c r="Q90" s="1"/>
      <c r="R90" s="1"/>
      <c r="S90" s="1"/>
      <c r="T90" s="1"/>
    </row>
    <row r="91" spans="9:20">
      <c r="I91" s="1">
        <v>5.9499999999999896E-4</v>
      </c>
      <c r="J91" s="1">
        <f t="shared" si="9"/>
        <v>0</v>
      </c>
      <c r="K91" s="1">
        <f t="shared" si="8"/>
        <v>0</v>
      </c>
      <c r="L91" s="1">
        <f t="shared" si="8"/>
        <v>0</v>
      </c>
      <c r="M91" s="1">
        <f t="shared" si="8"/>
        <v>9.8348737411489693E-53</v>
      </c>
      <c r="N91" s="1">
        <f t="shared" si="8"/>
        <v>8.4783944950518417E-3</v>
      </c>
      <c r="P91" s="1"/>
      <c r="Q91" s="1"/>
      <c r="R91" s="1"/>
      <c r="S91" s="1"/>
      <c r="T91" s="1"/>
    </row>
    <row r="92" spans="9:20">
      <c r="I92" s="1">
        <v>5.8999999999999905E-4</v>
      </c>
      <c r="J92" s="1">
        <f t="shared" si="9"/>
        <v>0</v>
      </c>
      <c r="K92" s="1">
        <f t="shared" si="8"/>
        <v>0</v>
      </c>
      <c r="L92" s="1">
        <f t="shared" si="8"/>
        <v>0</v>
      </c>
      <c r="M92" s="1">
        <f t="shared" si="8"/>
        <v>8.5241624270179185E-52</v>
      </c>
      <c r="N92" s="1">
        <f t="shared" si="8"/>
        <v>1.0522087595826783E-2</v>
      </c>
      <c r="P92" s="1"/>
      <c r="Q92" s="1"/>
      <c r="R92" s="1"/>
      <c r="S92" s="1"/>
      <c r="T92" s="1"/>
    </row>
    <row r="93" spans="9:20">
      <c r="I93" s="1">
        <v>5.8499999999999904E-4</v>
      </c>
      <c r="J93" s="1">
        <f t="shared" si="9"/>
        <v>0</v>
      </c>
      <c r="K93" s="1">
        <f t="shared" si="8"/>
        <v>0</v>
      </c>
      <c r="L93" s="1">
        <f t="shared" si="8"/>
        <v>0</v>
      </c>
      <c r="M93" s="1">
        <f t="shared" si="8"/>
        <v>7.2547093945772426E-51</v>
      </c>
      <c r="N93" s="1">
        <f t="shared" si="8"/>
        <v>1.3034631065691839E-2</v>
      </c>
      <c r="P93" s="1"/>
      <c r="Q93" s="1"/>
      <c r="R93" s="1"/>
      <c r="S93" s="1"/>
      <c r="T93" s="1"/>
    </row>
    <row r="94" spans="9:20">
      <c r="I94" s="1">
        <v>5.7999999999999903E-4</v>
      </c>
      <c r="J94" s="1">
        <f t="shared" si="9"/>
        <v>0</v>
      </c>
      <c r="K94" s="1">
        <f t="shared" si="8"/>
        <v>0</v>
      </c>
      <c r="L94" s="1">
        <f t="shared" si="8"/>
        <v>0</v>
      </c>
      <c r="M94" s="1">
        <f t="shared" si="8"/>
        <v>6.0628063992529486E-50</v>
      </c>
      <c r="N94" s="1">
        <f t="shared" si="8"/>
        <v>1.6117738722293058E-2</v>
      </c>
      <c r="P94" s="1"/>
      <c r="Q94" s="1"/>
      <c r="R94" s="1"/>
      <c r="S94" s="1"/>
      <c r="T94" s="1"/>
    </row>
    <row r="95" spans="9:20">
      <c r="I95" s="1">
        <v>5.7499999999999901E-4</v>
      </c>
      <c r="J95" s="1">
        <f t="shared" si="9"/>
        <v>0</v>
      </c>
      <c r="K95" s="1">
        <f t="shared" si="8"/>
        <v>0</v>
      </c>
      <c r="L95" s="1">
        <f t="shared" si="8"/>
        <v>0</v>
      </c>
      <c r="M95" s="1">
        <f t="shared" si="8"/>
        <v>4.9752253475012171E-49</v>
      </c>
      <c r="N95" s="1">
        <f t="shared" si="8"/>
        <v>1.989381234245367E-2</v>
      </c>
      <c r="P95" s="1"/>
      <c r="Q95" s="1"/>
      <c r="R95" s="1"/>
      <c r="S95" s="1"/>
      <c r="T95" s="1"/>
    </row>
    <row r="96" spans="9:20">
      <c r="I96" s="1">
        <v>5.69999999999999E-4</v>
      </c>
      <c r="J96" s="1">
        <f t="shared" si="9"/>
        <v>0</v>
      </c>
      <c r="K96" s="1">
        <f t="shared" si="8"/>
        <v>0</v>
      </c>
      <c r="L96" s="1">
        <f t="shared" si="8"/>
        <v>0</v>
      </c>
      <c r="M96" s="1">
        <f t="shared" si="8"/>
        <v>4.0090104533926147E-48</v>
      </c>
      <c r="N96" s="1">
        <f t="shared" si="8"/>
        <v>2.4509839095587092E-2</v>
      </c>
      <c r="P96" s="1"/>
      <c r="Q96" s="1"/>
      <c r="R96" s="1"/>
      <c r="S96" s="1"/>
      <c r="T96" s="1"/>
    </row>
    <row r="97" spans="9:20">
      <c r="I97" s="1">
        <v>5.6499999999999899E-4</v>
      </c>
      <c r="J97" s="1">
        <f t="shared" si="9"/>
        <v>0</v>
      </c>
      <c r="K97" s="1">
        <f t="shared" si="8"/>
        <v>0</v>
      </c>
      <c r="L97" s="1">
        <f t="shared" si="8"/>
        <v>0</v>
      </c>
      <c r="M97" s="1">
        <f t="shared" si="8"/>
        <v>3.1721009283559727E-47</v>
      </c>
      <c r="N97" s="1">
        <f t="shared" si="8"/>
        <v>3.0141956656980776E-2</v>
      </c>
      <c r="P97" s="1"/>
      <c r="Q97" s="1"/>
      <c r="R97" s="1"/>
      <c r="S97" s="1"/>
      <c r="T97" s="1"/>
    </row>
    <row r="98" spans="9:20">
      <c r="I98" s="1">
        <v>5.5999999999999898E-4</v>
      </c>
      <c r="J98" s="1">
        <f t="shared" si="9"/>
        <v>0</v>
      </c>
      <c r="K98" s="1">
        <f t="shared" si="8"/>
        <v>0</v>
      </c>
      <c r="L98" s="1">
        <f t="shared" si="8"/>
        <v>0</v>
      </c>
      <c r="M98" s="1">
        <f t="shared" si="8"/>
        <v>2.4645758100630446E-46</v>
      </c>
      <c r="N98" s="1">
        <f t="shared" si="8"/>
        <v>3.7000786823119809E-2</v>
      </c>
      <c r="P98" s="1"/>
      <c r="Q98" s="1"/>
      <c r="R98" s="1"/>
      <c r="S98" s="1"/>
      <c r="T98" s="1"/>
    </row>
    <row r="99" spans="9:20">
      <c r="I99" s="1">
        <v>5.5499999999999896E-4</v>
      </c>
      <c r="J99" s="1">
        <f t="shared" si="9"/>
        <v>0</v>
      </c>
      <c r="K99" s="1">
        <f t="shared" si="8"/>
        <v>0</v>
      </c>
      <c r="L99" s="1">
        <f t="shared" si="8"/>
        <v>0</v>
      </c>
      <c r="M99" s="1">
        <f t="shared" si="8"/>
        <v>1.8802809333795943E-45</v>
      </c>
      <c r="N99" s="1">
        <f t="shared" si="8"/>
        <v>4.5337651050247008E-2</v>
      </c>
      <c r="P99" s="1"/>
      <c r="Q99" s="1"/>
      <c r="R99" s="1"/>
      <c r="S99" s="1"/>
      <c r="T99" s="1"/>
    </row>
    <row r="100" spans="9:20">
      <c r="I100" s="1">
        <v>5.4999999999999895E-4</v>
      </c>
      <c r="J100" s="1">
        <f t="shared" si="9"/>
        <v>0</v>
      </c>
      <c r="K100" s="1">
        <f t="shared" si="8"/>
        <v>0</v>
      </c>
      <c r="L100" s="1">
        <f t="shared" si="8"/>
        <v>0</v>
      </c>
      <c r="M100" s="1">
        <f t="shared" si="8"/>
        <v>1.4086032269413985E-44</v>
      </c>
      <c r="N100" s="1">
        <f t="shared" si="8"/>
        <v>5.5451795022050561E-2</v>
      </c>
      <c r="P100" s="1"/>
      <c r="Q100" s="1"/>
      <c r="R100" s="1"/>
      <c r="S100" s="1"/>
      <c r="T100" s="1"/>
    </row>
    <row r="101" spans="9:20">
      <c r="I101" s="1">
        <v>5.4499999999999904E-4</v>
      </c>
      <c r="J101" s="1">
        <f t="shared" si="9"/>
        <v>0</v>
      </c>
      <c r="K101" s="1">
        <f t="shared" si="8"/>
        <v>0</v>
      </c>
      <c r="L101" s="1">
        <f t="shared" si="8"/>
        <v>0</v>
      </c>
      <c r="M101" s="1">
        <f t="shared" si="8"/>
        <v>1.0361914200684493E-43</v>
      </c>
      <c r="N101" s="1">
        <f t="shared" si="8"/>
        <v>6.7698764124320215E-2</v>
      </c>
      <c r="P101" s="1"/>
      <c r="Q101" s="1"/>
      <c r="R101" s="1"/>
      <c r="S101" s="1"/>
      <c r="T101" s="1"/>
    </row>
    <row r="102" spans="9:20">
      <c r="I102" s="1">
        <v>5.3999999999999903E-4</v>
      </c>
      <c r="J102" s="1">
        <f t="shared" si="9"/>
        <v>0</v>
      </c>
      <c r="K102" s="1">
        <f t="shared" si="8"/>
        <v>0</v>
      </c>
      <c r="L102" s="1">
        <f t="shared" si="8"/>
        <v>0</v>
      </c>
      <c r="M102" s="1">
        <f t="shared" si="8"/>
        <v>7.4847393494396957E-43</v>
      </c>
      <c r="N102" s="1">
        <f t="shared" si="8"/>
        <v>8.2500087543652081E-2</v>
      </c>
      <c r="P102" s="1"/>
      <c r="Q102" s="1"/>
      <c r="R102" s="1"/>
      <c r="S102" s="1"/>
      <c r="T102" s="1"/>
    </row>
    <row r="103" spans="9:20">
      <c r="I103" s="1">
        <v>5.3499999999999902E-4</v>
      </c>
      <c r="J103" s="1">
        <f t="shared" si="9"/>
        <v>0</v>
      </c>
      <c r="K103" s="1">
        <f t="shared" si="8"/>
        <v>0</v>
      </c>
      <c r="L103" s="1">
        <f t="shared" si="8"/>
        <v>0</v>
      </c>
      <c r="M103" s="1">
        <f t="shared" si="8"/>
        <v>5.3088291152200021E-42</v>
      </c>
      <c r="N103" s="1">
        <f t="shared" si="8"/>
        <v>0.10035444556776912</v>
      </c>
      <c r="P103" s="1"/>
      <c r="Q103" s="1"/>
      <c r="R103" s="1"/>
      <c r="S103" s="1"/>
      <c r="T103" s="1"/>
    </row>
    <row r="104" spans="9:20">
      <c r="I104" s="1">
        <v>5.29999999999999E-4</v>
      </c>
      <c r="J104" s="1">
        <f t="shared" si="9"/>
        <v>0</v>
      </c>
      <c r="K104" s="1">
        <f t="shared" si="8"/>
        <v>0</v>
      </c>
      <c r="L104" s="1">
        <f t="shared" si="8"/>
        <v>0</v>
      </c>
      <c r="M104" s="1">
        <f t="shared" si="8"/>
        <v>3.6974830134479508E-41</v>
      </c>
      <c r="N104" s="1">
        <f t="shared" si="8"/>
        <v>0.12185051246983228</v>
      </c>
      <c r="P104" s="1"/>
      <c r="Q104" s="1"/>
      <c r="R104" s="1"/>
      <c r="S104" s="1"/>
      <c r="T104" s="1"/>
    </row>
    <row r="105" spans="9:20">
      <c r="I105" s="1">
        <v>5.2499999999999899E-4</v>
      </c>
      <c r="J105" s="1">
        <f t="shared" si="9"/>
        <v>0</v>
      </c>
      <c r="K105" s="1">
        <f t="shared" si="8"/>
        <v>0</v>
      </c>
      <c r="L105" s="1">
        <f t="shared" si="8"/>
        <v>0</v>
      </c>
      <c r="M105" s="1">
        <f t="shared" si="8"/>
        <v>2.5287098774104814E-40</v>
      </c>
      <c r="N105" s="1">
        <f t="shared" si="8"/>
        <v>0.14768168599512158</v>
      </c>
      <c r="P105" s="1"/>
      <c r="Q105" s="1"/>
      <c r="R105" s="1"/>
      <c r="S105" s="1"/>
      <c r="T105" s="1"/>
    </row>
    <row r="106" spans="9:20">
      <c r="I106" s="1">
        <v>5.1999999999999898E-4</v>
      </c>
      <c r="J106" s="1">
        <f t="shared" si="9"/>
        <v>0</v>
      </c>
      <c r="K106" s="1">
        <f t="shared" si="8"/>
        <v>0</v>
      </c>
      <c r="L106" s="1">
        <f t="shared" si="8"/>
        <v>0</v>
      </c>
      <c r="M106" s="1">
        <f t="shared" si="8"/>
        <v>1.6981544932211218E-39</v>
      </c>
      <c r="N106" s="1">
        <f t="shared" si="8"/>
        <v>0.17866293378097203</v>
      </c>
      <c r="P106" s="1"/>
      <c r="Q106" s="1"/>
      <c r="R106" s="1"/>
      <c r="S106" s="1"/>
      <c r="T106" s="1"/>
    </row>
    <row r="107" spans="9:20">
      <c r="I107" s="1">
        <v>5.1499999999999897E-4</v>
      </c>
      <c r="J107" s="1">
        <f t="shared" si="9"/>
        <v>0</v>
      </c>
      <c r="K107" s="1">
        <f t="shared" si="8"/>
        <v>0</v>
      </c>
      <c r="L107" s="1">
        <f t="shared" si="8"/>
        <v>0</v>
      </c>
      <c r="M107" s="1">
        <f t="shared" si="8"/>
        <v>1.119800786834658E-38</v>
      </c>
      <c r="N107" s="1">
        <f t="shared" si="8"/>
        <v>0.21575000682773407</v>
      </c>
      <c r="P107" s="1"/>
      <c r="Q107" s="1"/>
      <c r="R107" s="1"/>
      <c r="S107" s="1"/>
      <c r="T107" s="1"/>
    </row>
    <row r="108" spans="9:20">
      <c r="I108" s="1">
        <v>5.0999999999999895E-4</v>
      </c>
      <c r="J108" s="1">
        <f t="shared" si="9"/>
        <v>0</v>
      </c>
      <c r="K108" s="1">
        <f t="shared" si="8"/>
        <v>0</v>
      </c>
      <c r="L108" s="1">
        <f t="shared" si="8"/>
        <v>0</v>
      </c>
      <c r="M108" s="1">
        <f t="shared" si="8"/>
        <v>7.2508632452759712E-38</v>
      </c>
      <c r="N108" s="1">
        <f t="shared" si="8"/>
        <v>0.26006129014453677</v>
      </c>
      <c r="P108" s="1"/>
      <c r="Q108" s="1"/>
      <c r="R108" s="1"/>
      <c r="S108" s="1"/>
      <c r="T108" s="1"/>
    </row>
    <row r="109" spans="9:20">
      <c r="I109" s="1">
        <v>5.0499999999999905E-4</v>
      </c>
      <c r="J109" s="1">
        <f t="shared" si="9"/>
        <v>0</v>
      </c>
      <c r="K109" s="1">
        <f t="shared" si="8"/>
        <v>0</v>
      </c>
      <c r="L109" s="1">
        <f t="shared" si="8"/>
        <v>0</v>
      </c>
      <c r="M109" s="1">
        <f t="shared" si="8"/>
        <v>4.6102453261627916E-37</v>
      </c>
      <c r="N109" s="1">
        <f t="shared" si="8"/>
        <v>0.31290258060449472</v>
      </c>
      <c r="P109" s="1"/>
      <c r="Q109" s="1"/>
      <c r="R109" s="1"/>
      <c r="S109" s="1"/>
      <c r="T109" s="1"/>
    </row>
    <row r="110" spans="9:20">
      <c r="I110" s="1">
        <v>4.9999999999999903E-4</v>
      </c>
      <c r="J110" s="1">
        <f t="shared" si="9"/>
        <v>0</v>
      </c>
      <c r="K110" s="1">
        <f t="shared" si="8"/>
        <v>0</v>
      </c>
      <c r="L110" s="1">
        <f t="shared" si="8"/>
        <v>0</v>
      </c>
      <c r="M110" s="1">
        <f t="shared" si="8"/>
        <v>2.8783508780232339E-36</v>
      </c>
      <c r="N110" s="1">
        <f t="shared" si="8"/>
        <v>0.37579510148086775</v>
      </c>
      <c r="P110" s="1"/>
      <c r="Q110" s="1"/>
      <c r="R110" s="1"/>
      <c r="S110" s="1"/>
      <c r="T110" s="1"/>
    </row>
    <row r="111" spans="9:20">
      <c r="I111" s="1">
        <v>4.9499999999999902E-4</v>
      </c>
      <c r="J111" s="1">
        <f t="shared" si="9"/>
        <v>0</v>
      </c>
      <c r="K111" s="1">
        <f t="shared" si="8"/>
        <v>0</v>
      </c>
      <c r="L111" s="1">
        <f t="shared" si="8"/>
        <v>0</v>
      </c>
      <c r="M111" s="1">
        <f t="shared" si="8"/>
        <v>1.7646102952064828E-35</v>
      </c>
      <c r="N111" s="1">
        <f t="shared" si="8"/>
        <v>0.45050708164982256</v>
      </c>
      <c r="P111" s="1"/>
      <c r="Q111" s="1"/>
      <c r="R111" s="1"/>
      <c r="S111" s="1"/>
      <c r="T111" s="1"/>
    </row>
    <row r="112" spans="9:20">
      <c r="I112" s="1">
        <v>4.8999999999999901E-4</v>
      </c>
      <c r="J112" s="1">
        <f t="shared" si="9"/>
        <v>0</v>
      </c>
      <c r="K112" s="1">
        <f t="shared" si="8"/>
        <v>0</v>
      </c>
      <c r="L112" s="1">
        <f t="shared" si="8"/>
        <v>0</v>
      </c>
      <c r="M112" s="1">
        <f t="shared" si="8"/>
        <v>1.0622806218138676E-34</v>
      </c>
      <c r="N112" s="1">
        <f t="shared" si="8"/>
        <v>0.53908924451361928</v>
      </c>
      <c r="P112" s="1"/>
      <c r="Q112" s="1"/>
      <c r="R112" s="1"/>
      <c r="S112" s="1"/>
      <c r="T112" s="1"/>
    </row>
    <row r="113" spans="9:20">
      <c r="I113" s="1">
        <v>4.84999999999999E-4</v>
      </c>
      <c r="J113" s="1">
        <f t="shared" si="9"/>
        <v>0</v>
      </c>
      <c r="K113" s="1">
        <f t="shared" si="8"/>
        <v>0</v>
      </c>
      <c r="L113" s="1">
        <f t="shared" si="8"/>
        <v>0</v>
      </c>
      <c r="M113" s="1">
        <f t="shared" si="8"/>
        <v>6.2793557133696776E-34</v>
      </c>
      <c r="N113" s="1">
        <f t="shared" si="8"/>
        <v>0.6439145667185312</v>
      </c>
      <c r="P113" s="1"/>
      <c r="Q113" s="1"/>
      <c r="R113" s="1"/>
      <c r="S113" s="1"/>
      <c r="T113" s="1"/>
    </row>
    <row r="114" spans="9:20">
      <c r="I114" s="1">
        <v>4.7999999999999898E-4</v>
      </c>
      <c r="J114" s="1">
        <f t="shared" si="9"/>
        <v>0</v>
      </c>
      <c r="K114" s="1">
        <f t="shared" si="8"/>
        <v>0</v>
      </c>
      <c r="L114" s="1">
        <f t="shared" si="8"/>
        <v>0</v>
      </c>
      <c r="M114" s="1">
        <f t="shared" si="8"/>
        <v>3.6448217030681826E-33</v>
      </c>
      <c r="N114" s="1">
        <f t="shared" si="8"/>
        <v>0.76772267903173386</v>
      </c>
      <c r="P114" s="1"/>
      <c r="Q114" s="1"/>
      <c r="R114" s="1"/>
      <c r="S114" s="1"/>
      <c r="T114" s="1"/>
    </row>
    <row r="115" spans="9:20">
      <c r="I115" s="1">
        <v>4.7499999999999902E-4</v>
      </c>
      <c r="J115" s="1">
        <f t="shared" si="9"/>
        <v>0</v>
      </c>
      <c r="K115" s="1">
        <f t="shared" si="8"/>
        <v>0</v>
      </c>
      <c r="L115" s="1">
        <f t="shared" si="8"/>
        <v>0</v>
      </c>
      <c r="M115" s="1">
        <f t="shared" si="8"/>
        <v>2.0774131064126139E-32</v>
      </c>
      <c r="N115" s="1">
        <f t="shared" si="8"/>
        <v>0.91366929053535328</v>
      </c>
      <c r="P115" s="1"/>
      <c r="Q115" s="1"/>
      <c r="R115" s="1"/>
      <c r="S115" s="1"/>
      <c r="T115" s="1"/>
    </row>
    <row r="116" spans="9:20">
      <c r="I116" s="1">
        <v>4.6999999999999901E-4</v>
      </c>
      <c r="J116" s="1">
        <f t="shared" si="9"/>
        <v>0</v>
      </c>
      <c r="K116" s="1">
        <f t="shared" si="8"/>
        <v>0</v>
      </c>
      <c r="L116" s="1">
        <f t="shared" si="8"/>
        <v>0</v>
      </c>
      <c r="M116" s="1">
        <f t="shared" si="8"/>
        <v>1.1626655977032338E-31</v>
      </c>
      <c r="N116" s="1">
        <f t="shared" si="8"/>
        <v>1.0853810217459543</v>
      </c>
      <c r="P116" s="1"/>
      <c r="Q116" s="1"/>
      <c r="R116" s="1"/>
      <c r="S116" s="1"/>
      <c r="T116" s="1"/>
    </row>
    <row r="117" spans="9:20">
      <c r="I117" s="1">
        <v>4.64999999999999E-4</v>
      </c>
      <c r="J117" s="1">
        <f t="shared" si="9"/>
        <v>0</v>
      </c>
      <c r="K117" s="1">
        <f t="shared" si="8"/>
        <v>0</v>
      </c>
      <c r="L117" s="1">
        <f t="shared" si="8"/>
        <v>0</v>
      </c>
      <c r="M117" s="1">
        <f t="shared" si="8"/>
        <v>6.3895776655519314E-31</v>
      </c>
      <c r="N117" s="1">
        <f t="shared" si="8"/>
        <v>1.2870160314462351</v>
      </c>
      <c r="P117" s="1"/>
      <c r="Q117" s="1"/>
      <c r="R117" s="1"/>
      <c r="S117" s="1"/>
      <c r="T117" s="1"/>
    </row>
    <row r="118" spans="9:20">
      <c r="I118" s="1">
        <v>4.5999999999999898E-4</v>
      </c>
      <c r="J118" s="1">
        <f t="shared" si="9"/>
        <v>0</v>
      </c>
      <c r="K118" s="1">
        <f t="shared" si="8"/>
        <v>0</v>
      </c>
      <c r="L118" s="1">
        <f t="shared" si="8"/>
        <v>0</v>
      </c>
      <c r="M118" s="1">
        <f t="shared" si="8"/>
        <v>3.4480603669594687E-30</v>
      </c>
      <c r="N118" s="1">
        <f t="shared" si="8"/>
        <v>1.5233308149195615</v>
      </c>
      <c r="P118" s="1"/>
      <c r="Q118" s="1"/>
      <c r="R118" s="1"/>
      <c r="S118" s="1"/>
      <c r="T118" s="1"/>
    </row>
    <row r="119" spans="9:20">
      <c r="I119" s="1">
        <v>4.5499999999999903E-4</v>
      </c>
      <c r="J119" s="1">
        <f t="shared" si="9"/>
        <v>0</v>
      </c>
      <c r="K119" s="1">
        <f t="shared" si="8"/>
        <v>0</v>
      </c>
      <c r="L119" s="1">
        <f t="shared" si="8"/>
        <v>0</v>
      </c>
      <c r="M119" s="1">
        <f t="shared" si="8"/>
        <v>1.8271026354096223E-29</v>
      </c>
      <c r="N119" s="1">
        <f t="shared" si="8"/>
        <v>1.7997535368359399</v>
      </c>
      <c r="P119" s="1"/>
      <c r="Q119" s="1"/>
      <c r="R119" s="1"/>
      <c r="S119" s="1"/>
      <c r="T119" s="1"/>
    </row>
    <row r="120" spans="9:20">
      <c r="I120" s="1">
        <v>4.4999999999999901E-4</v>
      </c>
      <c r="J120" s="1">
        <f t="shared" si="9"/>
        <v>0</v>
      </c>
      <c r="K120" s="1">
        <f t="shared" si="8"/>
        <v>0</v>
      </c>
      <c r="L120" s="1">
        <f t="shared" si="8"/>
        <v>0</v>
      </c>
      <c r="M120" s="1">
        <f t="shared" si="8"/>
        <v>9.5068447890120018E-29</v>
      </c>
      <c r="N120" s="1">
        <f t="shared" si="8"/>
        <v>2.1224642391217707</v>
      </c>
      <c r="P120" s="1"/>
      <c r="Q120" s="1"/>
      <c r="R120" s="1"/>
      <c r="S120" s="1"/>
      <c r="T120" s="1"/>
    </row>
    <row r="121" spans="9:20">
      <c r="I121" s="1">
        <v>4.44999999999999E-4</v>
      </c>
      <c r="J121" s="1">
        <f t="shared" si="9"/>
        <v>0</v>
      </c>
      <c r="K121" s="1">
        <f t="shared" si="8"/>
        <v>0</v>
      </c>
      <c r="L121" s="1">
        <f t="shared" si="8"/>
        <v>0</v>
      </c>
      <c r="M121" s="1">
        <f t="shared" si="8"/>
        <v>4.857303486666559E-28</v>
      </c>
      <c r="N121" s="1">
        <f t="shared" si="8"/>
        <v>2.4984822315826167</v>
      </c>
      <c r="P121" s="1"/>
      <c r="Q121" s="1"/>
      <c r="R121" s="1"/>
      <c r="S121" s="1"/>
      <c r="T121" s="1"/>
    </row>
    <row r="122" spans="9:20">
      <c r="I122" s="1">
        <v>4.3999999999999899E-4</v>
      </c>
      <c r="J122" s="1">
        <f t="shared" si="9"/>
        <v>0</v>
      </c>
      <c r="K122" s="1">
        <f t="shared" si="8"/>
        <v>0</v>
      </c>
      <c r="L122" s="1">
        <f t="shared" si="8"/>
        <v>1.1968152038067657E-302</v>
      </c>
      <c r="M122" s="1">
        <f t="shared" si="8"/>
        <v>2.4369097809008425E-27</v>
      </c>
      <c r="N122" s="1">
        <f t="shared" si="8"/>
        <v>2.9357609296397738</v>
      </c>
      <c r="P122" s="1"/>
      <c r="Q122" s="1"/>
      <c r="R122" s="1"/>
      <c r="S122" s="1"/>
      <c r="T122" s="1"/>
    </row>
    <row r="123" spans="9:20">
      <c r="I123" s="1">
        <v>4.3499999999999903E-4</v>
      </c>
      <c r="J123" s="1">
        <f t="shared" si="9"/>
        <v>0</v>
      </c>
      <c r="K123" s="1">
        <f t="shared" si="8"/>
        <v>0</v>
      </c>
      <c r="L123" s="1">
        <f t="shared" si="8"/>
        <v>1.0076807847031696E-295</v>
      </c>
      <c r="M123" s="1">
        <f t="shared" si="8"/>
        <v>1.2005190033459139E-26</v>
      </c>
      <c r="N123" s="1">
        <f t="shared" si="8"/>
        <v>3.4432903480834351</v>
      </c>
      <c r="P123" s="1"/>
      <c r="Q123" s="1"/>
      <c r="R123" s="1"/>
      <c r="S123" s="1"/>
      <c r="T123" s="1"/>
    </row>
    <row r="124" spans="9:20">
      <c r="I124" s="1">
        <v>4.2999999999999901E-4</v>
      </c>
      <c r="J124" s="1">
        <f t="shared" si="9"/>
        <v>0</v>
      </c>
      <c r="K124" s="1">
        <f t="shared" si="8"/>
        <v>0</v>
      </c>
      <c r="L124" s="1">
        <f t="shared" si="8"/>
        <v>7.0708661796561841E-289</v>
      </c>
      <c r="M124" s="1">
        <f t="shared" si="8"/>
        <v>5.8074302591342157E-26</v>
      </c>
      <c r="N124" s="1">
        <f t="shared" si="8"/>
        <v>4.0312073910539379</v>
      </c>
      <c r="P124" s="1"/>
      <c r="Q124" s="1"/>
      <c r="R124" s="1"/>
      <c r="S124" s="1"/>
      <c r="T124" s="1"/>
    </row>
    <row r="125" spans="9:20">
      <c r="I125" s="1">
        <v>4.2499999999999802E-4</v>
      </c>
      <c r="J125" s="1">
        <f t="shared" si="9"/>
        <v>0</v>
      </c>
      <c r="K125" s="1">
        <f t="shared" si="8"/>
        <v>0</v>
      </c>
      <c r="L125" s="1">
        <f t="shared" si="8"/>
        <v>4.1350048217210598E-282</v>
      </c>
      <c r="M125" s="1">
        <f t="shared" si="8"/>
        <v>2.7585721245113402E-25</v>
      </c>
      <c r="N125" s="1">
        <f t="shared" si="8"/>
        <v>4.7109139954036268</v>
      </c>
      <c r="P125" s="1"/>
      <c r="Q125" s="1"/>
      <c r="R125" s="1"/>
      <c r="S125" s="1"/>
      <c r="T125" s="1"/>
    </row>
    <row r="126" spans="9:20">
      <c r="I126" s="1">
        <v>4.1999999999999801E-4</v>
      </c>
      <c r="J126" s="1">
        <f t="shared" si="9"/>
        <v>0</v>
      </c>
      <c r="K126" s="1">
        <f t="shared" si="8"/>
        <v>0</v>
      </c>
      <c r="L126" s="1">
        <f t="shared" si="8"/>
        <v>2.0152697404559795E-275</v>
      </c>
      <c r="M126" s="1">
        <f t="shared" si="8"/>
        <v>1.286678546222766E-24</v>
      </c>
      <c r="N126" s="1">
        <f t="shared" si="8"/>
        <v>5.4952030861124159</v>
      </c>
      <c r="P126" s="1"/>
      <c r="Q126" s="1"/>
      <c r="R126" s="1"/>
      <c r="S126" s="1"/>
      <c r="T126" s="1"/>
    </row>
    <row r="127" spans="9:20">
      <c r="I127" s="1">
        <v>4.14999999999998E-4</v>
      </c>
      <c r="J127" s="1">
        <f t="shared" si="9"/>
        <v>0</v>
      </c>
      <c r="K127" s="1">
        <f t="shared" si="8"/>
        <v>0</v>
      </c>
      <c r="L127" s="1">
        <f t="shared" si="8"/>
        <v>8.1854791945554628E-269</v>
      </c>
      <c r="M127" s="1">
        <f t="shared" si="8"/>
        <v>5.8930639259119418E-24</v>
      </c>
      <c r="N127" s="1">
        <f t="shared" si="8"/>
        <v>6.3983921876032959</v>
      </c>
      <c r="P127" s="1"/>
      <c r="Q127" s="1"/>
      <c r="R127" s="1"/>
      <c r="S127" s="1"/>
      <c r="T127" s="1"/>
    </row>
    <row r="128" spans="9:20">
      <c r="I128" s="1">
        <v>4.0999999999999799E-4</v>
      </c>
      <c r="J128" s="1">
        <f t="shared" si="9"/>
        <v>0</v>
      </c>
      <c r="K128" s="1">
        <f t="shared" si="8"/>
        <v>0</v>
      </c>
      <c r="L128" s="1">
        <f t="shared" si="8"/>
        <v>2.7708230727676352E-262</v>
      </c>
      <c r="M128" s="1">
        <f t="shared" si="8"/>
        <v>2.6503157706558596E-23</v>
      </c>
      <c r="N128" s="1">
        <f t="shared" si="8"/>
        <v>7.4364644028485349</v>
      </c>
      <c r="P128" s="1"/>
      <c r="Q128" s="1"/>
      <c r="R128" s="1"/>
      <c r="S128" s="1"/>
      <c r="T128" s="1"/>
    </row>
    <row r="129" spans="9:20">
      <c r="I129" s="1">
        <v>4.0499999999999803E-4</v>
      </c>
      <c r="J129" s="1">
        <f t="shared" si="9"/>
        <v>0</v>
      </c>
      <c r="K129" s="1">
        <f t="shared" si="8"/>
        <v>0</v>
      </c>
      <c r="L129" s="1">
        <f t="shared" si="8"/>
        <v>7.8167683736996866E-256</v>
      </c>
      <c r="M129" s="1">
        <f t="shared" si="8"/>
        <v>1.1704138857798544E-22</v>
      </c>
      <c r="N129" s="1">
        <f t="shared" si="8"/>
        <v>8.6272163225249265</v>
      </c>
      <c r="P129" s="1"/>
      <c r="Q129" s="1"/>
      <c r="R129" s="1"/>
      <c r="S129" s="1"/>
      <c r="T129" s="1"/>
    </row>
    <row r="130" spans="9:20">
      <c r="I130" s="1">
        <v>3.9999999999999801E-4</v>
      </c>
      <c r="J130" s="1">
        <f t="shared" si="9"/>
        <v>0</v>
      </c>
      <c r="K130" s="1">
        <f t="shared" si="8"/>
        <v>0</v>
      </c>
      <c r="L130" s="1">
        <f t="shared" si="8"/>
        <v>1.8378050996384023E-249</v>
      </c>
      <c r="M130" s="1">
        <f t="shared" si="8"/>
        <v>5.0753580593476664E-22</v>
      </c>
      <c r="N130" s="1">
        <f t="shared" si="8"/>
        <v>9.9904122588386066</v>
      </c>
      <c r="P130" s="1"/>
      <c r="Q130" s="1"/>
      <c r="R130" s="1"/>
      <c r="S130" s="1"/>
      <c r="T130" s="1"/>
    </row>
    <row r="131" spans="9:20">
      <c r="I131" s="1">
        <v>3.94999999999998E-4</v>
      </c>
      <c r="J131" s="1">
        <f t="shared" si="9"/>
        <v>0</v>
      </c>
      <c r="K131" s="1">
        <f t="shared" si="8"/>
        <v>0</v>
      </c>
      <c r="L131" s="1">
        <f t="shared" si="8"/>
        <v>3.6010190827923541E-243</v>
      </c>
      <c r="M131" s="1">
        <f t="shared" si="8"/>
        <v>2.1611219957491698E-21</v>
      </c>
      <c r="N131" s="1">
        <f t="shared" si="8"/>
        <v>11.547944012996398</v>
      </c>
      <c r="P131" s="1"/>
      <c r="Q131" s="1"/>
      <c r="R131" s="1"/>
      <c r="S131" s="1"/>
      <c r="T131" s="1"/>
    </row>
    <row r="132" spans="9:20">
      <c r="I132" s="1">
        <v>3.8999999999999799E-4</v>
      </c>
      <c r="J132" s="1">
        <f t="shared" si="9"/>
        <v>0</v>
      </c>
      <c r="K132" s="1">
        <f t="shared" si="8"/>
        <v>0</v>
      </c>
      <c r="L132" s="1">
        <f t="shared" si="8"/>
        <v>5.8803767897762322E-237</v>
      </c>
      <c r="M132" s="1">
        <f t="shared" si="8"/>
        <v>9.0360215244931802E-21</v>
      </c>
      <c r="N132" s="1">
        <f t="shared" si="8"/>
        <v>13.323995181988682</v>
      </c>
      <c r="P132" s="1"/>
      <c r="Q132" s="1"/>
      <c r="R132" s="1"/>
      <c r="S132" s="1"/>
      <c r="T132" s="1"/>
    </row>
    <row r="133" spans="9:20">
      <c r="I133" s="1">
        <v>3.8499999999999797E-4</v>
      </c>
      <c r="J133" s="1">
        <f t="shared" si="9"/>
        <v>0</v>
      </c>
      <c r="K133" s="1">
        <f t="shared" si="8"/>
        <v>0</v>
      </c>
      <c r="L133" s="1">
        <f t="shared" si="8"/>
        <v>8.0027389059183472E-231</v>
      </c>
      <c r="M133" s="1">
        <f t="shared" si="8"/>
        <v>3.7098863552602912E-20</v>
      </c>
      <c r="N133" s="1">
        <f t="shared" si="8"/>
        <v>15.3452087901107</v>
      </c>
      <c r="P133" s="1"/>
      <c r="Q133" s="1"/>
      <c r="R133" s="1"/>
      <c r="S133" s="1"/>
      <c r="T133" s="1"/>
    </row>
    <row r="134" spans="9:20">
      <c r="I134" s="1">
        <v>3.7999999999999802E-4</v>
      </c>
      <c r="J134" s="1">
        <f t="shared" si="9"/>
        <v>0</v>
      </c>
      <c r="K134" s="1">
        <f t="shared" si="8"/>
        <v>0</v>
      </c>
      <c r="L134" s="1">
        <f t="shared" si="8"/>
        <v>9.076656552220439E-225</v>
      </c>
      <c r="M134" s="1">
        <f t="shared" si="8"/>
        <v>1.495647783032542E-19</v>
      </c>
      <c r="N134" s="1">
        <f t="shared" si="8"/>
        <v>17.640856794678193</v>
      </c>
      <c r="P134" s="1"/>
      <c r="Q134" s="1"/>
      <c r="R134" s="1"/>
      <c r="S134" s="1"/>
      <c r="T134" s="1"/>
    </row>
    <row r="135" spans="9:20">
      <c r="I135" s="1">
        <v>3.74999999999998E-4</v>
      </c>
      <c r="J135" s="1">
        <f t="shared" si="9"/>
        <v>0</v>
      </c>
      <c r="K135" s="1">
        <f t="shared" si="8"/>
        <v>0</v>
      </c>
      <c r="L135" s="1">
        <f t="shared" si="8"/>
        <v>8.5795975930029419E-219</v>
      </c>
      <c r="M135" s="1">
        <f t="shared" si="8"/>
        <v>5.9208414717472497E-19</v>
      </c>
      <c r="N135" s="1">
        <f t="shared" si="8"/>
        <v>20.243009765378311</v>
      </c>
      <c r="P135" s="1"/>
      <c r="Q135" s="1"/>
      <c r="R135" s="1"/>
      <c r="S135" s="1"/>
      <c r="T135" s="1"/>
    </row>
    <row r="136" spans="9:20">
      <c r="I136" s="1">
        <v>3.6999999999999799E-4</v>
      </c>
      <c r="J136" s="1">
        <f t="shared" si="9"/>
        <v>0</v>
      </c>
      <c r="K136" s="1">
        <f t="shared" si="8"/>
        <v>0</v>
      </c>
      <c r="L136" s="1">
        <f t="shared" si="8"/>
        <v>6.7586770668526621E-213</v>
      </c>
      <c r="M136" s="1">
        <f t="shared" si="8"/>
        <v>2.3015632316157352E-18</v>
      </c>
      <c r="N136" s="1">
        <f t="shared" si="8"/>
        <v>23.186704774861429</v>
      </c>
      <c r="P136" s="1"/>
      <c r="Q136" s="1"/>
      <c r="R136" s="1"/>
      <c r="S136" s="1"/>
      <c r="T136" s="1"/>
    </row>
    <row r="137" spans="9:20">
      <c r="I137" s="1">
        <v>3.6499999999999798E-4</v>
      </c>
      <c r="J137" s="1">
        <f t="shared" si="9"/>
        <v>0</v>
      </c>
      <c r="K137" s="1">
        <f t="shared" si="9"/>
        <v>0</v>
      </c>
      <c r="L137" s="1">
        <f t="shared" si="9"/>
        <v>4.4372125730316309E-207</v>
      </c>
      <c r="M137" s="1">
        <f t="shared" si="9"/>
        <v>8.7851213490415964E-18</v>
      </c>
      <c r="N137" s="1">
        <f t="shared" si="9"/>
        <v>26.510109267326012</v>
      </c>
      <c r="P137" s="1"/>
      <c r="Q137" s="1"/>
      <c r="R137" s="1"/>
      <c r="S137" s="1"/>
      <c r="T137" s="1"/>
    </row>
    <row r="138" spans="9:20">
      <c r="I138" s="1">
        <v>3.5999999999999802E-4</v>
      </c>
      <c r="J138" s="1">
        <f t="shared" si="9"/>
        <v>0</v>
      </c>
      <c r="K138" s="1">
        <f t="shared" si="9"/>
        <v>0</v>
      </c>
      <c r="L138" s="1">
        <f t="shared" si="9"/>
        <v>2.4277979204043349E-201</v>
      </c>
      <c r="M138" s="1">
        <f t="shared" si="9"/>
        <v>3.2927442103814231E-17</v>
      </c>
      <c r="N138" s="1">
        <f t="shared" si="9"/>
        <v>30.25467839537076</v>
      </c>
      <c r="P138" s="1"/>
      <c r="Q138" s="1"/>
      <c r="R138" s="1"/>
      <c r="S138" s="1"/>
      <c r="T138" s="1"/>
    </row>
    <row r="139" spans="9:20">
      <c r="I139" s="1">
        <v>3.54999999999998E-4</v>
      </c>
      <c r="J139" s="1">
        <f t="shared" ref="J139:N202" si="10">(($J$2/(SQRT(4*PI()*$D$11*J$9))*EXP(-($I139^2)/(4*$D$11*J$9))))/$J$2</f>
        <v>0</v>
      </c>
      <c r="K139" s="1">
        <f t="shared" si="10"/>
        <v>0</v>
      </c>
      <c r="L139" s="1">
        <f t="shared" si="10"/>
        <v>1.1070534676583025E-195</v>
      </c>
      <c r="M139" s="1">
        <f t="shared" si="10"/>
        <v>1.2118632091388109E-16</v>
      </c>
      <c r="N139" s="1">
        <f t="shared" si="10"/>
        <v>34.465303037304764</v>
      </c>
      <c r="P139" s="1"/>
      <c r="Q139" s="1"/>
      <c r="R139" s="1"/>
      <c r="S139" s="1"/>
      <c r="T139" s="1"/>
    </row>
    <row r="140" spans="9:20">
      <c r="I140" s="1">
        <v>3.4999999999999799E-4</v>
      </c>
      <c r="J140" s="1">
        <f t="shared" si="10"/>
        <v>0</v>
      </c>
      <c r="K140" s="1">
        <f t="shared" si="10"/>
        <v>0</v>
      </c>
      <c r="L140" s="1">
        <f t="shared" si="10"/>
        <v>4.2070572264560878E-190</v>
      </c>
      <c r="M140" s="1">
        <f t="shared" si="10"/>
        <v>4.3796013730643853E-16</v>
      </c>
      <c r="N140" s="1">
        <f t="shared" si="10"/>
        <v>39.190445432052755</v>
      </c>
      <c r="P140" s="1"/>
      <c r="Q140" s="1"/>
      <c r="R140" s="1"/>
      <c r="S140" s="1"/>
      <c r="T140" s="1"/>
    </row>
    <row r="141" spans="9:20">
      <c r="I141" s="1">
        <v>3.4499999999999798E-4</v>
      </c>
      <c r="J141" s="1">
        <f t="shared" si="10"/>
        <v>0</v>
      </c>
      <c r="K141" s="1">
        <f t="shared" si="10"/>
        <v>0</v>
      </c>
      <c r="L141" s="1">
        <f t="shared" si="10"/>
        <v>1.3324226412264679E-184</v>
      </c>
      <c r="M141" s="1">
        <f t="shared" si="10"/>
        <v>1.5541786607034539E-15</v>
      </c>
      <c r="N141" s="1">
        <f t="shared" si="10"/>
        <v>44.482259102023754</v>
      </c>
      <c r="P141" s="1"/>
      <c r="Q141" s="1"/>
      <c r="R141" s="1"/>
      <c r="S141" s="1"/>
      <c r="T141" s="1"/>
    </row>
    <row r="142" spans="9:20">
      <c r="I142" s="1">
        <v>3.3999999999999802E-4</v>
      </c>
      <c r="J142" s="1">
        <f t="shared" si="10"/>
        <v>0</v>
      </c>
      <c r="K142" s="1">
        <f t="shared" si="10"/>
        <v>0</v>
      </c>
      <c r="L142" s="1">
        <f t="shared" si="10"/>
        <v>3.5168945728453718E-179</v>
      </c>
      <c r="M142" s="1">
        <f t="shared" si="10"/>
        <v>5.4156760254412663E-15</v>
      </c>
      <c r="N142" s="1">
        <f t="shared" si="10"/>
        <v>50.396689481666705</v>
      </c>
      <c r="P142" s="1"/>
      <c r="Q142" s="1"/>
      <c r="R142" s="1"/>
      <c r="S142" s="1"/>
      <c r="T142" s="1"/>
    </row>
    <row r="143" spans="9:20">
      <c r="I143" s="1">
        <v>3.3499999999999801E-4</v>
      </c>
      <c r="J143" s="1">
        <f t="shared" si="10"/>
        <v>0</v>
      </c>
      <c r="K143" s="1">
        <f t="shared" si="10"/>
        <v>0</v>
      </c>
      <c r="L143" s="1">
        <f t="shared" si="10"/>
        <v>7.7362493029445702E-174</v>
      </c>
      <c r="M143" s="1">
        <f t="shared" si="10"/>
        <v>1.8530613032712952E-14</v>
      </c>
      <c r="N143" s="1">
        <f t="shared" si="10"/>
        <v>56.99355143731151</v>
      </c>
      <c r="P143" s="1"/>
      <c r="Q143" s="1"/>
      <c r="R143" s="1"/>
      <c r="S143" s="1"/>
      <c r="T143" s="1"/>
    </row>
    <row r="144" spans="9:20">
      <c r="I144" s="1">
        <v>3.2999999999999799E-4</v>
      </c>
      <c r="J144" s="1">
        <f t="shared" si="10"/>
        <v>0</v>
      </c>
      <c r="K144" s="1">
        <f t="shared" si="10"/>
        <v>0</v>
      </c>
      <c r="L144" s="1">
        <f t="shared" si="10"/>
        <v>1.4182582711179589E-168</v>
      </c>
      <c r="M144" s="1">
        <f t="shared" si="10"/>
        <v>6.2260452650744297E-14</v>
      </c>
      <c r="N144" s="1">
        <f t="shared" si="10"/>
        <v>64.336579659170084</v>
      </c>
      <c r="P144" s="1"/>
      <c r="Q144" s="1"/>
      <c r="R144" s="1"/>
      <c r="S144" s="1"/>
      <c r="T144" s="1"/>
    </row>
    <row r="145" spans="9:20">
      <c r="I145" s="1">
        <v>3.2499999999999798E-4</v>
      </c>
      <c r="J145" s="1">
        <f t="shared" si="10"/>
        <v>0</v>
      </c>
      <c r="K145" s="1">
        <f t="shared" si="10"/>
        <v>0</v>
      </c>
      <c r="L145" s="1">
        <f t="shared" si="10"/>
        <v>2.1668754780117468E-163</v>
      </c>
      <c r="M145" s="1">
        <f t="shared" si="10"/>
        <v>2.0540931617195002E-13</v>
      </c>
      <c r="N145" s="1">
        <f t="shared" si="10"/>
        <v>72.493447736344166</v>
      </c>
      <c r="P145" s="1"/>
      <c r="Q145" s="1"/>
      <c r="R145" s="1"/>
      <c r="S145" s="1"/>
      <c r="T145" s="1"/>
    </row>
    <row r="146" spans="9:20">
      <c r="I146" s="1">
        <v>3.1999999999999802E-4</v>
      </c>
      <c r="J146" s="1">
        <f t="shared" si="10"/>
        <v>0</v>
      </c>
      <c r="K146" s="1">
        <f t="shared" si="10"/>
        <v>0</v>
      </c>
      <c r="L146" s="1">
        <f t="shared" si="10"/>
        <v>2.75909304203606E-158</v>
      </c>
      <c r="M146" s="1">
        <f t="shared" si="10"/>
        <v>6.6544685352206271E-13</v>
      </c>
      <c r="N146" s="1">
        <f t="shared" si="10"/>
        <v>81.535751597954757</v>
      </c>
      <c r="P146" s="1"/>
      <c r="Q146" s="1"/>
      <c r="R146" s="1"/>
      <c r="S146" s="1"/>
      <c r="T146" s="1"/>
    </row>
    <row r="147" spans="9:20">
      <c r="I147" s="1">
        <v>3.1499999999999801E-4</v>
      </c>
      <c r="J147" s="1">
        <f t="shared" si="10"/>
        <v>0</v>
      </c>
      <c r="K147" s="1">
        <f t="shared" si="10"/>
        <v>0</v>
      </c>
      <c r="L147" s="1">
        <f t="shared" si="10"/>
        <v>2.9278747784416997E-153</v>
      </c>
      <c r="M147" s="1">
        <f t="shared" si="10"/>
        <v>2.1168592910450917E-12</v>
      </c>
      <c r="N147" s="1">
        <f t="shared" si="10"/>
        <v>91.538952925879087</v>
      </c>
      <c r="P147" s="1"/>
      <c r="Q147" s="1"/>
      <c r="R147" s="1"/>
      <c r="S147" s="1"/>
      <c r="T147" s="1"/>
    </row>
    <row r="148" spans="9:20">
      <c r="I148" s="1">
        <v>3.0999999999999799E-4</v>
      </c>
      <c r="J148" s="1">
        <f t="shared" si="10"/>
        <v>0</v>
      </c>
      <c r="K148" s="1">
        <f t="shared" si="10"/>
        <v>0</v>
      </c>
      <c r="L148" s="1">
        <f t="shared" si="10"/>
        <v>2.5893598669098893E-148</v>
      </c>
      <c r="M148" s="1">
        <f t="shared" si="10"/>
        <v>6.6123522729713229E-12</v>
      </c>
      <c r="N148" s="1">
        <f t="shared" si="10"/>
        <v>102.58227812488667</v>
      </c>
      <c r="P148" s="1"/>
      <c r="Q148" s="1"/>
      <c r="R148" s="1"/>
      <c r="S148" s="1"/>
      <c r="T148" s="1"/>
    </row>
    <row r="149" spans="9:20">
      <c r="I149" s="1">
        <v>3.0499999999999798E-4</v>
      </c>
      <c r="J149" s="1">
        <f t="shared" si="10"/>
        <v>0</v>
      </c>
      <c r="K149" s="1">
        <f t="shared" si="10"/>
        <v>0</v>
      </c>
      <c r="L149" s="1">
        <f t="shared" si="10"/>
        <v>1.908473297177317E-143</v>
      </c>
      <c r="M149" s="1">
        <f t="shared" si="10"/>
        <v>2.0281746494347067E-11</v>
      </c>
      <c r="N149" s="1">
        <f t="shared" si="10"/>
        <v>114.74856848196089</v>
      </c>
      <c r="P149" s="1"/>
      <c r="Q149" s="1"/>
      <c r="R149" s="1"/>
      <c r="S149" s="1"/>
      <c r="T149" s="1"/>
    </row>
    <row r="150" spans="9:20">
      <c r="I150" s="1">
        <v>2.9999999999999802E-4</v>
      </c>
      <c r="J150" s="1">
        <f t="shared" si="10"/>
        <v>0</v>
      </c>
      <c r="K150" s="1">
        <f t="shared" si="10"/>
        <v>0</v>
      </c>
      <c r="L150" s="1">
        <f t="shared" si="10"/>
        <v>1.1722858543136319E-138</v>
      </c>
      <c r="M150" s="1">
        <f t="shared" si="10"/>
        <v>6.1085775783799581E-11</v>
      </c>
      <c r="N150" s="1">
        <f t="shared" si="10"/>
        <v>128.12407726570814</v>
      </c>
      <c r="P150" s="1"/>
      <c r="Q150" s="1"/>
      <c r="R150" s="1"/>
      <c r="S150" s="1"/>
      <c r="T150" s="1"/>
    </row>
    <row r="151" spans="9:20">
      <c r="I151" s="1">
        <v>2.9499999999999801E-4</v>
      </c>
      <c r="J151" s="1">
        <f t="shared" si="10"/>
        <v>0</v>
      </c>
      <c r="K151" s="1">
        <f t="shared" si="10"/>
        <v>0</v>
      </c>
      <c r="L151" s="1">
        <f t="shared" si="10"/>
        <v>6.0011533215779921E-134</v>
      </c>
      <c r="M151" s="1">
        <f t="shared" si="10"/>
        <v>1.8065925441451527E-10</v>
      </c>
      <c r="N151" s="1">
        <f t="shared" si="10"/>
        <v>142.79820971597792</v>
      </c>
      <c r="P151" s="1"/>
      <c r="Q151" s="1"/>
      <c r="R151" s="1"/>
      <c r="S151" s="1"/>
      <c r="T151" s="1"/>
    </row>
    <row r="152" spans="9:20">
      <c r="I152" s="1">
        <v>2.89999999999998E-4</v>
      </c>
      <c r="J152" s="1">
        <f t="shared" si="10"/>
        <v>0</v>
      </c>
      <c r="K152" s="1">
        <f t="shared" si="10"/>
        <v>0</v>
      </c>
      <c r="L152" s="1">
        <f t="shared" si="10"/>
        <v>2.5602930776888236E-129</v>
      </c>
      <c r="M152" s="1">
        <f t="shared" si="10"/>
        <v>5.2464520683851788E-10</v>
      </c>
      <c r="N152" s="1">
        <f t="shared" si="10"/>
        <v>158.86320215940438</v>
      </c>
      <c r="P152" s="1"/>
      <c r="Q152" s="1"/>
      <c r="R152" s="1"/>
      <c r="S152" s="1"/>
      <c r="T152" s="1"/>
    </row>
    <row r="153" spans="9:20">
      <c r="I153" s="1">
        <v>2.8499999999999798E-4</v>
      </c>
      <c r="J153" s="1">
        <f t="shared" si="10"/>
        <v>0</v>
      </c>
      <c r="K153" s="1">
        <f t="shared" si="10"/>
        <v>0</v>
      </c>
      <c r="L153" s="1">
        <f t="shared" si="10"/>
        <v>9.1032905182684132E-125</v>
      </c>
      <c r="M153" s="1">
        <f t="shared" si="10"/>
        <v>1.4960860780078071E-9</v>
      </c>
      <c r="N153" s="1">
        <f t="shared" si="10"/>
        <v>176.4137368639262</v>
      </c>
      <c r="P153" s="1"/>
      <c r="Q153" s="1"/>
      <c r="R153" s="1"/>
      <c r="S153" s="1"/>
      <c r="T153" s="1"/>
    </row>
    <row r="154" spans="9:20">
      <c r="I154" s="1">
        <v>2.7999999999999802E-4</v>
      </c>
      <c r="J154" s="1">
        <f t="shared" si="10"/>
        <v>0</v>
      </c>
      <c r="K154" s="1">
        <f t="shared" si="10"/>
        <v>0</v>
      </c>
      <c r="L154" s="1">
        <f t="shared" si="10"/>
        <v>2.697496469997101E-120</v>
      </c>
      <c r="M154" s="1">
        <f t="shared" si="10"/>
        <v>4.1892167352491734E-9</v>
      </c>
      <c r="N154" s="1">
        <f t="shared" si="10"/>
        <v>195.54648971867445</v>
      </c>
      <c r="P154" s="1"/>
      <c r="Q154" s="1"/>
      <c r="R154" s="1"/>
      <c r="S154" s="1"/>
      <c r="T154" s="1"/>
    </row>
    <row r="155" spans="9:20">
      <c r="I155" s="1">
        <v>2.7499999999999801E-4</v>
      </c>
      <c r="J155" s="1">
        <f t="shared" si="10"/>
        <v>0</v>
      </c>
      <c r="K155" s="1">
        <f t="shared" si="10"/>
        <v>0</v>
      </c>
      <c r="L155" s="1">
        <f t="shared" si="10"/>
        <v>6.6615781720774008E-116</v>
      </c>
      <c r="M155" s="1">
        <f t="shared" si="10"/>
        <v>1.1518460946340589E-8</v>
      </c>
      <c r="N155" s="1">
        <f t="shared" si="10"/>
        <v>216.35960839784263</v>
      </c>
      <c r="P155" s="1"/>
      <c r="Q155" s="1"/>
      <c r="R155" s="1"/>
      <c r="S155" s="1"/>
      <c r="T155" s="1"/>
    </row>
    <row r="156" spans="9:20">
      <c r="I156" s="1">
        <v>2.69999999999998E-4</v>
      </c>
      <c r="J156" s="1">
        <f t="shared" si="10"/>
        <v>0</v>
      </c>
      <c r="K156" s="1">
        <f t="shared" si="10"/>
        <v>0</v>
      </c>
      <c r="L156" s="1">
        <f t="shared" si="10"/>
        <v>1.3710305547038181E-111</v>
      </c>
      <c r="M156" s="1">
        <f t="shared" si="10"/>
        <v>3.1098644131689223E-8</v>
      </c>
      <c r="N156" s="1">
        <f t="shared" si="10"/>
        <v>238.95211933959931</v>
      </c>
      <c r="P156" s="1"/>
      <c r="Q156" s="1"/>
      <c r="R156" s="1"/>
      <c r="S156" s="1"/>
      <c r="T156" s="1"/>
    </row>
    <row r="157" spans="9:20">
      <c r="I157" s="1">
        <v>2.6499999999999798E-4</v>
      </c>
      <c r="J157" s="1">
        <f t="shared" si="10"/>
        <v>0</v>
      </c>
      <c r="K157" s="1">
        <f t="shared" si="10"/>
        <v>0</v>
      </c>
      <c r="L157" s="1">
        <f t="shared" si="10"/>
        <v>2.3516403314816614E-107</v>
      </c>
      <c r="M157" s="1">
        <f t="shared" si="10"/>
        <v>8.2446805165928107E-8</v>
      </c>
      <c r="N157" s="1">
        <f t="shared" si="10"/>
        <v>263.42326264332974</v>
      </c>
      <c r="P157" s="1"/>
      <c r="Q157" s="1"/>
      <c r="R157" s="1"/>
      <c r="S157" s="1"/>
      <c r="T157" s="1"/>
    </row>
    <row r="158" spans="9:20">
      <c r="I158" s="1">
        <v>2.5999999999999803E-4</v>
      </c>
      <c r="J158" s="1">
        <f t="shared" si="10"/>
        <v>0</v>
      </c>
      <c r="K158" s="1">
        <f t="shared" si="10"/>
        <v>0</v>
      </c>
      <c r="L158" s="1">
        <f t="shared" si="10"/>
        <v>3.3616185191474353E-103</v>
      </c>
      <c r="M158" s="1">
        <f t="shared" si="10"/>
        <v>2.1463057253058059E-7</v>
      </c>
      <c r="N158" s="1">
        <f t="shared" si="10"/>
        <v>289.87175485809519</v>
      </c>
      <c r="P158" s="1"/>
      <c r="Q158" s="1"/>
      <c r="R158" s="1"/>
      <c r="S158" s="1"/>
      <c r="T158" s="1"/>
    </row>
    <row r="159" spans="9:20">
      <c r="I159" s="1">
        <v>2.5499999999999801E-4</v>
      </c>
      <c r="J159" s="1">
        <f t="shared" si="10"/>
        <v>0</v>
      </c>
      <c r="K159" s="1">
        <f t="shared" si="10"/>
        <v>0</v>
      </c>
      <c r="L159" s="1">
        <f t="shared" si="10"/>
        <v>4.0047897127738157E-99</v>
      </c>
      <c r="M159" s="1">
        <f t="shared" si="10"/>
        <v>5.4864915286259985E-7</v>
      </c>
      <c r="N159" s="1">
        <f t="shared" si="10"/>
        <v>318.39498059764816</v>
      </c>
      <c r="P159" s="1"/>
      <c r="Q159" s="1"/>
      <c r="R159" s="1"/>
      <c r="S159" s="1"/>
      <c r="T159" s="1"/>
    </row>
    <row r="160" spans="9:20">
      <c r="I160" s="1">
        <v>2.49999999999998E-4</v>
      </c>
      <c r="J160" s="1">
        <f t="shared" si="10"/>
        <v>0</v>
      </c>
      <c r="K160" s="1">
        <f t="shared" si="10"/>
        <v>0</v>
      </c>
      <c r="L160" s="1">
        <f t="shared" si="10"/>
        <v>3.9761683784206342E-95</v>
      </c>
      <c r="M160" s="1">
        <f t="shared" si="10"/>
        <v>1.3771562518598112E-6</v>
      </c>
      <c r="N160" s="1">
        <f t="shared" si="10"/>
        <v>349.08811496587873</v>
      </c>
      <c r="P160" s="1"/>
      <c r="Q160" s="1"/>
      <c r="R160" s="1"/>
      <c r="S160" s="1"/>
      <c r="T160" s="1"/>
    </row>
    <row r="161" spans="9:20">
      <c r="I161" s="1">
        <v>2.4499999999999799E-4</v>
      </c>
      <c r="J161" s="1">
        <f t="shared" si="10"/>
        <v>0</v>
      </c>
      <c r="K161" s="1">
        <f t="shared" si="10"/>
        <v>0</v>
      </c>
      <c r="L161" s="1">
        <f t="shared" si="10"/>
        <v>3.2900581881943396E-91</v>
      </c>
      <c r="M161" s="1">
        <f t="shared" si="10"/>
        <v>3.3943537336467688E-6</v>
      </c>
      <c r="N161" s="1">
        <f t="shared" si="10"/>
        <v>382.04317990203674</v>
      </c>
      <c r="P161" s="1"/>
      <c r="Q161" s="1"/>
      <c r="R161" s="1"/>
      <c r="S161" s="1"/>
      <c r="T161" s="1"/>
    </row>
    <row r="162" spans="9:20">
      <c r="I162" s="1">
        <v>2.39999999999998E-4</v>
      </c>
      <c r="J162" s="1">
        <f t="shared" si="10"/>
        <v>0</v>
      </c>
      <c r="K162" s="1">
        <f t="shared" si="10"/>
        <v>0</v>
      </c>
      <c r="L162" s="1">
        <f t="shared" si="10"/>
        <v>2.268799679721943E-87</v>
      </c>
      <c r="M162" s="1">
        <f t="shared" si="10"/>
        <v>8.215166247318668E-6</v>
      </c>
      <c r="N162" s="1">
        <f t="shared" si="10"/>
        <v>417.34803874595144</v>
      </c>
      <c r="P162" s="1"/>
      <c r="Q162" s="1"/>
      <c r="R162" s="1"/>
      <c r="S162" s="1"/>
      <c r="T162" s="1"/>
    </row>
    <row r="163" spans="9:20">
      <c r="I163" s="1">
        <v>2.3499999999999799E-4</v>
      </c>
      <c r="J163" s="1">
        <f t="shared" si="10"/>
        <v>0</v>
      </c>
      <c r="K163" s="1">
        <f t="shared" si="10"/>
        <v>0</v>
      </c>
      <c r="L163" s="1">
        <f t="shared" si="10"/>
        <v>1.3038946001824847E-83</v>
      </c>
      <c r="M163" s="1">
        <f t="shared" si="10"/>
        <v>1.9523648944029297E-5</v>
      </c>
      <c r="N163" s="1">
        <f t="shared" si="10"/>
        <v>455.08533456583928</v>
      </c>
      <c r="P163" s="1"/>
      <c r="Q163" s="1"/>
      <c r="R163" s="1"/>
      <c r="S163" s="1"/>
      <c r="T163" s="1"/>
    </row>
    <row r="164" spans="9:20">
      <c r="I164" s="1">
        <v>2.29999999999998E-4</v>
      </c>
      <c r="J164" s="1">
        <f t="shared" si="10"/>
        <v>0</v>
      </c>
      <c r="K164" s="1">
        <f t="shared" si="10"/>
        <v>0</v>
      </c>
      <c r="L164" s="1">
        <f t="shared" si="10"/>
        <v>6.24514581196567E-80</v>
      </c>
      <c r="M164" s="1">
        <f t="shared" si="10"/>
        <v>4.5560764157703224E-5</v>
      </c>
      <c r="N164" s="1">
        <f t="shared" si="10"/>
        <v>495.3313790688299</v>
      </c>
      <c r="P164" s="1"/>
      <c r="Q164" s="1"/>
      <c r="R164" s="1"/>
      <c r="S164" s="1"/>
      <c r="T164" s="1"/>
    </row>
    <row r="165" spans="9:20">
      <c r="I165" s="1">
        <v>2.2499999999999799E-4</v>
      </c>
      <c r="J165" s="1">
        <f t="shared" si="10"/>
        <v>0</v>
      </c>
      <c r="K165" s="1">
        <f t="shared" si="10"/>
        <v>0</v>
      </c>
      <c r="L165" s="1">
        <f t="shared" si="10"/>
        <v>2.4928516830893606E-76</v>
      </c>
      <c r="M165" s="1">
        <f t="shared" si="10"/>
        <v>1.0440141509910974E-4</v>
      </c>
      <c r="N165" s="1">
        <f t="shared" si="10"/>
        <v>538.15500020857007</v>
      </c>
      <c r="P165" s="1"/>
      <c r="Q165" s="1"/>
      <c r="R165" s="1"/>
      <c r="S165" s="1"/>
      <c r="T165" s="1"/>
    </row>
    <row r="166" spans="9:20">
      <c r="I166" s="1">
        <v>2.19999999999998E-4</v>
      </c>
      <c r="J166" s="1">
        <f t="shared" si="10"/>
        <v>0</v>
      </c>
      <c r="K166" s="1">
        <f t="shared" si="10"/>
        <v>0</v>
      </c>
      <c r="L166" s="1">
        <f t="shared" si="10"/>
        <v>8.2928547515225945E-73</v>
      </c>
      <c r="M166" s="1">
        <f t="shared" si="10"/>
        <v>2.3491305194906731E-4</v>
      </c>
      <c r="N166" s="1">
        <f t="shared" si="10"/>
        <v>583.61635789456454</v>
      </c>
      <c r="P166" s="1"/>
      <c r="Q166" s="1"/>
      <c r="R166" s="1"/>
      <c r="S166" s="1"/>
      <c r="T166" s="1"/>
    </row>
    <row r="167" spans="9:20">
      <c r="I167" s="1">
        <v>2.1499999999999799E-4</v>
      </c>
      <c r="J167" s="1">
        <f t="shared" si="10"/>
        <v>0</v>
      </c>
      <c r="K167" s="1">
        <f t="shared" si="10"/>
        <v>0</v>
      </c>
      <c r="L167" s="1">
        <f t="shared" si="10"/>
        <v>2.2991401146053142E-69</v>
      </c>
      <c r="M167" s="1">
        <f t="shared" si="10"/>
        <v>5.1903098518066011E-4</v>
      </c>
      <c r="N167" s="1">
        <f t="shared" si="10"/>
        <v>631.76573847190241</v>
      </c>
      <c r="P167" s="1"/>
      <c r="Q167" s="1"/>
      <c r="R167" s="1"/>
      <c r="S167" s="1"/>
      <c r="T167" s="1"/>
    </row>
    <row r="168" spans="9:20">
      <c r="I168" s="1">
        <v>2.09999999999998E-4</v>
      </c>
      <c r="J168" s="1">
        <f t="shared" si="10"/>
        <v>0</v>
      </c>
      <c r="K168" s="1">
        <f t="shared" si="10"/>
        <v>0</v>
      </c>
      <c r="L168" s="1">
        <f t="shared" si="10"/>
        <v>5.3122753838935429E-66</v>
      </c>
      <c r="M168" s="1">
        <f t="shared" si="10"/>
        <v>1.1260684725265203E-3</v>
      </c>
      <c r="N168" s="1">
        <f t="shared" si="10"/>
        <v>682.64233985374233</v>
      </c>
      <c r="P168" s="1"/>
      <c r="Q168" s="1"/>
      <c r="R168" s="1"/>
      <c r="S168" s="1"/>
      <c r="T168" s="1"/>
    </row>
    <row r="169" spans="9:20">
      <c r="I169" s="1">
        <v>2.0499999999999799E-4</v>
      </c>
      <c r="J169" s="1">
        <f t="shared" si="10"/>
        <v>0</v>
      </c>
      <c r="K169" s="1">
        <f t="shared" si="10"/>
        <v>0</v>
      </c>
      <c r="L169" s="1">
        <f t="shared" si="10"/>
        <v>1.0229384032972676E-62</v>
      </c>
      <c r="M169" s="1">
        <f t="shared" si="10"/>
        <v>2.3989527250228931E-3</v>
      </c>
      <c r="N169" s="1">
        <f t="shared" si="10"/>
        <v>736.27306032731894</v>
      </c>
      <c r="P169" s="1"/>
      <c r="Q169" s="1"/>
      <c r="R169" s="1"/>
      <c r="S169" s="1"/>
      <c r="T169" s="1"/>
    </row>
    <row r="170" spans="9:20">
      <c r="I170" s="1">
        <v>1.99999999999998E-4</v>
      </c>
      <c r="J170" s="1">
        <f t="shared" si="10"/>
        <v>0</v>
      </c>
      <c r="K170" s="1">
        <f t="shared" si="10"/>
        <v>0</v>
      </c>
      <c r="L170" s="1">
        <f t="shared" si="10"/>
        <v>1.6416181590759571E-59</v>
      </c>
      <c r="M170" s="1">
        <f t="shared" si="10"/>
        <v>5.0183847645894541E-3</v>
      </c>
      <c r="N170" s="1">
        <f t="shared" si="10"/>
        <v>792.67130509142726</v>
      </c>
      <c r="P170" s="1"/>
      <c r="Q170" s="1"/>
      <c r="R170" s="1"/>
      <c r="S170" s="1"/>
      <c r="T170" s="1"/>
    </row>
    <row r="171" spans="9:20">
      <c r="I171" s="1">
        <v>1.9499999999999799E-4</v>
      </c>
      <c r="J171" s="1">
        <f t="shared" si="10"/>
        <v>0</v>
      </c>
      <c r="K171" s="1">
        <f t="shared" si="10"/>
        <v>0</v>
      </c>
      <c r="L171" s="1">
        <f t="shared" si="10"/>
        <v>2.195576496792761E-56</v>
      </c>
      <c r="M171" s="1">
        <f t="shared" si="10"/>
        <v>1.0308407983397742E-2</v>
      </c>
      <c r="N171" s="1">
        <f t="shared" si="10"/>
        <v>851.83582549328003</v>
      </c>
      <c r="P171" s="1"/>
      <c r="Q171" s="1"/>
      <c r="R171" s="1"/>
      <c r="S171" s="1"/>
      <c r="T171" s="1"/>
    </row>
    <row r="172" spans="9:20">
      <c r="I172" s="1">
        <v>1.89999999999998E-4</v>
      </c>
      <c r="J172" s="1">
        <f t="shared" si="10"/>
        <v>0</v>
      </c>
      <c r="K172" s="1">
        <f t="shared" si="10"/>
        <v>0</v>
      </c>
      <c r="L172" s="1">
        <f t="shared" si="10"/>
        <v>2.4472523830698579E-53</v>
      </c>
      <c r="M172" s="1">
        <f t="shared" si="10"/>
        <v>2.0792399802016921E-2</v>
      </c>
      <c r="N172" s="1">
        <f t="shared" si="10"/>
        <v>913.74960668943891</v>
      </c>
      <c r="P172" s="1"/>
      <c r="Q172" s="1"/>
      <c r="R172" s="1"/>
      <c r="S172" s="1"/>
      <c r="T172" s="1"/>
    </row>
    <row r="173" spans="9:20">
      <c r="I173" s="1">
        <v>1.8499999999999799E-4</v>
      </c>
      <c r="J173" s="1">
        <f t="shared" si="10"/>
        <v>0</v>
      </c>
      <c r="K173" s="1">
        <f t="shared" si="10"/>
        <v>0</v>
      </c>
      <c r="L173" s="1">
        <f t="shared" si="10"/>
        <v>2.2733311793716348E-50</v>
      </c>
      <c r="M173" s="1">
        <f t="shared" si="10"/>
        <v>4.1181580674215873E-2</v>
      </c>
      <c r="N173" s="1">
        <f t="shared" si="10"/>
        <v>978.37882003420293</v>
      </c>
      <c r="P173" s="1"/>
      <c r="Q173" s="1"/>
      <c r="R173" s="1"/>
      <c r="S173" s="1"/>
      <c r="T173" s="1"/>
    </row>
    <row r="174" spans="9:20">
      <c r="I174" s="1">
        <v>1.7999999999999801E-4</v>
      </c>
      <c r="J174" s="1">
        <f t="shared" si="10"/>
        <v>0</v>
      </c>
      <c r="K174" s="1">
        <f t="shared" si="10"/>
        <v>0</v>
      </c>
      <c r="L174" s="1">
        <f t="shared" si="10"/>
        <v>1.7599503584729727E-47</v>
      </c>
      <c r="M174" s="1">
        <f t="shared" si="10"/>
        <v>8.0091565589967717E-2</v>
      </c>
      <c r="N174" s="1">
        <f t="shared" si="10"/>
        <v>1045.671856875736</v>
      </c>
      <c r="P174" s="1"/>
      <c r="Q174" s="1"/>
      <c r="R174" s="1"/>
      <c r="S174" s="1"/>
      <c r="T174" s="1"/>
    </row>
    <row r="175" spans="9:20">
      <c r="I175" s="1">
        <v>1.7499999999999799E-4</v>
      </c>
      <c r="J175" s="1">
        <f t="shared" si="10"/>
        <v>0</v>
      </c>
      <c r="K175" s="1">
        <f t="shared" si="10"/>
        <v>0</v>
      </c>
      <c r="L175" s="1">
        <f t="shared" si="10"/>
        <v>1.1355124213010585E-44</v>
      </c>
      <c r="M175" s="1">
        <f t="shared" si="10"/>
        <v>0.15295227119609428</v>
      </c>
      <c r="N175" s="1">
        <f t="shared" si="10"/>
        <v>1115.5584605937488</v>
      </c>
      <c r="P175" s="1"/>
      <c r="Q175" s="1"/>
      <c r="R175" s="1"/>
      <c r="S175" s="1"/>
      <c r="T175" s="1"/>
    </row>
    <row r="176" spans="9:20">
      <c r="I176" s="1">
        <v>1.6999999999999801E-4</v>
      </c>
      <c r="J176" s="1">
        <f t="shared" si="10"/>
        <v>0</v>
      </c>
      <c r="K176" s="1">
        <f t="shared" si="10"/>
        <v>0</v>
      </c>
      <c r="L176" s="1">
        <f t="shared" si="10"/>
        <v>6.1057233394193345E-42</v>
      </c>
      <c r="M176" s="1">
        <f t="shared" si="10"/>
        <v>0.28682067496447516</v>
      </c>
      <c r="N176" s="1">
        <f t="shared" si="10"/>
        <v>1187.9489736236039</v>
      </c>
      <c r="P176" s="1"/>
      <c r="Q176" s="1"/>
      <c r="R176" s="1"/>
      <c r="S176" s="1"/>
      <c r="T176" s="1"/>
    </row>
    <row r="177" spans="9:20">
      <c r="I177" s="1">
        <v>1.6499999999999799E-4</v>
      </c>
      <c r="J177" s="1">
        <f t="shared" si="10"/>
        <v>0</v>
      </c>
      <c r="K177" s="1">
        <f t="shared" si="10"/>
        <v>0</v>
      </c>
      <c r="L177" s="1">
        <f t="shared" si="10"/>
        <v>2.7361261428566737E-39</v>
      </c>
      <c r="M177" s="1">
        <f t="shared" si="10"/>
        <v>0.52814157089054103</v>
      </c>
      <c r="N177" s="1">
        <f t="shared" si="10"/>
        <v>1262.73371586455</v>
      </c>
      <c r="P177" s="1"/>
      <c r="Q177" s="1"/>
      <c r="R177" s="1"/>
      <c r="S177" s="1"/>
      <c r="T177" s="1"/>
    </row>
    <row r="178" spans="9:20">
      <c r="I178" s="1">
        <v>1.5999999999999801E-4</v>
      </c>
      <c r="J178" s="1">
        <f t="shared" si="10"/>
        <v>0</v>
      </c>
      <c r="K178" s="1">
        <f t="shared" si="10"/>
        <v>0</v>
      </c>
      <c r="L178" s="1">
        <f t="shared" si="10"/>
        <v>1.0218540508603406E-36</v>
      </c>
      <c r="M178" s="1">
        <f t="shared" si="10"/>
        <v>0.954938995533545</v>
      </c>
      <c r="N178" s="1">
        <f t="shared" si="10"/>
        <v>1339.7825102521567</v>
      </c>
      <c r="P178" s="1"/>
      <c r="Q178" s="1"/>
      <c r="R178" s="1"/>
      <c r="S178" s="1"/>
      <c r="T178" s="1"/>
    </row>
    <row r="179" spans="9:20">
      <c r="I179" s="1">
        <v>1.5499999999999799E-4</v>
      </c>
      <c r="J179" s="1">
        <f t="shared" si="10"/>
        <v>0</v>
      </c>
      <c r="K179" s="1">
        <f t="shared" si="10"/>
        <v>0</v>
      </c>
      <c r="L179" s="1">
        <f t="shared" si="10"/>
        <v>3.1804999093783821E-34</v>
      </c>
      <c r="M179" s="1">
        <f t="shared" si="10"/>
        <v>1.6954550493214919</v>
      </c>
      <c r="N179" s="1">
        <f t="shared" si="10"/>
        <v>1418.9443703791794</v>
      </c>
      <c r="P179" s="1"/>
      <c r="Q179" s="1"/>
      <c r="R179" s="1"/>
      <c r="S179" s="1"/>
      <c r="T179" s="1"/>
    </row>
    <row r="180" spans="9:20">
      <c r="I180" s="1">
        <v>1.4999999999999801E-4</v>
      </c>
      <c r="J180" s="1">
        <f t="shared" si="10"/>
        <v>0</v>
      </c>
      <c r="K180" s="1">
        <f t="shared" si="10"/>
        <v>0</v>
      </c>
      <c r="L180" s="1">
        <f t="shared" si="10"/>
        <v>8.2500326165631061E-32</v>
      </c>
      <c r="M180" s="1">
        <f t="shared" si="10"/>
        <v>2.9558494326231521</v>
      </c>
      <c r="N180" s="1">
        <f t="shared" si="10"/>
        <v>1500.0473638717476</v>
      </c>
      <c r="P180" s="1"/>
      <c r="Q180" s="1"/>
      <c r="R180" s="1"/>
      <c r="S180" s="1"/>
      <c r="T180" s="1"/>
    </row>
    <row r="181" spans="9:20">
      <c r="I181" s="1">
        <v>1.44999999999998E-4</v>
      </c>
      <c r="J181" s="1">
        <f t="shared" si="10"/>
        <v>0</v>
      </c>
      <c r="K181" s="1">
        <f t="shared" si="10"/>
        <v>0</v>
      </c>
      <c r="L181" s="1">
        <f t="shared" si="10"/>
        <v>1.7834860014501623E-29</v>
      </c>
      <c r="M181" s="1">
        <f t="shared" si="10"/>
        <v>5.0601537377761279</v>
      </c>
      <c r="N181" s="1">
        <f t="shared" si="10"/>
        <v>1582.8986637709281</v>
      </c>
      <c r="P181" s="1"/>
      <c r="Q181" s="1"/>
      <c r="R181" s="1"/>
      <c r="S181" s="1"/>
      <c r="T181" s="1"/>
    </row>
    <row r="182" spans="9:20">
      <c r="I182" s="1">
        <v>1.3999999999999801E-4</v>
      </c>
      <c r="J182" s="1">
        <f t="shared" si="10"/>
        <v>0</v>
      </c>
      <c r="K182" s="1">
        <f t="shared" si="10"/>
        <v>6.0118431845507945E-306</v>
      </c>
      <c r="L182" s="1">
        <f t="shared" si="10"/>
        <v>3.2131981309654305E-27</v>
      </c>
      <c r="M182" s="1">
        <f t="shared" si="10"/>
        <v>8.5061001522980053</v>
      </c>
      <c r="N182" s="1">
        <f t="shared" si="10"/>
        <v>1667.2847984405407</v>
      </c>
      <c r="P182" s="1"/>
      <c r="Q182" s="1"/>
      <c r="R182" s="1"/>
      <c r="S182" s="1"/>
      <c r="T182" s="1"/>
    </row>
    <row r="183" spans="9:20">
      <c r="I183" s="1">
        <v>1.34999999999998E-4</v>
      </c>
      <c r="J183" s="1">
        <f t="shared" si="10"/>
        <v>0</v>
      </c>
      <c r="K183" s="1">
        <f t="shared" si="10"/>
        <v>3.50125115475115E-284</v>
      </c>
      <c r="L183" s="1">
        <f t="shared" si="10"/>
        <v>4.8245750636445497E-25</v>
      </c>
      <c r="M183" s="1">
        <f t="shared" si="10"/>
        <v>14.040502399937255</v>
      </c>
      <c r="N183" s="1">
        <f t="shared" si="10"/>
        <v>1752.9721085334634</v>
      </c>
      <c r="P183" s="1"/>
      <c r="Q183" s="1"/>
      <c r="R183" s="1"/>
      <c r="S183" s="1"/>
      <c r="T183" s="1"/>
    </row>
    <row r="184" spans="9:20">
      <c r="I184" s="1">
        <v>1.2999999999999801E-4</v>
      </c>
      <c r="J184" s="1">
        <f t="shared" si="10"/>
        <v>0</v>
      </c>
      <c r="K184" s="1">
        <f t="shared" si="10"/>
        <v>3.295918773535635E-263</v>
      </c>
      <c r="L184" s="1">
        <f t="shared" si="10"/>
        <v>6.0371837070484919E-23</v>
      </c>
      <c r="M184" s="1">
        <f t="shared" si="10"/>
        <v>22.757270957476777</v>
      </c>
      <c r="N184" s="1">
        <f t="shared" si="10"/>
        <v>1839.7074173188855</v>
      </c>
      <c r="P184" s="1"/>
      <c r="Q184" s="1"/>
      <c r="R184" s="1"/>
      <c r="S184" s="1"/>
      <c r="T184" s="1"/>
    </row>
    <row r="185" spans="9:20">
      <c r="I185" s="1">
        <v>1.24999999999998E-4</v>
      </c>
      <c r="J185" s="1">
        <f t="shared" si="10"/>
        <v>0</v>
      </c>
      <c r="K185" s="1">
        <f t="shared" si="10"/>
        <v>5.0149585640470607E-243</v>
      </c>
      <c r="L185" s="1">
        <f t="shared" si="10"/>
        <v>6.2959819779979113E-21</v>
      </c>
      <c r="M185" s="1">
        <f t="shared" si="10"/>
        <v>36.219553226041555</v>
      </c>
      <c r="N185" s="1">
        <f t="shared" si="10"/>
        <v>1927.2189182260599</v>
      </c>
      <c r="P185" s="1"/>
      <c r="Q185" s="1"/>
      <c r="R185" s="1"/>
      <c r="S185" s="1"/>
      <c r="T185" s="1"/>
    </row>
    <row r="186" spans="9:20">
      <c r="I186" s="1">
        <v>1.19999999999998E-4</v>
      </c>
      <c r="J186" s="1">
        <f t="shared" si="10"/>
        <v>0</v>
      </c>
      <c r="K186" s="1">
        <f t="shared" si="10"/>
        <v>1.2333769040447625E-223</v>
      </c>
      <c r="L186" s="1">
        <f t="shared" si="10"/>
        <v>5.4720029452316248E-19</v>
      </c>
      <c r="M186" s="1">
        <f t="shared" si="10"/>
        <v>56.604554091943136</v>
      </c>
      <c r="N186" s="1">
        <f t="shared" ref="K186:N249" si="11">(($J$2/(SQRT(4*PI()*$D$11*N$9))*EXP(-($I186^2)/(4*$D$11*N$9))))/$J$2</f>
        <v>2015.2172808253342</v>
      </c>
      <c r="P186" s="1"/>
      <c r="Q186" s="1"/>
      <c r="R186" s="1"/>
      <c r="S186" s="1"/>
      <c r="T186" s="1"/>
    </row>
    <row r="187" spans="9:20">
      <c r="I187" s="1">
        <v>1.14999999999998E-4</v>
      </c>
      <c r="J187" s="1">
        <f t="shared" si="10"/>
        <v>0</v>
      </c>
      <c r="K187" s="1">
        <f t="shared" si="11"/>
        <v>4.9029999414965612E-205</v>
      </c>
      <c r="L187" s="1">
        <f t="shared" si="11"/>
        <v>3.9635371220789833E-17</v>
      </c>
      <c r="M187" s="1">
        <f t="shared" si="11"/>
        <v>86.865042067125799</v>
      </c>
      <c r="N187" s="1">
        <f t="shared" si="11"/>
        <v>2103.3969736790768</v>
      </c>
      <c r="P187" s="1"/>
      <c r="Q187" s="1"/>
      <c r="R187" s="1"/>
      <c r="S187" s="1"/>
      <c r="T187" s="1"/>
    </row>
    <row r="188" spans="9:20">
      <c r="I188" s="1">
        <v>1.09999999999998E-4</v>
      </c>
      <c r="J188" s="1">
        <f t="shared" si="10"/>
        <v>0</v>
      </c>
      <c r="K188" s="1">
        <f t="shared" si="11"/>
        <v>3.1503991254823758E-187</v>
      </c>
      <c r="L188" s="1">
        <f t="shared" si="11"/>
        <v>2.3926176333827687E-15</v>
      </c>
      <c r="M188" s="1">
        <f t="shared" si="11"/>
        <v>130.89530554630159</v>
      </c>
      <c r="N188" s="1">
        <f t="shared" si="11"/>
        <v>2191.4377995924451</v>
      </c>
      <c r="P188" s="1"/>
      <c r="Q188" s="1"/>
      <c r="R188" s="1"/>
      <c r="S188" s="1"/>
      <c r="T188" s="1"/>
    </row>
    <row r="189" spans="9:20">
      <c r="I189" s="1">
        <v>1.04999999999998E-4</v>
      </c>
      <c r="J189" s="1">
        <f t="shared" si="10"/>
        <v>0</v>
      </c>
      <c r="K189" s="1">
        <f t="shared" si="11"/>
        <v>3.2719516858229828E-170</v>
      </c>
      <c r="L189" s="1">
        <f t="shared" si="11"/>
        <v>1.203697696758126E-13</v>
      </c>
      <c r="M189" s="1">
        <f t="shared" si="11"/>
        <v>193.68165356264623</v>
      </c>
      <c r="N189" s="1">
        <f t="shared" si="11"/>
        <v>2279.0066358199811</v>
      </c>
      <c r="P189" s="1"/>
      <c r="Q189" s="1"/>
      <c r="R189" s="1"/>
      <c r="S189" s="1"/>
      <c r="T189" s="1"/>
    </row>
    <row r="190" spans="9:20">
      <c r="I190" s="1">
        <v>9.9999999999997999E-5</v>
      </c>
      <c r="J190" s="1">
        <f t="shared" si="10"/>
        <v>0</v>
      </c>
      <c r="K190" s="1">
        <f t="shared" si="11"/>
        <v>5.492698994547706E-154</v>
      </c>
      <c r="L190" s="1">
        <f t="shared" si="11"/>
        <v>5.0467910160733297E-12</v>
      </c>
      <c r="M190" s="1">
        <f t="shared" si="11"/>
        <v>281.40918825824809</v>
      </c>
      <c r="N190" s="1">
        <f t="shared" si="11"/>
        <v>2365.7593687850681</v>
      </c>
      <c r="P190" s="1"/>
      <c r="Q190" s="1"/>
      <c r="R190" s="1"/>
      <c r="S190" s="1"/>
      <c r="T190" s="1"/>
    </row>
    <row r="191" spans="9:20">
      <c r="I191" s="1">
        <v>9.4999999999997999E-5</v>
      </c>
      <c r="J191" s="1">
        <f t="shared" si="10"/>
        <v>0</v>
      </c>
      <c r="K191" s="1">
        <f t="shared" si="11"/>
        <v>1.4903982480585708E-138</v>
      </c>
      <c r="L191" s="1">
        <f t="shared" si="11"/>
        <v>1.7634655275301929E-10</v>
      </c>
      <c r="M191" s="1">
        <f t="shared" si="11"/>
        <v>401.48880380161353</v>
      </c>
      <c r="N191" s="1">
        <f t="shared" si="11"/>
        <v>2451.3430098944646</v>
      </c>
      <c r="P191" s="1"/>
      <c r="Q191" s="1"/>
      <c r="R191" s="1"/>
      <c r="S191" s="1"/>
      <c r="T191" s="1"/>
    </row>
    <row r="192" spans="9:20">
      <c r="I192" s="1">
        <v>8.9999999999998095E-5</v>
      </c>
      <c r="J192" s="1">
        <f t="shared" si="10"/>
        <v>0</v>
      </c>
      <c r="K192" s="1">
        <f t="shared" si="11"/>
        <v>6.5366687390360235E-124</v>
      </c>
      <c r="L192" s="1">
        <f t="shared" si="11"/>
        <v>5.1353776774177085E-9</v>
      </c>
      <c r="M192" s="1">
        <f t="shared" si="11"/>
        <v>562.46302755710974</v>
      </c>
      <c r="N192" s="1">
        <f t="shared" si="11"/>
        <v>2535.3979761301052</v>
      </c>
      <c r="P192" s="1"/>
      <c r="Q192" s="1"/>
      <c r="R192" s="1"/>
      <c r="S192" s="1"/>
      <c r="T192" s="1"/>
    </row>
    <row r="193" spans="9:20">
      <c r="I193" s="1">
        <v>8.4999999999998095E-5</v>
      </c>
      <c r="J193" s="1">
        <f t="shared" si="10"/>
        <v>0</v>
      </c>
      <c r="K193" s="1">
        <f t="shared" si="11"/>
        <v>4.6339168395699338E-110</v>
      </c>
      <c r="L193" s="1">
        <f t="shared" si="11"/>
        <v>1.2463257411321095E-7</v>
      </c>
      <c r="M193" s="1">
        <f t="shared" si="11"/>
        <v>773.74863840774003</v>
      </c>
      <c r="N193" s="1">
        <f t="shared" si="11"/>
        <v>2617.5605163265786</v>
      </c>
      <c r="P193" s="1"/>
      <c r="Q193" s="1"/>
      <c r="R193" s="1"/>
      <c r="S193" s="1"/>
      <c r="T193" s="1"/>
    </row>
    <row r="194" spans="9:20">
      <c r="I194" s="1">
        <v>7.9999999999998001E-5</v>
      </c>
      <c r="J194" s="1">
        <f t="shared" si="10"/>
        <v>0</v>
      </c>
      <c r="K194" s="1">
        <f t="shared" si="11"/>
        <v>5.3097932179618481E-97</v>
      </c>
      <c r="L194" s="1">
        <f t="shared" si="11"/>
        <v>2.5208354763537396E-6</v>
      </c>
      <c r="M194" s="1">
        <f t="shared" si="11"/>
        <v>1045.1802425956112</v>
      </c>
      <c r="N194" s="1">
        <f t="shared" si="11"/>
        <v>2697.4652614463225</v>
      </c>
      <c r="P194" s="1"/>
      <c r="Q194" s="1"/>
      <c r="R194" s="1"/>
      <c r="S194" s="1"/>
      <c r="T194" s="1"/>
    </row>
    <row r="195" spans="9:20">
      <c r="I195" s="1">
        <v>7.4999999999998001E-5</v>
      </c>
      <c r="J195" s="1">
        <f t="shared" si="10"/>
        <v>0</v>
      </c>
      <c r="K195" s="1">
        <f t="shared" si="11"/>
        <v>9.8343258712384717E-85</v>
      </c>
      <c r="L195" s="1">
        <f t="shared" si="11"/>
        <v>4.2492394106729807E-5</v>
      </c>
      <c r="M195" s="1">
        <f t="shared" si="11"/>
        <v>1386.3339581462867</v>
      </c>
      <c r="N195" s="1">
        <f t="shared" si="11"/>
        <v>2774.7478747954806</v>
      </c>
      <c r="P195" s="1"/>
      <c r="Q195" s="1"/>
      <c r="R195" s="1"/>
      <c r="S195" s="1"/>
      <c r="T195" s="1"/>
    </row>
    <row r="196" spans="9:20">
      <c r="I196" s="1">
        <v>6.9999999999998002E-5</v>
      </c>
      <c r="J196" s="1">
        <f t="shared" si="10"/>
        <v>0</v>
      </c>
      <c r="K196" s="1">
        <f t="shared" si="11"/>
        <v>2.9440772095521202E-73</v>
      </c>
      <c r="L196" s="1">
        <f t="shared" si="11"/>
        <v>5.9694134644672626E-4</v>
      </c>
      <c r="M196" s="1">
        <f t="shared" si="11"/>
        <v>1805.6347628919923</v>
      </c>
      <c r="N196" s="1">
        <f t="shared" si="11"/>
        <v>2849.0477760288759</v>
      </c>
      <c r="P196" s="1"/>
      <c r="Q196" s="1"/>
      <c r="R196" s="1"/>
      <c r="S196" s="1"/>
      <c r="T196" s="1"/>
    </row>
    <row r="197" spans="9:20">
      <c r="I197" s="1">
        <v>6.4999999999998002E-5</v>
      </c>
      <c r="J197" s="1">
        <f t="shared" si="10"/>
        <v>0</v>
      </c>
      <c r="K197" s="1">
        <f t="shared" si="11"/>
        <v>1.4245949794022378E-62</v>
      </c>
      <c r="L197" s="1">
        <f t="shared" si="11"/>
        <v>6.988852620311359E-3</v>
      </c>
      <c r="M197" s="1">
        <f t="shared" si="11"/>
        <v>2309.2839095350546</v>
      </c>
      <c r="N197" s="1">
        <f t="shared" si="11"/>
        <v>2920.0109110166668</v>
      </c>
      <c r="P197" s="1"/>
      <c r="Q197" s="1"/>
      <c r="R197" s="1"/>
      <c r="S197" s="1"/>
      <c r="T197" s="1"/>
    </row>
    <row r="198" spans="9:20">
      <c r="I198" s="1">
        <v>5.9999999999998003E-5</v>
      </c>
      <c r="J198" s="1">
        <f t="shared" si="10"/>
        <v>0</v>
      </c>
      <c r="K198" s="1">
        <f t="shared" si="11"/>
        <v>1.1142207379927279E-52</v>
      </c>
      <c r="L198" s="1">
        <f t="shared" si="11"/>
        <v>6.8192068616608315E-2</v>
      </c>
      <c r="M198" s="1">
        <f t="shared" si="11"/>
        <v>2900.080998523154</v>
      </c>
      <c r="N198" s="1">
        <f t="shared" si="11"/>
        <v>2987.2925382275939</v>
      </c>
      <c r="P198" s="1"/>
      <c r="Q198" s="1"/>
      <c r="R198" s="1"/>
      <c r="S198" s="1"/>
      <c r="T198" s="1"/>
    </row>
    <row r="199" spans="9:20">
      <c r="I199" s="1">
        <v>5.4999999999998003E-5</v>
      </c>
      <c r="J199" s="1">
        <f t="shared" si="10"/>
        <v>0</v>
      </c>
      <c r="K199" s="1">
        <f t="shared" si="11"/>
        <v>1.408603226952088E-43</v>
      </c>
      <c r="L199" s="1">
        <f t="shared" si="11"/>
        <v>0.5545179502209262</v>
      </c>
      <c r="M199" s="1">
        <f t="shared" si="11"/>
        <v>3576.2535524634786</v>
      </c>
      <c r="N199" s="1">
        <f t="shared" si="11"/>
        <v>3050.5600012581813</v>
      </c>
      <c r="P199" s="1"/>
      <c r="Q199" s="1"/>
      <c r="R199" s="1"/>
      <c r="S199" s="1"/>
      <c r="T199" s="1"/>
    </row>
    <row r="200" spans="9:20">
      <c r="I200" s="1">
        <v>4.9999999999998098E-5</v>
      </c>
      <c r="J200" s="1">
        <f t="shared" si="10"/>
        <v>0</v>
      </c>
      <c r="K200" s="1">
        <f t="shared" si="11"/>
        <v>2.8783508780421315E-35</v>
      </c>
      <c r="L200" s="1">
        <f t="shared" si="11"/>
        <v>3.7579510148111477</v>
      </c>
      <c r="M200" s="1">
        <f t="shared" si="11"/>
        <v>4330.4382761878833</v>
      </c>
      <c r="N200" s="1">
        <f t="shared" si="11"/>
        <v>3109.4954565318872</v>
      </c>
      <c r="P200" s="1"/>
      <c r="Q200" s="1"/>
      <c r="R200" s="1"/>
      <c r="S200" s="1"/>
      <c r="T200" s="1"/>
    </row>
    <row r="201" spans="9:20">
      <c r="I201" s="1">
        <v>4.4999999999997001E-5</v>
      </c>
      <c r="J201" s="1">
        <f t="shared" si="10"/>
        <v>0</v>
      </c>
      <c r="K201" s="1">
        <f t="shared" si="11"/>
        <v>9.5068447891023847E-28</v>
      </c>
      <c r="L201" s="1">
        <f t="shared" si="11"/>
        <v>21.224642391237875</v>
      </c>
      <c r="M201" s="1">
        <f t="shared" si="11"/>
        <v>5148.974955871673</v>
      </c>
      <c r="N201" s="1">
        <f t="shared" si="11"/>
        <v>3163.7985250277734</v>
      </c>
      <c r="P201" s="1"/>
      <c r="Q201" s="1"/>
      <c r="R201" s="1"/>
      <c r="S201" s="1"/>
      <c r="T201" s="1"/>
    </row>
    <row r="202" spans="9:20">
      <c r="I202" s="1">
        <v>3.9999999999997103E-5</v>
      </c>
      <c r="J202" s="1">
        <f t="shared" si="10"/>
        <v>0</v>
      </c>
      <c r="K202" s="1">
        <f t="shared" si="11"/>
        <v>5.0753580593875883E-21</v>
      </c>
      <c r="L202" s="1">
        <f t="shared" si="11"/>
        <v>99.904122588464574</v>
      </c>
      <c r="M202" s="1">
        <f t="shared" si="11"/>
        <v>6011.6693016990112</v>
      </c>
      <c r="N202" s="1">
        <f t="shared" si="11"/>
        <v>3213.1888371879877</v>
      </c>
      <c r="P202" s="1"/>
      <c r="Q202" s="1"/>
      <c r="R202" s="1"/>
      <c r="S202" s="1"/>
      <c r="T202" s="1"/>
    </row>
    <row r="203" spans="9:20">
      <c r="I203" s="1">
        <v>3.4999999999997097E-5</v>
      </c>
      <c r="J203" s="1">
        <f t="shared" ref="J203:N266" si="12">(($J$2/(SQRT(4*PI()*$D$11*J$9))*EXP(-($I203^2)/(4*$D$11*J$9))))/$J$2</f>
        <v>0</v>
      </c>
      <c r="K203" s="1">
        <f t="shared" si="11"/>
        <v>4.3796013730945713E-15</v>
      </c>
      <c r="L203" s="1">
        <f t="shared" si="11"/>
        <v>391.90445432079758</v>
      </c>
      <c r="M203" s="1">
        <f t="shared" si="11"/>
        <v>6892.1506418565268</v>
      </c>
      <c r="N203" s="1">
        <f t="shared" si="11"/>
        <v>3257.4084409029142</v>
      </c>
      <c r="P203" s="1"/>
      <c r="Q203" s="1"/>
      <c r="R203" s="1"/>
      <c r="S203" s="1"/>
      <c r="T203" s="1"/>
    </row>
    <row r="204" spans="9:20">
      <c r="I204" s="1">
        <v>2.9999999999996999E-5</v>
      </c>
      <c r="J204" s="1">
        <f t="shared" si="12"/>
        <v>0</v>
      </c>
      <c r="K204" s="1">
        <f t="shared" si="11"/>
        <v>6.1085775784173735E-10</v>
      </c>
      <c r="L204" s="1">
        <f t="shared" si="11"/>
        <v>1281.240772657866</v>
      </c>
      <c r="M204" s="1">
        <f t="shared" si="11"/>
        <v>7758.8939584952777</v>
      </c>
      <c r="N204" s="1">
        <f t="shared" si="11"/>
        <v>3296.2240436780739</v>
      </c>
      <c r="P204" s="1"/>
      <c r="Q204" s="1"/>
      <c r="R204" s="1"/>
      <c r="S204" s="1"/>
      <c r="T204" s="1"/>
    </row>
    <row r="205" spans="9:20">
      <c r="I205" s="1">
        <v>2.4999999999996999E-5</v>
      </c>
      <c r="J205" s="1">
        <f t="shared" si="12"/>
        <v>0</v>
      </c>
      <c r="K205" s="1">
        <f t="shared" si="11"/>
        <v>1.3771562518668421E-5</v>
      </c>
      <c r="L205" s="1">
        <f t="shared" si="11"/>
        <v>3490.8811496605686</v>
      </c>
      <c r="M205" s="1">
        <f t="shared" si="11"/>
        <v>8576.8980456139016</v>
      </c>
      <c r="N205" s="1">
        <f t="shared" si="11"/>
        <v>3329.4290617378847</v>
      </c>
      <c r="P205" s="1"/>
      <c r="Q205" s="1"/>
      <c r="R205" s="1"/>
      <c r="S205" s="1"/>
      <c r="T205" s="1"/>
    </row>
    <row r="206" spans="9:20">
      <c r="I206" s="1">
        <v>1.9999999999997E-5</v>
      </c>
      <c r="J206" s="1">
        <f t="shared" si="12"/>
        <v>0</v>
      </c>
      <c r="K206" s="1">
        <f t="shared" si="11"/>
        <v>5.01838476460994E-2</v>
      </c>
      <c r="L206" s="1">
        <f t="shared" si="11"/>
        <v>7926.7130509175076</v>
      </c>
      <c r="M206" s="1">
        <f t="shared" si="11"/>
        <v>9309.9222696982179</v>
      </c>
      <c r="N206" s="1">
        <f t="shared" si="11"/>
        <v>3356.8454508966684</v>
      </c>
      <c r="P206" s="1"/>
      <c r="Q206" s="1"/>
      <c r="R206" s="1"/>
      <c r="S206" s="1"/>
      <c r="T206" s="1"/>
    </row>
    <row r="207" spans="9:20">
      <c r="I207" s="1">
        <v>1.4999999999997E-5</v>
      </c>
      <c r="J207" s="1">
        <f t="shared" si="12"/>
        <v>0</v>
      </c>
      <c r="K207" s="1">
        <f t="shared" si="11"/>
        <v>29.558494326321998</v>
      </c>
      <c r="L207" s="1">
        <f t="shared" si="11"/>
        <v>15000.473638722069</v>
      </c>
      <c r="M207" s="1">
        <f t="shared" si="11"/>
        <v>9923.0970417538447</v>
      </c>
      <c r="N207" s="1">
        <f t="shared" si="11"/>
        <v>3378.3252965000038</v>
      </c>
      <c r="P207" s="1"/>
      <c r="Q207" s="1"/>
      <c r="R207" s="1"/>
      <c r="S207" s="1"/>
      <c r="T207" s="1"/>
    </row>
    <row r="208" spans="9:20">
      <c r="I208" s="1">
        <v>9.9999999999969905E-6</v>
      </c>
      <c r="J208" s="1">
        <f t="shared" si="12"/>
        <v>0</v>
      </c>
      <c r="K208" s="1">
        <f t="shared" si="11"/>
        <v>2814.0918825882436</v>
      </c>
      <c r="L208" s="1">
        <f t="shared" si="11"/>
        <v>23657.593687855522</v>
      </c>
      <c r="M208" s="1">
        <f t="shared" si="11"/>
        <v>10385.652762819864</v>
      </c>
      <c r="N208" s="1">
        <f t="shared" si="11"/>
        <v>3393.7521425735595</v>
      </c>
      <c r="P208" s="1"/>
      <c r="Q208" s="1"/>
      <c r="R208" s="1"/>
      <c r="S208" s="1"/>
      <c r="T208" s="1"/>
    </row>
    <row r="209" spans="9:20">
      <c r="I209" s="1">
        <v>4.9999999999969799E-6</v>
      </c>
      <c r="J209" s="1">
        <f t="shared" si="12"/>
        <v>0</v>
      </c>
      <c r="K209" s="1">
        <f t="shared" si="11"/>
        <v>43304.382761923494</v>
      </c>
      <c r="L209" s="1">
        <f t="shared" si="11"/>
        <v>31094.954565322074</v>
      </c>
      <c r="M209" s="1">
        <f t="shared" si="11"/>
        <v>10673.472462731635</v>
      </c>
      <c r="N209" s="1">
        <f t="shared" si="11"/>
        <v>3403.0420434694183</v>
      </c>
      <c r="P209" s="1"/>
      <c r="Q209" s="1"/>
      <c r="R209" s="1"/>
      <c r="S209" s="1"/>
      <c r="T209" s="1"/>
    </row>
    <row r="210" spans="9:20">
      <c r="I210" s="1">
        <v>0</v>
      </c>
      <c r="J210" s="1">
        <f t="shared" si="12"/>
        <v>107711741.05379745</v>
      </c>
      <c r="K210" s="1">
        <f t="shared" si="11"/>
        <v>107711.74105379745</v>
      </c>
      <c r="L210" s="1">
        <f t="shared" si="11"/>
        <v>34061.443247226496</v>
      </c>
      <c r="M210" s="1">
        <f t="shared" si="11"/>
        <v>10771.174105379745</v>
      </c>
      <c r="N210" s="1">
        <f t="shared" si="11"/>
        <v>3406.1443247226498</v>
      </c>
      <c r="P210" s="1"/>
      <c r="Q210" s="1"/>
      <c r="R210" s="1"/>
      <c r="S210" s="1"/>
      <c r="T210" s="1"/>
    </row>
    <row r="211" spans="9:20">
      <c r="I211" s="1">
        <v>-5.0000000000000097E-6</v>
      </c>
      <c r="J211" s="1">
        <f t="shared" si="12"/>
        <v>0</v>
      </c>
      <c r="K211" s="1">
        <f t="shared" si="11"/>
        <v>43304.38276187567</v>
      </c>
      <c r="L211" s="1">
        <f t="shared" si="11"/>
        <v>31094.95456531864</v>
      </c>
      <c r="M211" s="1">
        <f t="shared" si="11"/>
        <v>10673.472462731515</v>
      </c>
      <c r="N211" s="1">
        <f t="shared" si="11"/>
        <v>3403.0420434694142</v>
      </c>
      <c r="P211" s="1"/>
      <c r="Q211" s="1"/>
      <c r="R211" s="1"/>
      <c r="S211" s="1"/>
      <c r="T211" s="1"/>
    </row>
    <row r="212" spans="9:20">
      <c r="I212" s="1">
        <v>-1.0000000000000001E-5</v>
      </c>
      <c r="J212" s="1">
        <f t="shared" si="12"/>
        <v>0</v>
      </c>
      <c r="K212" s="1">
        <f t="shared" si="11"/>
        <v>2814.0918825820686</v>
      </c>
      <c r="L212" s="1">
        <f t="shared" si="11"/>
        <v>23657.593687850331</v>
      </c>
      <c r="M212" s="1">
        <f t="shared" si="11"/>
        <v>10385.652762819636</v>
      </c>
      <c r="N212" s="1">
        <f t="shared" si="11"/>
        <v>3393.7521425735522</v>
      </c>
      <c r="P212" s="1"/>
      <c r="Q212" s="1"/>
      <c r="R212" s="1"/>
      <c r="S212" s="1"/>
      <c r="T212" s="1"/>
    </row>
    <row r="213" spans="9:20">
      <c r="I213" s="1">
        <v>-1.5E-5</v>
      </c>
      <c r="J213" s="1">
        <f t="shared" si="12"/>
        <v>0</v>
      </c>
      <c r="K213" s="1">
        <f t="shared" si="11"/>
        <v>29.55849432622507</v>
      </c>
      <c r="L213" s="1">
        <f t="shared" si="11"/>
        <v>15000.473638717151</v>
      </c>
      <c r="M213" s="1">
        <f t="shared" si="11"/>
        <v>9923.0970417535209</v>
      </c>
      <c r="N213" s="1">
        <f t="shared" si="11"/>
        <v>3378.3252964999929</v>
      </c>
      <c r="P213" s="1"/>
      <c r="Q213" s="1"/>
      <c r="R213" s="1"/>
      <c r="S213" s="1"/>
      <c r="T213" s="1"/>
    </row>
    <row r="214" spans="9:20">
      <c r="I214" s="1">
        <v>-2.00000000000001E-5</v>
      </c>
      <c r="J214" s="1">
        <f t="shared" si="12"/>
        <v>0</v>
      </c>
      <c r="K214" s="1">
        <f t="shared" si="11"/>
        <v>5.0183847645872526E-2</v>
      </c>
      <c r="L214" s="1">
        <f t="shared" si="11"/>
        <v>7926.7130509139233</v>
      </c>
      <c r="M214" s="1">
        <f t="shared" si="11"/>
        <v>9309.9222696977977</v>
      </c>
      <c r="N214" s="1">
        <f t="shared" si="11"/>
        <v>3356.8454508966533</v>
      </c>
      <c r="P214" s="1"/>
      <c r="Q214" s="1"/>
      <c r="R214" s="1"/>
      <c r="S214" s="1"/>
      <c r="T214" s="1"/>
    </row>
    <row r="215" spans="9:20">
      <c r="I215" s="1">
        <v>-2.5000000000000099E-5</v>
      </c>
      <c r="J215" s="1">
        <f t="shared" si="12"/>
        <v>0</v>
      </c>
      <c r="K215" s="1">
        <f t="shared" si="11"/>
        <v>1.3771562518590628E-5</v>
      </c>
      <c r="L215" s="1">
        <f t="shared" si="11"/>
        <v>3490.8811496585963</v>
      </c>
      <c r="M215" s="1">
        <f t="shared" si="11"/>
        <v>8576.8980456134177</v>
      </c>
      <c r="N215" s="1">
        <f t="shared" si="11"/>
        <v>3329.429061737866</v>
      </c>
      <c r="P215" s="1"/>
      <c r="Q215" s="1"/>
      <c r="R215" s="1"/>
      <c r="S215" s="1"/>
      <c r="T215" s="1"/>
    </row>
    <row r="216" spans="9:20">
      <c r="I216" s="1">
        <v>-3.0000000000000099E-5</v>
      </c>
      <c r="J216" s="1">
        <f t="shared" si="12"/>
        <v>0</v>
      </c>
      <c r="K216" s="1">
        <f t="shared" si="11"/>
        <v>6.1085775783759669E-10</v>
      </c>
      <c r="L216" s="1">
        <f t="shared" si="11"/>
        <v>1281.240772656997</v>
      </c>
      <c r="M216" s="1">
        <f t="shared" si="11"/>
        <v>7758.893958494753</v>
      </c>
      <c r="N216" s="1">
        <f t="shared" si="11"/>
        <v>3296.2240436780517</v>
      </c>
      <c r="P216" s="1"/>
      <c r="Q216" s="1"/>
      <c r="R216" s="1"/>
      <c r="S216" s="1"/>
      <c r="T216" s="1"/>
    </row>
    <row r="217" spans="9:20">
      <c r="I217" s="1">
        <v>-3.4999999999999902E-5</v>
      </c>
      <c r="J217" s="1">
        <f t="shared" si="12"/>
        <v>0</v>
      </c>
      <c r="K217" s="1">
        <f t="shared" si="11"/>
        <v>4.3796013730632023E-15</v>
      </c>
      <c r="L217" s="1">
        <f t="shared" si="11"/>
        <v>391.90445432051666</v>
      </c>
      <c r="M217" s="1">
        <f t="shared" si="11"/>
        <v>6892.1506418560339</v>
      </c>
      <c r="N217" s="1">
        <f t="shared" si="11"/>
        <v>3257.408440902891</v>
      </c>
      <c r="P217" s="1"/>
      <c r="Q217" s="1"/>
      <c r="R217" s="1"/>
      <c r="S217" s="1"/>
      <c r="T217" s="1"/>
    </row>
    <row r="218" spans="9:20">
      <c r="I218" s="1">
        <v>-3.9999999999999902E-5</v>
      </c>
      <c r="J218" s="1">
        <f t="shared" si="12"/>
        <v>0</v>
      </c>
      <c r="K218" s="1">
        <f t="shared" si="11"/>
        <v>5.0753580593461522E-21</v>
      </c>
      <c r="L218" s="1">
        <f t="shared" si="11"/>
        <v>99.904122588383032</v>
      </c>
      <c r="M218" s="1">
        <f t="shared" si="11"/>
        <v>6011.6693016985209</v>
      </c>
      <c r="N218" s="1">
        <f t="shared" si="11"/>
        <v>3213.1888371879613</v>
      </c>
      <c r="P218" s="1"/>
      <c r="Q218" s="1"/>
      <c r="R218" s="1"/>
      <c r="S218" s="1"/>
      <c r="T218" s="1"/>
    </row>
    <row r="219" spans="9:20">
      <c r="I219" s="1">
        <v>-4.4999999999999901E-5</v>
      </c>
      <c r="J219" s="1">
        <f t="shared" si="12"/>
        <v>0</v>
      </c>
      <c r="K219" s="1">
        <f t="shared" si="11"/>
        <v>9.5068447890120021E-28</v>
      </c>
      <c r="L219" s="1">
        <f t="shared" si="11"/>
        <v>21.224642391217689</v>
      </c>
      <c r="M219" s="1">
        <f t="shared" si="11"/>
        <v>5148.9749558711828</v>
      </c>
      <c r="N219" s="1">
        <f t="shared" si="11"/>
        <v>3163.7985250277434</v>
      </c>
      <c r="P219" s="1"/>
      <c r="Q219" s="1"/>
      <c r="R219" s="1"/>
      <c r="S219" s="1"/>
      <c r="T219" s="1"/>
    </row>
    <row r="220" spans="9:20">
      <c r="I220" s="1">
        <v>-4.9999999999999901E-5</v>
      </c>
      <c r="J220" s="1">
        <f t="shared" si="12"/>
        <v>0</v>
      </c>
      <c r="K220" s="1">
        <f t="shared" si="11"/>
        <v>2.8783508780232339E-35</v>
      </c>
      <c r="L220" s="1">
        <f t="shared" si="11"/>
        <v>3.7579510148086772</v>
      </c>
      <c r="M220" s="1">
        <f t="shared" si="11"/>
        <v>4330.4382761875986</v>
      </c>
      <c r="N220" s="1">
        <f t="shared" si="11"/>
        <v>3109.4954565318667</v>
      </c>
      <c r="P220" s="1"/>
      <c r="Q220" s="1"/>
      <c r="R220" s="1"/>
      <c r="S220" s="1"/>
      <c r="T220" s="1"/>
    </row>
    <row r="221" spans="9:20">
      <c r="I221" s="1">
        <v>-5.49999999999999E-5</v>
      </c>
      <c r="J221" s="1">
        <f t="shared" si="12"/>
        <v>0</v>
      </c>
      <c r="K221" s="1">
        <f t="shared" si="11"/>
        <v>1.4086032269413587E-43</v>
      </c>
      <c r="L221" s="1">
        <f t="shared" si="11"/>
        <v>0.55451795022050465</v>
      </c>
      <c r="M221" s="1">
        <f t="shared" si="11"/>
        <v>3576.2535524632067</v>
      </c>
      <c r="N221" s="1">
        <f t="shared" si="11"/>
        <v>3050.5600012581581</v>
      </c>
      <c r="P221" s="1"/>
      <c r="Q221" s="1"/>
      <c r="R221" s="1"/>
      <c r="S221" s="1"/>
      <c r="T221" s="1"/>
    </row>
    <row r="222" spans="9:20">
      <c r="I222" s="1">
        <v>-5.99999999999999E-5</v>
      </c>
      <c r="J222" s="1">
        <f t="shared" si="12"/>
        <v>0</v>
      </c>
      <c r="K222" s="1">
        <f t="shared" si="11"/>
        <v>1.1142207379834806E-52</v>
      </c>
      <c r="L222" s="1">
        <f t="shared" si="11"/>
        <v>6.8192068616551763E-2</v>
      </c>
      <c r="M222" s="1">
        <f t="shared" si="11"/>
        <v>2900.080998522913</v>
      </c>
      <c r="N222" s="1">
        <f t="shared" si="11"/>
        <v>2987.2925382275689</v>
      </c>
      <c r="P222" s="1"/>
      <c r="Q222" s="1"/>
      <c r="R222" s="1"/>
      <c r="S222" s="1"/>
      <c r="T222" s="1"/>
    </row>
    <row r="223" spans="9:20">
      <c r="I223" s="1">
        <v>-6.4999999999999994E-5</v>
      </c>
      <c r="J223" s="1">
        <f t="shared" si="12"/>
        <v>0</v>
      </c>
      <c r="K223" s="1">
        <f t="shared" si="11"/>
        <v>1.4245949793887952E-62</v>
      </c>
      <c r="L223" s="1">
        <f t="shared" si="11"/>
        <v>6.9888526203047661E-3</v>
      </c>
      <c r="M223" s="1">
        <f t="shared" si="11"/>
        <v>2309.2839095348363</v>
      </c>
      <c r="N223" s="1">
        <f t="shared" si="11"/>
        <v>2920.0109110166395</v>
      </c>
      <c r="P223" s="1"/>
      <c r="Q223" s="1"/>
      <c r="R223" s="1"/>
      <c r="S223" s="1"/>
      <c r="T223" s="1"/>
    </row>
    <row r="224" spans="9:20">
      <c r="I224" s="1">
        <v>-6.9999999999999994E-5</v>
      </c>
      <c r="J224" s="1">
        <f t="shared" si="12"/>
        <v>0</v>
      </c>
      <c r="K224" s="1">
        <f t="shared" si="11"/>
        <v>2.9440772095222478E-73</v>
      </c>
      <c r="L224" s="1">
        <f t="shared" si="11"/>
        <v>5.9694134644611976E-4</v>
      </c>
      <c r="M224" s="1">
        <f t="shared" si="11"/>
        <v>1805.6347628918084</v>
      </c>
      <c r="N224" s="1">
        <f t="shared" si="11"/>
        <v>2849.0477760288472</v>
      </c>
      <c r="P224" s="1"/>
      <c r="Q224" s="1"/>
      <c r="R224" s="1"/>
      <c r="S224" s="1"/>
      <c r="T224" s="1"/>
    </row>
    <row r="225" spans="9:20">
      <c r="I225" s="1">
        <v>-7.4999999999999993E-5</v>
      </c>
      <c r="J225" s="1">
        <f t="shared" si="12"/>
        <v>0</v>
      </c>
      <c r="K225" s="1">
        <f t="shared" si="11"/>
        <v>9.8343258711314195E-85</v>
      </c>
      <c r="L225" s="1">
        <f t="shared" si="11"/>
        <v>4.2492394106683614E-5</v>
      </c>
      <c r="M225" s="1">
        <f t="shared" si="11"/>
        <v>1386.333958146136</v>
      </c>
      <c r="N225" s="1">
        <f t="shared" si="11"/>
        <v>2774.747874795451</v>
      </c>
      <c r="P225" s="1"/>
      <c r="Q225" s="1"/>
      <c r="R225" s="1"/>
      <c r="S225" s="1"/>
      <c r="T225" s="1"/>
    </row>
    <row r="226" spans="9:20">
      <c r="I226" s="1">
        <v>-8.0000000000000007E-5</v>
      </c>
      <c r="J226" s="1">
        <f t="shared" si="12"/>
        <v>0</v>
      </c>
      <c r="K226" s="1">
        <f t="shared" si="11"/>
        <v>5.3097932178996722E-97</v>
      </c>
      <c r="L226" s="1">
        <f t="shared" si="11"/>
        <v>2.5208354763507839E-6</v>
      </c>
      <c r="M226" s="1">
        <f t="shared" si="11"/>
        <v>1045.1802425954891</v>
      </c>
      <c r="N226" s="1">
        <f t="shared" si="11"/>
        <v>2697.4652614462907</v>
      </c>
      <c r="P226" s="1"/>
      <c r="Q226" s="1"/>
      <c r="R226" s="1"/>
      <c r="S226" s="1"/>
      <c r="T226" s="1"/>
    </row>
    <row r="227" spans="9:20">
      <c r="I227" s="1">
        <v>-8.5000000000000006E-5</v>
      </c>
      <c r="J227" s="1">
        <f t="shared" si="12"/>
        <v>0</v>
      </c>
      <c r="K227" s="1">
        <f t="shared" si="11"/>
        <v>4.6339168395148817E-110</v>
      </c>
      <c r="L227" s="1">
        <f t="shared" si="11"/>
        <v>1.2463257411306348E-7</v>
      </c>
      <c r="M227" s="1">
        <f t="shared" si="11"/>
        <v>773.7486384076484</v>
      </c>
      <c r="N227" s="1">
        <f t="shared" si="11"/>
        <v>2617.5605163265477</v>
      </c>
      <c r="P227" s="1"/>
      <c r="Q227" s="1"/>
      <c r="R227" s="1"/>
      <c r="S227" s="1"/>
      <c r="T227" s="1"/>
    </row>
    <row r="228" spans="9:20">
      <c r="I228" s="1">
        <v>-9.0000000000000006E-5</v>
      </c>
      <c r="J228" s="1">
        <f t="shared" si="12"/>
        <v>0</v>
      </c>
      <c r="K228" s="1">
        <f t="shared" si="11"/>
        <v>6.5366687389539067E-124</v>
      </c>
      <c r="L228" s="1">
        <f t="shared" si="11"/>
        <v>5.1353776774112664E-9</v>
      </c>
      <c r="M228" s="1">
        <f t="shared" si="11"/>
        <v>562.46302755703903</v>
      </c>
      <c r="N228" s="1">
        <f t="shared" si="11"/>
        <v>2535.3979761300734</v>
      </c>
      <c r="P228" s="1"/>
      <c r="Q228" s="1"/>
      <c r="R228" s="1"/>
      <c r="S228" s="1"/>
      <c r="T228" s="1"/>
    </row>
    <row r="229" spans="9:20">
      <c r="I229" s="1">
        <v>-9.5000000000000005E-5</v>
      </c>
      <c r="J229" s="1">
        <f t="shared" si="12"/>
        <v>0</v>
      </c>
      <c r="K229" s="1">
        <f t="shared" si="11"/>
        <v>1.4903982480378146E-138</v>
      </c>
      <c r="L229" s="1">
        <f t="shared" si="11"/>
        <v>1.7634655275277372E-10</v>
      </c>
      <c r="M229" s="1">
        <f t="shared" si="11"/>
        <v>401.48880380155759</v>
      </c>
      <c r="N229" s="1">
        <f t="shared" si="11"/>
        <v>2451.3430098944305</v>
      </c>
      <c r="P229" s="1"/>
      <c r="Q229" s="1"/>
      <c r="R229" s="1"/>
      <c r="S229" s="1"/>
      <c r="T229" s="1"/>
    </row>
    <row r="230" spans="9:20">
      <c r="I230" s="1">
        <v>-1E-4</v>
      </c>
      <c r="J230" s="1">
        <f t="shared" si="12"/>
        <v>0</v>
      </c>
      <c r="K230" s="1">
        <f t="shared" si="11"/>
        <v>5.492698994467464E-154</v>
      </c>
      <c r="L230" s="1">
        <f t="shared" si="11"/>
        <v>5.0467910160659796E-12</v>
      </c>
      <c r="M230" s="1">
        <f t="shared" si="11"/>
        <v>281.40918825820711</v>
      </c>
      <c r="N230" s="1">
        <f t="shared" si="11"/>
        <v>2365.7593687850335</v>
      </c>
      <c r="P230" s="1"/>
      <c r="Q230" s="1"/>
      <c r="R230" s="1"/>
      <c r="S230" s="1"/>
      <c r="T230" s="1"/>
    </row>
    <row r="231" spans="9:20">
      <c r="I231" s="1">
        <v>-1.05E-4</v>
      </c>
      <c r="J231" s="1">
        <f t="shared" si="12"/>
        <v>0</v>
      </c>
      <c r="K231" s="1">
        <f t="shared" si="11"/>
        <v>3.2719516857727656E-170</v>
      </c>
      <c r="L231" s="1">
        <f t="shared" si="11"/>
        <v>1.2036976967562701E-13</v>
      </c>
      <c r="M231" s="1">
        <f t="shared" si="11"/>
        <v>193.68165356261648</v>
      </c>
      <c r="N231" s="1">
        <f t="shared" si="11"/>
        <v>2279.0066358199465</v>
      </c>
      <c r="P231" s="1"/>
      <c r="Q231" s="1"/>
      <c r="R231" s="1"/>
      <c r="S231" s="1"/>
      <c r="T231" s="1"/>
    </row>
    <row r="232" spans="9:20">
      <c r="I232" s="1">
        <v>-1.1E-4</v>
      </c>
      <c r="J232" s="1">
        <f t="shared" si="12"/>
        <v>0</v>
      </c>
      <c r="K232" s="1">
        <f t="shared" si="11"/>
        <v>3.1503991254315168E-187</v>
      </c>
      <c r="L232" s="1">
        <f t="shared" si="11"/>
        <v>2.3926176333789266E-15</v>
      </c>
      <c r="M232" s="1">
        <f t="shared" si="11"/>
        <v>130.89530554628053</v>
      </c>
      <c r="N232" s="1">
        <f t="shared" si="11"/>
        <v>2191.4377995924101</v>
      </c>
      <c r="P232" s="1"/>
      <c r="Q232" s="1"/>
      <c r="R232" s="1"/>
      <c r="S232" s="1"/>
      <c r="T232" s="1"/>
    </row>
    <row r="233" spans="9:20">
      <c r="I233" s="1">
        <v>-1.15E-4</v>
      </c>
      <c r="J233" s="1">
        <f t="shared" si="12"/>
        <v>0</v>
      </c>
      <c r="K233" s="1">
        <f t="shared" si="11"/>
        <v>4.9029999414140651E-205</v>
      </c>
      <c r="L233" s="1">
        <f t="shared" si="11"/>
        <v>3.9635371220723372E-17</v>
      </c>
      <c r="M233" s="1">
        <f t="shared" si="11"/>
        <v>86.865042067111148</v>
      </c>
      <c r="N233" s="1">
        <f t="shared" si="11"/>
        <v>2103.3969736790414</v>
      </c>
      <c r="P233" s="1"/>
      <c r="Q233" s="1"/>
      <c r="R233" s="1"/>
      <c r="S233" s="1"/>
      <c r="T233" s="1"/>
    </row>
    <row r="234" spans="9:20">
      <c r="I234" s="1">
        <v>-1.2E-4</v>
      </c>
      <c r="J234" s="1">
        <f t="shared" si="12"/>
        <v>0</v>
      </c>
      <c r="K234" s="1">
        <f t="shared" si="11"/>
        <v>1.2333769040231686E-223</v>
      </c>
      <c r="L234" s="1">
        <f t="shared" si="11"/>
        <v>5.4720029452220607E-19</v>
      </c>
      <c r="M234" s="1">
        <f t="shared" si="11"/>
        <v>56.604554091933231</v>
      </c>
      <c r="N234" s="1">
        <f t="shared" si="11"/>
        <v>2015.217280825299</v>
      </c>
      <c r="P234" s="1"/>
      <c r="Q234" s="1"/>
      <c r="R234" s="1"/>
      <c r="S234" s="1"/>
      <c r="T234" s="1"/>
    </row>
    <row r="235" spans="9:20">
      <c r="I235" s="1">
        <v>-1.25E-4</v>
      </c>
      <c r="J235" s="1">
        <f t="shared" si="12"/>
        <v>0</v>
      </c>
      <c r="K235" s="1">
        <f t="shared" si="11"/>
        <v>5.0149585639558397E-243</v>
      </c>
      <c r="L235" s="1">
        <f t="shared" si="11"/>
        <v>6.2959819779864588E-21</v>
      </c>
      <c r="M235" s="1">
        <f t="shared" si="11"/>
        <v>36.219553226034961</v>
      </c>
      <c r="N235" s="1">
        <f t="shared" si="11"/>
        <v>1927.2189182260249</v>
      </c>
      <c r="P235" s="1"/>
      <c r="Q235" s="1"/>
      <c r="R235" s="1"/>
      <c r="S235" s="1"/>
      <c r="T235" s="1"/>
    </row>
    <row r="236" spans="9:20">
      <c r="I236" s="1">
        <v>-1.2999999999999999E-4</v>
      </c>
      <c r="J236" s="1">
        <f t="shared" si="12"/>
        <v>0</v>
      </c>
      <c r="K236" s="1">
        <f t="shared" si="11"/>
        <v>3.2959187734741837E-263</v>
      </c>
      <c r="L236" s="1">
        <f t="shared" si="11"/>
        <v>6.0371837070372107E-23</v>
      </c>
      <c r="M236" s="1">
        <f t="shared" si="11"/>
        <v>22.75727095747251</v>
      </c>
      <c r="N236" s="1">
        <f t="shared" si="11"/>
        <v>1839.7074173188512</v>
      </c>
      <c r="P236" s="1"/>
      <c r="Q236" s="1"/>
      <c r="R236" s="1"/>
      <c r="S236" s="1"/>
      <c r="T236" s="1"/>
    </row>
    <row r="237" spans="9:20">
      <c r="I237" s="1">
        <v>-1.35E-4</v>
      </c>
      <c r="J237" s="1">
        <f t="shared" si="12"/>
        <v>0</v>
      </c>
      <c r="K237" s="1">
        <f t="shared" si="11"/>
        <v>3.501251154682288E-284</v>
      </c>
      <c r="L237" s="1">
        <f t="shared" si="11"/>
        <v>4.8245750636350888E-25</v>
      </c>
      <c r="M237" s="1">
        <f t="shared" si="11"/>
        <v>14.040502399934486</v>
      </c>
      <c r="N237" s="1">
        <f t="shared" si="11"/>
        <v>1752.9721085334286</v>
      </c>
      <c r="P237" s="1"/>
      <c r="Q237" s="1"/>
      <c r="R237" s="1"/>
      <c r="S237" s="1"/>
      <c r="T237" s="1"/>
    </row>
    <row r="238" spans="9:20">
      <c r="I238" s="1">
        <v>-1.3999999999999999E-4</v>
      </c>
      <c r="J238" s="1">
        <f t="shared" si="12"/>
        <v>0</v>
      </c>
      <c r="K238" s="1">
        <f t="shared" si="11"/>
        <v>6.0118431844289277E-306</v>
      </c>
      <c r="L238" s="1">
        <f t="shared" si="11"/>
        <v>3.2131981309589008E-27</v>
      </c>
      <c r="M238" s="1">
        <f t="shared" si="11"/>
        <v>8.5061001522962822</v>
      </c>
      <c r="N238" s="1">
        <f t="shared" si="11"/>
        <v>1667.2847984405068</v>
      </c>
      <c r="P238" s="1"/>
      <c r="Q238" s="1"/>
      <c r="R238" s="1"/>
      <c r="S238" s="1"/>
      <c r="T238" s="1"/>
    </row>
    <row r="239" spans="9:20">
      <c r="I239" s="1">
        <v>-1.45E-4</v>
      </c>
      <c r="J239" s="1">
        <f t="shared" si="12"/>
        <v>0</v>
      </c>
      <c r="K239" s="1">
        <f t="shared" si="11"/>
        <v>0</v>
      </c>
      <c r="L239" s="1">
        <f t="shared" si="11"/>
        <v>1.7834860014463861E-29</v>
      </c>
      <c r="M239" s="1">
        <f t="shared" si="11"/>
        <v>5.0601537377750541</v>
      </c>
      <c r="N239" s="1">
        <f t="shared" si="11"/>
        <v>1582.8986637708947</v>
      </c>
      <c r="P239" s="1"/>
      <c r="Q239" s="1"/>
      <c r="R239" s="1"/>
      <c r="S239" s="1"/>
      <c r="T239" s="1"/>
    </row>
    <row r="240" spans="9:20">
      <c r="I240" s="1">
        <v>-1.4999999999999999E-4</v>
      </c>
      <c r="J240" s="1">
        <f t="shared" si="12"/>
        <v>0</v>
      </c>
      <c r="K240" s="1">
        <f t="shared" si="11"/>
        <v>0</v>
      </c>
      <c r="L240" s="1">
        <f t="shared" si="11"/>
        <v>8.2500326165452856E-32</v>
      </c>
      <c r="M240" s="1">
        <f t="shared" si="11"/>
        <v>2.9558494326225118</v>
      </c>
      <c r="N240" s="1">
        <f t="shared" si="11"/>
        <v>1500.0473638717151</v>
      </c>
      <c r="P240" s="1"/>
      <c r="Q240" s="1"/>
      <c r="R240" s="1"/>
      <c r="S240" s="1"/>
      <c r="T240" s="1"/>
    </row>
    <row r="241" spans="9:20">
      <c r="I241" s="1">
        <v>-1.55E-4</v>
      </c>
      <c r="J241" s="1">
        <f t="shared" si="12"/>
        <v>0</v>
      </c>
      <c r="K241" s="1">
        <f t="shared" si="11"/>
        <v>0</v>
      </c>
      <c r="L241" s="1">
        <f t="shared" si="11"/>
        <v>3.180499909371196E-34</v>
      </c>
      <c r="M241" s="1">
        <f t="shared" si="11"/>
        <v>1.6954550493211094</v>
      </c>
      <c r="N241" s="1">
        <f t="shared" si="11"/>
        <v>1418.9443703791474</v>
      </c>
      <c r="P241" s="1"/>
      <c r="Q241" s="1"/>
      <c r="R241" s="1"/>
      <c r="S241" s="1"/>
      <c r="T241" s="1"/>
    </row>
    <row r="242" spans="9:20">
      <c r="I242" s="1">
        <v>-1.6000000000000001E-4</v>
      </c>
      <c r="J242" s="1">
        <f t="shared" si="12"/>
        <v>0</v>
      </c>
      <c r="K242" s="1">
        <f t="shared" si="11"/>
        <v>0</v>
      </c>
      <c r="L242" s="1">
        <f t="shared" si="11"/>
        <v>1.0218540508579445E-36</v>
      </c>
      <c r="M242" s="1">
        <f t="shared" si="11"/>
        <v>0.95493899553332273</v>
      </c>
      <c r="N242" s="1">
        <f t="shared" si="11"/>
        <v>1339.7825102521251</v>
      </c>
      <c r="P242" s="1"/>
      <c r="Q242" s="1"/>
      <c r="R242" s="1"/>
      <c r="S242" s="1"/>
      <c r="T242" s="1"/>
    </row>
    <row r="243" spans="9:20">
      <c r="I243" s="1">
        <v>-1.65E-4</v>
      </c>
      <c r="J243" s="1">
        <f t="shared" si="12"/>
        <v>0</v>
      </c>
      <c r="K243" s="1">
        <f t="shared" si="11"/>
        <v>0</v>
      </c>
      <c r="L243" s="1">
        <f t="shared" si="11"/>
        <v>2.7361261428500636E-39</v>
      </c>
      <c r="M243" s="1">
        <f t="shared" si="11"/>
        <v>0.52814157089041436</v>
      </c>
      <c r="N243" s="1">
        <f t="shared" si="11"/>
        <v>1262.7337158645196</v>
      </c>
      <c r="P243" s="1"/>
      <c r="Q243" s="1"/>
      <c r="R243" s="1"/>
      <c r="S243" s="1"/>
      <c r="T243" s="1"/>
    </row>
    <row r="244" spans="9:20">
      <c r="I244" s="1">
        <v>-1.7000000000000001E-4</v>
      </c>
      <c r="J244" s="1">
        <f t="shared" si="12"/>
        <v>0</v>
      </c>
      <c r="K244" s="1">
        <f t="shared" si="11"/>
        <v>0</v>
      </c>
      <c r="L244" s="1">
        <f t="shared" si="11"/>
        <v>6.1057233394041504E-42</v>
      </c>
      <c r="M244" s="1">
        <f t="shared" si="11"/>
        <v>0.28682067496440383</v>
      </c>
      <c r="N244" s="1">
        <f t="shared" si="11"/>
        <v>1187.9489736235744</v>
      </c>
      <c r="P244" s="1"/>
      <c r="Q244" s="1"/>
      <c r="R244" s="1"/>
      <c r="S244" s="1"/>
      <c r="T244" s="1"/>
    </row>
    <row r="245" spans="9:20">
      <c r="I245" s="1">
        <v>-1.75E-4</v>
      </c>
      <c r="J245" s="1">
        <f t="shared" si="12"/>
        <v>0</v>
      </c>
      <c r="K245" s="1">
        <f t="shared" si="11"/>
        <v>0</v>
      </c>
      <c r="L245" s="1">
        <f t="shared" si="11"/>
        <v>1.1355124212981539E-44</v>
      </c>
      <c r="M245" s="1">
        <f t="shared" si="11"/>
        <v>0.15295227119605515</v>
      </c>
      <c r="N245" s="1">
        <f t="shared" si="11"/>
        <v>1115.5584605937204</v>
      </c>
      <c r="P245" s="1"/>
      <c r="Q245" s="1"/>
      <c r="R245" s="1"/>
      <c r="S245" s="1"/>
      <c r="T245" s="1"/>
    </row>
    <row r="246" spans="9:20">
      <c r="I246" s="1">
        <v>-1.8000000000000001E-4</v>
      </c>
      <c r="J246" s="1">
        <f t="shared" si="12"/>
        <v>0</v>
      </c>
      <c r="K246" s="1">
        <f t="shared" si="11"/>
        <v>0</v>
      </c>
      <c r="L246" s="1">
        <f t="shared" si="11"/>
        <v>1.7599503584683458E-47</v>
      </c>
      <c r="M246" s="1">
        <f t="shared" si="11"/>
        <v>8.0091565589946651E-2</v>
      </c>
      <c r="N246" s="1">
        <f t="shared" si="11"/>
        <v>1045.6718568757087</v>
      </c>
      <c r="P246" s="1"/>
      <c r="Q246" s="1"/>
      <c r="R246" s="1"/>
      <c r="S246" s="1"/>
      <c r="T246" s="1"/>
    </row>
    <row r="247" spans="9:20">
      <c r="I247" s="1">
        <v>-1.85E-4</v>
      </c>
      <c r="J247" s="1">
        <f t="shared" si="12"/>
        <v>0</v>
      </c>
      <c r="K247" s="1">
        <f t="shared" si="11"/>
        <v>0</v>
      </c>
      <c r="L247" s="1">
        <f t="shared" si="11"/>
        <v>2.2733311793654964E-50</v>
      </c>
      <c r="M247" s="1">
        <f t="shared" si="11"/>
        <v>4.1181580674204764E-2</v>
      </c>
      <c r="N247" s="1">
        <f t="shared" si="11"/>
        <v>978.37882003417644</v>
      </c>
      <c r="P247" s="1"/>
      <c r="Q247" s="1"/>
      <c r="R247" s="1"/>
      <c r="S247" s="1"/>
      <c r="T247" s="1"/>
    </row>
    <row r="248" spans="9:20">
      <c r="I248" s="1">
        <v>-1.9000000000000001E-4</v>
      </c>
      <c r="J248" s="1">
        <f t="shared" si="12"/>
        <v>0</v>
      </c>
      <c r="K248" s="1">
        <f t="shared" si="11"/>
        <v>0</v>
      </c>
      <c r="L248" s="1">
        <f t="shared" si="11"/>
        <v>2.4472523830631113E-53</v>
      </c>
      <c r="M248" s="1">
        <f t="shared" si="11"/>
        <v>2.079239980201112E-2</v>
      </c>
      <c r="N248" s="1">
        <f t="shared" si="11"/>
        <v>913.74960668941367</v>
      </c>
      <c r="P248" s="1"/>
      <c r="Q248" s="1"/>
      <c r="R248" s="1"/>
      <c r="S248" s="1"/>
      <c r="T248" s="1"/>
    </row>
    <row r="249" spans="9:20">
      <c r="I249" s="1">
        <v>-1.95E-4</v>
      </c>
      <c r="J249" s="1">
        <f t="shared" si="12"/>
        <v>0</v>
      </c>
      <c r="K249" s="1">
        <f t="shared" si="11"/>
        <v>0</v>
      </c>
      <c r="L249" s="1">
        <f t="shared" si="11"/>
        <v>2.1955764967865208E-56</v>
      </c>
      <c r="M249" s="1">
        <f t="shared" si="11"/>
        <v>1.0308407983394814E-2</v>
      </c>
      <c r="N249" s="1">
        <f t="shared" si="11"/>
        <v>851.8358254932557</v>
      </c>
      <c r="P249" s="1"/>
      <c r="Q249" s="1"/>
      <c r="R249" s="1"/>
      <c r="S249" s="1"/>
      <c r="T249" s="1"/>
    </row>
    <row r="250" spans="9:20">
      <c r="I250" s="1">
        <v>-2.0000000000000001E-4</v>
      </c>
      <c r="J250" s="1">
        <f t="shared" si="12"/>
        <v>0</v>
      </c>
      <c r="K250" s="1">
        <f t="shared" si="12"/>
        <v>0</v>
      </c>
      <c r="L250" s="1">
        <f t="shared" si="12"/>
        <v>1.6416181590711509E-59</v>
      </c>
      <c r="M250" s="1">
        <f t="shared" si="12"/>
        <v>5.0183847645879917E-3</v>
      </c>
      <c r="N250" s="1">
        <f t="shared" si="12"/>
        <v>792.67130509140407</v>
      </c>
      <c r="P250" s="1"/>
      <c r="Q250" s="1"/>
      <c r="R250" s="1"/>
      <c r="S250" s="1"/>
      <c r="T250" s="1"/>
    </row>
    <row r="251" spans="9:20">
      <c r="I251" s="1">
        <v>-2.05E-4</v>
      </c>
      <c r="J251" s="1">
        <f t="shared" si="12"/>
        <v>0</v>
      </c>
      <c r="K251" s="1">
        <f t="shared" si="12"/>
        <v>0</v>
      </c>
      <c r="L251" s="1">
        <f t="shared" si="12"/>
        <v>1.0229384032941858E-62</v>
      </c>
      <c r="M251" s="1">
        <f t="shared" si="12"/>
        <v>2.3989527250221688E-3</v>
      </c>
      <c r="N251" s="1">
        <f t="shared" si="12"/>
        <v>736.273060327297</v>
      </c>
      <c r="P251" s="1"/>
      <c r="Q251" s="1"/>
      <c r="R251" s="1"/>
      <c r="S251" s="1"/>
      <c r="T251" s="1"/>
    </row>
    <row r="252" spans="9:20">
      <c r="I252" s="1">
        <v>-2.1000000000000001E-4</v>
      </c>
      <c r="J252" s="1">
        <f t="shared" si="12"/>
        <v>0</v>
      </c>
      <c r="K252" s="1">
        <f t="shared" si="12"/>
        <v>0</v>
      </c>
      <c r="L252" s="1">
        <f t="shared" si="12"/>
        <v>5.3122753838772352E-66</v>
      </c>
      <c r="M252" s="1">
        <f t="shared" si="12"/>
        <v>1.1260684725261762E-3</v>
      </c>
      <c r="N252" s="1">
        <f t="shared" si="12"/>
        <v>682.64233985372152</v>
      </c>
      <c r="P252" s="1"/>
      <c r="Q252" s="1"/>
      <c r="R252" s="1"/>
      <c r="S252" s="1"/>
      <c r="T252" s="1"/>
    </row>
    <row r="253" spans="9:20">
      <c r="I253" s="1">
        <v>-2.1499999999999999E-4</v>
      </c>
      <c r="J253" s="1">
        <f t="shared" si="12"/>
        <v>0</v>
      </c>
      <c r="K253" s="1">
        <f t="shared" si="12"/>
        <v>0</v>
      </c>
      <c r="L253" s="1">
        <f t="shared" si="12"/>
        <v>2.2991401145981261E-69</v>
      </c>
      <c r="M253" s="1">
        <f t="shared" si="12"/>
        <v>5.1903098518049791E-4</v>
      </c>
      <c r="N253" s="1">
        <f t="shared" si="12"/>
        <v>631.76573847188274</v>
      </c>
      <c r="P253" s="1"/>
      <c r="Q253" s="1"/>
      <c r="R253" s="1"/>
      <c r="S253" s="1"/>
      <c r="T253" s="1"/>
    </row>
    <row r="254" spans="9:20">
      <c r="I254" s="1">
        <v>-2.2000000000000001E-4</v>
      </c>
      <c r="J254" s="1">
        <f t="shared" si="12"/>
        <v>0</v>
      </c>
      <c r="K254" s="1">
        <f t="shared" si="12"/>
        <v>0</v>
      </c>
      <c r="L254" s="1">
        <f t="shared" si="12"/>
        <v>8.2928547514961957E-73</v>
      </c>
      <c r="M254" s="1">
        <f t="shared" si="12"/>
        <v>2.3491305194899137E-4</v>
      </c>
      <c r="N254" s="1">
        <f t="shared" si="12"/>
        <v>583.6163578945459</v>
      </c>
      <c r="P254" s="1"/>
      <c r="Q254" s="1"/>
      <c r="R254" s="1"/>
      <c r="S254" s="1"/>
      <c r="T254" s="1"/>
    </row>
    <row r="255" spans="9:20">
      <c r="I255" s="1">
        <v>-2.2499999999999999E-4</v>
      </c>
      <c r="J255" s="1">
        <f t="shared" si="12"/>
        <v>0</v>
      </c>
      <c r="K255" s="1">
        <f t="shared" si="12"/>
        <v>0</v>
      </c>
      <c r="L255" s="1">
        <f t="shared" si="12"/>
        <v>2.4928516830811418E-76</v>
      </c>
      <c r="M255" s="1">
        <f t="shared" si="12"/>
        <v>1.0440141509907526E-4</v>
      </c>
      <c r="N255" s="1">
        <f t="shared" si="12"/>
        <v>538.15500020855234</v>
      </c>
      <c r="P255" s="1"/>
      <c r="Q255" s="1"/>
      <c r="R255" s="1"/>
      <c r="S255" s="1"/>
      <c r="T255" s="1"/>
    </row>
    <row r="256" spans="9:20">
      <c r="I256" s="1">
        <v>-2.3000000000000001E-4</v>
      </c>
      <c r="J256" s="1">
        <f t="shared" si="12"/>
        <v>0</v>
      </c>
      <c r="K256" s="1">
        <f t="shared" si="12"/>
        <v>0</v>
      </c>
      <c r="L256" s="1">
        <f t="shared" si="12"/>
        <v>6.2451458119445471E-80</v>
      </c>
      <c r="M256" s="1">
        <f t="shared" si="12"/>
        <v>4.5560764157687849E-5</v>
      </c>
      <c r="N256" s="1">
        <f t="shared" si="12"/>
        <v>495.33137906881319</v>
      </c>
      <c r="P256" s="1"/>
      <c r="Q256" s="1"/>
      <c r="R256" s="1"/>
      <c r="S256" s="1"/>
      <c r="T256" s="1"/>
    </row>
    <row r="257" spans="9:20">
      <c r="I257" s="1">
        <v>-2.3499999999999999E-4</v>
      </c>
      <c r="J257" s="1">
        <f t="shared" si="12"/>
        <v>0</v>
      </c>
      <c r="K257" s="1">
        <f t="shared" si="12"/>
        <v>0</v>
      </c>
      <c r="L257" s="1">
        <f t="shared" si="12"/>
        <v>1.3038946001780005E-83</v>
      </c>
      <c r="M257" s="1">
        <f t="shared" si="12"/>
        <v>1.9523648944022569E-5</v>
      </c>
      <c r="N257" s="1">
        <f t="shared" si="12"/>
        <v>455.08533456582364</v>
      </c>
      <c r="P257" s="1"/>
      <c r="Q257" s="1"/>
      <c r="R257" s="1"/>
      <c r="S257" s="1"/>
      <c r="T257" s="1"/>
    </row>
    <row r="258" spans="9:20">
      <c r="I258" s="1">
        <v>-2.4000000000000001E-4</v>
      </c>
      <c r="J258" s="1">
        <f t="shared" si="12"/>
        <v>0</v>
      </c>
      <c r="K258" s="1">
        <f t="shared" si="12"/>
        <v>0</v>
      </c>
      <c r="L258" s="1">
        <f t="shared" si="12"/>
        <v>2.2687996797140113E-87</v>
      </c>
      <c r="M258" s="1">
        <f t="shared" si="12"/>
        <v>8.2151662473158084E-6</v>
      </c>
      <c r="N258" s="1">
        <f t="shared" si="12"/>
        <v>417.34803874593678</v>
      </c>
      <c r="P258" s="1"/>
      <c r="Q258" s="1"/>
      <c r="R258" s="1"/>
      <c r="S258" s="1"/>
      <c r="T258" s="1"/>
    </row>
    <row r="259" spans="9:20">
      <c r="I259" s="1">
        <v>-2.4499999999999999E-4</v>
      </c>
      <c r="J259" s="1">
        <f t="shared" si="12"/>
        <v>0</v>
      </c>
      <c r="K259" s="1">
        <f t="shared" si="12"/>
        <v>0</v>
      </c>
      <c r="L259" s="1">
        <f t="shared" si="12"/>
        <v>3.2900581881825573E-91</v>
      </c>
      <c r="M259" s="1">
        <f t="shared" si="12"/>
        <v>3.3943537336455512E-6</v>
      </c>
      <c r="N259" s="1">
        <f t="shared" si="12"/>
        <v>382.0431799020231</v>
      </c>
      <c r="P259" s="1"/>
      <c r="Q259" s="1"/>
      <c r="R259" s="1"/>
      <c r="S259" s="1"/>
      <c r="T259" s="1"/>
    </row>
    <row r="260" spans="9:20">
      <c r="I260" s="1">
        <v>-2.5000000000000001E-4</v>
      </c>
      <c r="J260" s="1">
        <f t="shared" si="12"/>
        <v>0</v>
      </c>
      <c r="K260" s="1">
        <f t="shared" si="12"/>
        <v>0</v>
      </c>
      <c r="L260" s="1">
        <f t="shared" si="12"/>
        <v>3.9761683784062809E-95</v>
      </c>
      <c r="M260" s="1">
        <f t="shared" si="12"/>
        <v>1.3771562518593121E-6</v>
      </c>
      <c r="N260" s="1">
        <f t="shared" si="12"/>
        <v>349.08811496586617</v>
      </c>
      <c r="P260" s="1"/>
      <c r="Q260" s="1"/>
      <c r="R260" s="1"/>
      <c r="S260" s="1"/>
      <c r="T260" s="1"/>
    </row>
    <row r="261" spans="9:20">
      <c r="I261" s="1">
        <v>-2.5500000000000002E-4</v>
      </c>
      <c r="J261" s="1">
        <f t="shared" si="12"/>
        <v>0</v>
      </c>
      <c r="K261" s="1">
        <f t="shared" si="12"/>
        <v>0</v>
      </c>
      <c r="L261" s="1">
        <f t="shared" si="12"/>
        <v>4.0047897127587903E-99</v>
      </c>
      <c r="M261" s="1">
        <f t="shared" si="12"/>
        <v>5.4864915286239328E-7</v>
      </c>
      <c r="N261" s="1">
        <f t="shared" si="12"/>
        <v>318.39498059763616</v>
      </c>
      <c r="P261" s="1"/>
      <c r="Q261" s="1"/>
      <c r="R261" s="1"/>
      <c r="S261" s="1"/>
      <c r="T261" s="1"/>
    </row>
    <row r="262" spans="9:20">
      <c r="I262" s="1">
        <v>-2.5999999999999998E-4</v>
      </c>
      <c r="J262" s="1">
        <f t="shared" si="12"/>
        <v>0</v>
      </c>
      <c r="K262" s="1">
        <f t="shared" si="12"/>
        <v>0</v>
      </c>
      <c r="L262" s="1">
        <f t="shared" si="12"/>
        <v>3.3616185191351104E-103</v>
      </c>
      <c r="M262" s="1">
        <f t="shared" si="12"/>
        <v>2.146305725305021E-7</v>
      </c>
      <c r="N262" s="1">
        <f t="shared" si="12"/>
        <v>289.8717548580845</v>
      </c>
      <c r="P262" s="1"/>
      <c r="Q262" s="1"/>
      <c r="R262" s="1"/>
      <c r="S262" s="1"/>
      <c r="T262" s="1"/>
    </row>
    <row r="263" spans="9:20">
      <c r="I263" s="1">
        <v>-2.6499999999999999E-4</v>
      </c>
      <c r="J263" s="1">
        <f t="shared" si="12"/>
        <v>0</v>
      </c>
      <c r="K263" s="1">
        <f t="shared" si="12"/>
        <v>0</v>
      </c>
      <c r="L263" s="1">
        <f t="shared" si="12"/>
        <v>2.3516403314725714E-107</v>
      </c>
      <c r="M263" s="1">
        <f t="shared" si="12"/>
        <v>8.2446805165896185E-8</v>
      </c>
      <c r="N263" s="1">
        <f t="shared" si="12"/>
        <v>263.42326264331956</v>
      </c>
      <c r="P263" s="1"/>
      <c r="Q263" s="1"/>
      <c r="R263" s="1"/>
      <c r="S263" s="1"/>
      <c r="T263" s="1"/>
    </row>
    <row r="264" spans="9:20">
      <c r="I264" s="1">
        <v>-2.7E-4</v>
      </c>
      <c r="J264" s="1">
        <f t="shared" si="12"/>
        <v>0</v>
      </c>
      <c r="K264" s="1">
        <f t="shared" si="12"/>
        <v>0</v>
      </c>
      <c r="L264" s="1">
        <f t="shared" si="12"/>
        <v>1.3710305546984404E-111</v>
      </c>
      <c r="M264" s="1">
        <f t="shared" si="12"/>
        <v>3.1098644131676849E-8</v>
      </c>
      <c r="N264" s="1">
        <f t="shared" si="12"/>
        <v>238.95211933958973</v>
      </c>
      <c r="P264" s="1"/>
      <c r="Q264" s="1"/>
      <c r="R264" s="1"/>
      <c r="S264" s="1"/>
      <c r="T264" s="1"/>
    </row>
    <row r="265" spans="9:20">
      <c r="I265" s="1">
        <v>-2.7500000000000002E-4</v>
      </c>
      <c r="J265" s="1">
        <f t="shared" si="12"/>
        <v>0</v>
      </c>
      <c r="K265" s="1">
        <f t="shared" si="12"/>
        <v>0</v>
      </c>
      <c r="L265" s="1">
        <f t="shared" si="12"/>
        <v>6.6615781720508931E-116</v>
      </c>
      <c r="M265" s="1">
        <f t="shared" si="12"/>
        <v>1.1518460946335964E-8</v>
      </c>
      <c r="N265" s="1">
        <f t="shared" si="12"/>
        <v>216.35960839783399</v>
      </c>
      <c r="P265" s="1"/>
      <c r="Q265" s="1"/>
      <c r="R265" s="1"/>
      <c r="S265" s="1"/>
      <c r="T265" s="1"/>
    </row>
    <row r="266" spans="9:20">
      <c r="I266" s="1">
        <v>-2.7999999999999998E-4</v>
      </c>
      <c r="J266" s="1">
        <f t="shared" si="12"/>
        <v>0</v>
      </c>
      <c r="K266" s="1">
        <f t="shared" si="12"/>
        <v>0</v>
      </c>
      <c r="L266" s="1">
        <f t="shared" si="12"/>
        <v>2.6974964699862138E-120</v>
      </c>
      <c r="M266" s="1">
        <f t="shared" si="12"/>
        <v>4.1892167352474918E-9</v>
      </c>
      <c r="N266" s="1">
        <f t="shared" si="12"/>
        <v>195.54648971866663</v>
      </c>
      <c r="P266" s="1"/>
      <c r="Q266" s="1"/>
      <c r="R266" s="1"/>
      <c r="S266" s="1"/>
      <c r="T266" s="1"/>
    </row>
    <row r="267" spans="9:20">
      <c r="I267" s="1">
        <v>-2.8499999999999999E-4</v>
      </c>
      <c r="J267" s="1">
        <f t="shared" ref="J267:N330" si="13">(($J$2/(SQRT(4*PI()*$D$11*J$9))*EXP(-($I267^2)/(4*$D$11*J$9))))/$J$2</f>
        <v>0</v>
      </c>
      <c r="K267" s="1">
        <f t="shared" si="13"/>
        <v>0</v>
      </c>
      <c r="L267" s="1">
        <f t="shared" si="13"/>
        <v>9.1032905182306398E-125</v>
      </c>
      <c r="M267" s="1">
        <f t="shared" si="13"/>
        <v>1.4960860780071855E-9</v>
      </c>
      <c r="N267" s="1">
        <f t="shared" si="13"/>
        <v>176.41373686391893</v>
      </c>
      <c r="P267" s="1"/>
      <c r="Q267" s="1"/>
      <c r="R267" s="1"/>
      <c r="S267" s="1"/>
      <c r="T267" s="1"/>
    </row>
    <row r="268" spans="9:20">
      <c r="I268" s="1">
        <v>-2.9E-4</v>
      </c>
      <c r="J268" s="1">
        <f t="shared" si="13"/>
        <v>0</v>
      </c>
      <c r="K268" s="1">
        <f t="shared" si="13"/>
        <v>0</v>
      </c>
      <c r="L268" s="1">
        <f t="shared" si="13"/>
        <v>2.5602930776780543E-129</v>
      </c>
      <c r="M268" s="1">
        <f t="shared" si="13"/>
        <v>5.2464520683829423E-10</v>
      </c>
      <c r="N268" s="1">
        <f t="shared" si="13"/>
        <v>158.86320215939759</v>
      </c>
      <c r="P268" s="1"/>
      <c r="Q268" s="1"/>
      <c r="R268" s="1"/>
      <c r="S268" s="1"/>
      <c r="T268" s="1"/>
    </row>
    <row r="269" spans="9:20">
      <c r="I269" s="1">
        <v>-2.9500000000000001E-4</v>
      </c>
      <c r="J269" s="1">
        <f t="shared" si="13"/>
        <v>0</v>
      </c>
      <c r="K269" s="1">
        <f t="shared" si="13"/>
        <v>0</v>
      </c>
      <c r="L269" s="1">
        <f t="shared" si="13"/>
        <v>6.0011533215517245E-134</v>
      </c>
      <c r="M269" s="1">
        <f t="shared" si="13"/>
        <v>1.8065925441443697E-10</v>
      </c>
      <c r="N269" s="1">
        <f t="shared" si="13"/>
        <v>142.79820971597178</v>
      </c>
      <c r="P269" s="1"/>
      <c r="Q269" s="1"/>
      <c r="R269" s="1"/>
      <c r="S269" s="1"/>
      <c r="T269" s="1"/>
    </row>
    <row r="270" spans="9:20">
      <c r="I270" s="1">
        <v>-2.9999999999999997E-4</v>
      </c>
      <c r="J270" s="1">
        <f t="shared" si="13"/>
        <v>0</v>
      </c>
      <c r="K270" s="1">
        <f t="shared" si="13"/>
        <v>0</v>
      </c>
      <c r="L270" s="1">
        <f t="shared" si="13"/>
        <v>1.1722858543085675E-138</v>
      </c>
      <c r="M270" s="1">
        <f t="shared" si="13"/>
        <v>6.1085775783773537E-11</v>
      </c>
      <c r="N270" s="1">
        <f t="shared" si="13"/>
        <v>128.12407726570262</v>
      </c>
      <c r="P270" s="1"/>
      <c r="Q270" s="1"/>
      <c r="R270" s="1"/>
      <c r="S270" s="1"/>
      <c r="T270" s="1"/>
    </row>
    <row r="271" spans="9:20">
      <c r="I271" s="1">
        <v>-3.0499999999999999E-4</v>
      </c>
      <c r="J271" s="1">
        <f t="shared" si="13"/>
        <v>0</v>
      </c>
      <c r="K271" s="1">
        <f t="shared" si="13"/>
        <v>0</v>
      </c>
      <c r="L271" s="1">
        <f t="shared" si="13"/>
        <v>1.9084732971688553E-143</v>
      </c>
      <c r="M271" s="1">
        <f t="shared" si="13"/>
        <v>2.0281746494337984E-11</v>
      </c>
      <c r="N271" s="1">
        <f t="shared" si="13"/>
        <v>114.74856848195577</v>
      </c>
      <c r="P271" s="1"/>
      <c r="Q271" s="1"/>
      <c r="R271" s="1"/>
      <c r="S271" s="1"/>
      <c r="T271" s="1"/>
    </row>
    <row r="272" spans="9:20">
      <c r="I272" s="1">
        <v>-3.1E-4</v>
      </c>
      <c r="J272" s="1">
        <f t="shared" si="13"/>
        <v>0</v>
      </c>
      <c r="K272" s="1">
        <f t="shared" si="13"/>
        <v>0</v>
      </c>
      <c r="L272" s="1">
        <f t="shared" si="13"/>
        <v>2.5893598668982615E-148</v>
      </c>
      <c r="M272" s="1">
        <f t="shared" si="13"/>
        <v>6.6123522729683623E-12</v>
      </c>
      <c r="N272" s="1">
        <f t="shared" si="13"/>
        <v>102.58227812488207</v>
      </c>
      <c r="P272" s="1"/>
      <c r="Q272" s="1"/>
      <c r="R272" s="1"/>
      <c r="S272" s="1"/>
      <c r="T272" s="1"/>
    </row>
    <row r="273" spans="9:20">
      <c r="I273" s="1">
        <v>-3.1500000000000001E-4</v>
      </c>
      <c r="J273" s="1">
        <f t="shared" si="13"/>
        <v>0</v>
      </c>
      <c r="K273" s="1">
        <f t="shared" si="13"/>
        <v>0</v>
      </c>
      <c r="L273" s="1">
        <f t="shared" si="13"/>
        <v>2.9278747784282183E-153</v>
      </c>
      <c r="M273" s="1">
        <f t="shared" si="13"/>
        <v>2.1168592910441138E-12</v>
      </c>
      <c r="N273" s="1">
        <f t="shared" si="13"/>
        <v>91.538952925874895</v>
      </c>
      <c r="P273" s="1"/>
      <c r="Q273" s="1"/>
      <c r="R273" s="1"/>
      <c r="S273" s="1"/>
      <c r="T273" s="1"/>
    </row>
    <row r="274" spans="9:20">
      <c r="I274" s="1">
        <v>-3.2000000000000003E-4</v>
      </c>
      <c r="J274" s="1">
        <f t="shared" si="13"/>
        <v>0</v>
      </c>
      <c r="K274" s="1">
        <f t="shared" si="13"/>
        <v>0</v>
      </c>
      <c r="L274" s="1">
        <f t="shared" si="13"/>
        <v>2.7590930420230426E-158</v>
      </c>
      <c r="M274" s="1">
        <f t="shared" si="13"/>
        <v>6.6544685352175534E-13</v>
      </c>
      <c r="N274" s="1">
        <f t="shared" si="13"/>
        <v>81.535751597950963</v>
      </c>
      <c r="P274" s="1"/>
      <c r="Q274" s="1"/>
      <c r="R274" s="1"/>
      <c r="S274" s="1"/>
      <c r="T274" s="1"/>
    </row>
    <row r="275" spans="9:20">
      <c r="I275" s="1">
        <v>-3.2499999999999999E-4</v>
      </c>
      <c r="J275" s="1">
        <f t="shared" si="13"/>
        <v>0</v>
      </c>
      <c r="K275" s="1">
        <f t="shared" si="13"/>
        <v>0</v>
      </c>
      <c r="L275" s="1">
        <f t="shared" si="13"/>
        <v>2.1668754780014004E-163</v>
      </c>
      <c r="M275" s="1">
        <f t="shared" si="13"/>
        <v>2.054093161718522E-13</v>
      </c>
      <c r="N275" s="1">
        <f t="shared" si="13"/>
        <v>72.493447736340727</v>
      </c>
      <c r="P275" s="1"/>
      <c r="Q275" s="1"/>
      <c r="R275" s="1"/>
      <c r="S275" s="1"/>
      <c r="T275" s="1"/>
    </row>
    <row r="276" spans="9:20">
      <c r="I276" s="1">
        <v>-3.3E-4</v>
      </c>
      <c r="J276" s="1">
        <f t="shared" si="13"/>
        <v>0</v>
      </c>
      <c r="K276" s="1">
        <f t="shared" si="13"/>
        <v>0</v>
      </c>
      <c r="L276" s="1">
        <f t="shared" si="13"/>
        <v>1.4182582711111062E-168</v>
      </c>
      <c r="M276" s="1">
        <f t="shared" si="13"/>
        <v>6.2260452650714648E-14</v>
      </c>
      <c r="N276" s="1">
        <f t="shared" si="13"/>
        <v>64.336579659166986</v>
      </c>
      <c r="P276" s="1"/>
      <c r="Q276" s="1"/>
      <c r="R276" s="1"/>
      <c r="S276" s="1"/>
      <c r="T276" s="1"/>
    </row>
    <row r="277" spans="9:20">
      <c r="I277" s="1">
        <v>-3.3500000000000001E-4</v>
      </c>
      <c r="J277" s="1">
        <f t="shared" si="13"/>
        <v>0</v>
      </c>
      <c r="K277" s="1">
        <f t="shared" si="13"/>
        <v>0</v>
      </c>
      <c r="L277" s="1">
        <f t="shared" si="13"/>
        <v>7.7362493029067519E-174</v>
      </c>
      <c r="M277" s="1">
        <f t="shared" si="13"/>
        <v>1.8530613032703735E-14</v>
      </c>
      <c r="N277" s="1">
        <f t="shared" si="13"/>
        <v>56.993551437308668</v>
      </c>
      <c r="P277" s="1"/>
      <c r="Q277" s="1"/>
      <c r="R277" s="1"/>
      <c r="S277" s="1"/>
      <c r="T277" s="1"/>
    </row>
    <row r="278" spans="9:20">
      <c r="I278" s="1">
        <v>-3.4000000000000002E-4</v>
      </c>
      <c r="J278" s="1">
        <f t="shared" si="13"/>
        <v>0</v>
      </c>
      <c r="K278" s="1">
        <f t="shared" si="13"/>
        <v>0</v>
      </c>
      <c r="L278" s="1">
        <f t="shared" si="13"/>
        <v>3.5168945728279791E-179</v>
      </c>
      <c r="M278" s="1">
        <f t="shared" si="13"/>
        <v>5.4156760254385739E-15</v>
      </c>
      <c r="N278" s="1">
        <f t="shared" si="13"/>
        <v>50.396689481664197</v>
      </c>
      <c r="P278" s="1"/>
      <c r="Q278" s="1"/>
      <c r="R278" s="1"/>
      <c r="S278" s="1"/>
      <c r="T278" s="1"/>
    </row>
    <row r="279" spans="9:20">
      <c r="I279" s="1">
        <v>-3.4499999999999998E-4</v>
      </c>
      <c r="J279" s="1">
        <f t="shared" si="13"/>
        <v>0</v>
      </c>
      <c r="K279" s="1">
        <f t="shared" si="13"/>
        <v>0</v>
      </c>
      <c r="L279" s="1">
        <f t="shared" si="13"/>
        <v>1.332422641219727E-184</v>
      </c>
      <c r="M279" s="1">
        <f t="shared" si="13"/>
        <v>1.5541786607026698E-15</v>
      </c>
      <c r="N279" s="1">
        <f t="shared" si="13"/>
        <v>44.482259102021544</v>
      </c>
      <c r="P279" s="1"/>
      <c r="Q279" s="1"/>
      <c r="R279" s="1"/>
      <c r="S279" s="1"/>
      <c r="T279" s="1"/>
    </row>
    <row r="280" spans="9:20">
      <c r="I280" s="1">
        <v>-3.5E-4</v>
      </c>
      <c r="J280" s="1">
        <f t="shared" si="13"/>
        <v>0</v>
      </c>
      <c r="K280" s="1">
        <f t="shared" si="13"/>
        <v>0</v>
      </c>
      <c r="L280" s="1">
        <f t="shared" si="13"/>
        <v>4.2070572264345651E-190</v>
      </c>
      <c r="M280" s="1">
        <f t="shared" si="13"/>
        <v>4.3796013730621444E-16</v>
      </c>
      <c r="N280" s="1">
        <f t="shared" si="13"/>
        <v>39.19044543205073</v>
      </c>
      <c r="P280" s="1"/>
      <c r="Q280" s="1"/>
      <c r="R280" s="1"/>
      <c r="S280" s="1"/>
      <c r="T280" s="1"/>
    </row>
    <row r="281" spans="9:20">
      <c r="I281" s="1">
        <v>-3.5500000000000001E-4</v>
      </c>
      <c r="J281" s="1">
        <f t="shared" si="13"/>
        <v>0</v>
      </c>
      <c r="K281" s="1">
        <f t="shared" si="13"/>
        <v>0</v>
      </c>
      <c r="L281" s="1">
        <f t="shared" si="13"/>
        <v>1.1070534676525129E-195</v>
      </c>
      <c r="M281" s="1">
        <f t="shared" si="13"/>
        <v>1.2118632091381825E-16</v>
      </c>
      <c r="N281" s="1">
        <f t="shared" si="13"/>
        <v>34.465303037302952</v>
      </c>
      <c r="P281" s="1"/>
      <c r="Q281" s="1"/>
      <c r="R281" s="1"/>
      <c r="S281" s="1"/>
      <c r="T281" s="1"/>
    </row>
    <row r="282" spans="9:20">
      <c r="I282" s="1">
        <v>-3.6000000000000002E-4</v>
      </c>
      <c r="J282" s="1">
        <f t="shared" si="13"/>
        <v>0</v>
      </c>
      <c r="K282" s="1">
        <f t="shared" si="13"/>
        <v>0</v>
      </c>
      <c r="L282" s="1">
        <f t="shared" si="13"/>
        <v>2.4277979203915001E-201</v>
      </c>
      <c r="M282" s="1">
        <f t="shared" si="13"/>
        <v>3.2927442103796685E-17</v>
      </c>
      <c r="N282" s="1">
        <f t="shared" si="13"/>
        <v>30.254678395369151</v>
      </c>
      <c r="P282" s="1"/>
      <c r="Q282" s="1"/>
      <c r="R282" s="1"/>
      <c r="S282" s="1"/>
      <c r="T282" s="1"/>
    </row>
    <row r="283" spans="9:20">
      <c r="I283" s="1">
        <v>-3.6499999999999998E-4</v>
      </c>
      <c r="J283" s="1">
        <f t="shared" si="13"/>
        <v>0</v>
      </c>
      <c r="K283" s="1">
        <f t="shared" si="13"/>
        <v>0</v>
      </c>
      <c r="L283" s="1">
        <f t="shared" si="13"/>
        <v>4.4372125730081735E-207</v>
      </c>
      <c r="M283" s="1">
        <f t="shared" si="13"/>
        <v>8.7851213490369141E-18</v>
      </c>
      <c r="N283" s="1">
        <f t="shared" si="13"/>
        <v>26.510109267324598</v>
      </c>
      <c r="P283" s="1"/>
      <c r="Q283" s="1"/>
      <c r="R283" s="1"/>
      <c r="S283" s="1"/>
      <c r="T283" s="1"/>
    </row>
    <row r="284" spans="9:20">
      <c r="I284" s="1">
        <v>-3.6999999999999999E-4</v>
      </c>
      <c r="J284" s="1">
        <f t="shared" si="13"/>
        <v>0</v>
      </c>
      <c r="K284" s="1">
        <f t="shared" si="13"/>
        <v>0</v>
      </c>
      <c r="L284" s="1">
        <f t="shared" si="13"/>
        <v>6.7586770668161639E-213</v>
      </c>
      <c r="M284" s="1">
        <f t="shared" si="13"/>
        <v>2.3015632316144923E-18</v>
      </c>
      <c r="N284" s="1">
        <f t="shared" si="13"/>
        <v>23.186704774860168</v>
      </c>
      <c r="P284" s="1"/>
      <c r="Q284" s="1"/>
      <c r="R284" s="1"/>
      <c r="S284" s="1"/>
      <c r="T284" s="1"/>
    </row>
    <row r="285" spans="9:20">
      <c r="I285" s="1">
        <v>-3.7500000000000001E-4</v>
      </c>
      <c r="J285" s="1">
        <f t="shared" si="13"/>
        <v>0</v>
      </c>
      <c r="K285" s="1">
        <f t="shared" si="13"/>
        <v>0</v>
      </c>
      <c r="L285" s="1">
        <f t="shared" si="13"/>
        <v>8.5795975929561254E-219</v>
      </c>
      <c r="M285" s="1">
        <f t="shared" si="13"/>
        <v>5.9208414717439679E-19</v>
      </c>
      <c r="N285" s="1">
        <f t="shared" si="13"/>
        <v>20.243009765377195</v>
      </c>
      <c r="P285" s="1"/>
      <c r="Q285" s="1"/>
      <c r="R285" s="1"/>
      <c r="S285" s="1"/>
      <c r="T285" s="1"/>
    </row>
    <row r="286" spans="9:20">
      <c r="I286" s="1">
        <v>-3.8000000000000002E-4</v>
      </c>
      <c r="J286" s="1">
        <f t="shared" si="13"/>
        <v>0</v>
      </c>
      <c r="K286" s="1">
        <f t="shared" si="13"/>
        <v>0</v>
      </c>
      <c r="L286" s="1">
        <f t="shared" si="13"/>
        <v>9.0766565521698764E-225</v>
      </c>
      <c r="M286" s="1">
        <f t="shared" si="13"/>
        <v>1.4956477830317023E-19</v>
      </c>
      <c r="N286" s="1">
        <f t="shared" si="13"/>
        <v>17.640856794677205</v>
      </c>
      <c r="P286" s="1"/>
      <c r="Q286" s="1"/>
      <c r="R286" s="1"/>
      <c r="S286" s="1"/>
      <c r="T286" s="1"/>
    </row>
    <row r="287" spans="9:20">
      <c r="I287" s="1">
        <v>-3.8499999999999998E-4</v>
      </c>
      <c r="J287" s="1">
        <f t="shared" si="13"/>
        <v>0</v>
      </c>
      <c r="K287" s="1">
        <f t="shared" si="13"/>
        <v>0</v>
      </c>
      <c r="L287" s="1">
        <f t="shared" si="13"/>
        <v>8.0027389058728559E-231</v>
      </c>
      <c r="M287" s="1">
        <f t="shared" si="13"/>
        <v>3.7098863552581829E-20</v>
      </c>
      <c r="N287" s="1">
        <f t="shared" si="13"/>
        <v>15.34520879010983</v>
      </c>
      <c r="P287" s="1"/>
      <c r="Q287" s="1"/>
      <c r="R287" s="1"/>
      <c r="S287" s="1"/>
      <c r="T287" s="1"/>
    </row>
    <row r="288" spans="9:20">
      <c r="I288" s="1">
        <v>-3.8999999999999999E-4</v>
      </c>
      <c r="J288" s="1">
        <f t="shared" si="13"/>
        <v>0</v>
      </c>
      <c r="K288" s="1">
        <f t="shared" si="13"/>
        <v>0</v>
      </c>
      <c r="L288" s="1">
        <f t="shared" si="13"/>
        <v>5.8803767897428063E-237</v>
      </c>
      <c r="M288" s="1">
        <f t="shared" si="13"/>
        <v>9.0360215244880419E-21</v>
      </c>
      <c r="N288" s="1">
        <f t="shared" si="13"/>
        <v>13.323995181987925</v>
      </c>
      <c r="P288" s="1"/>
      <c r="Q288" s="1"/>
      <c r="R288" s="1"/>
      <c r="S288" s="1"/>
      <c r="T288" s="1"/>
    </row>
    <row r="289" spans="9:20">
      <c r="I289" s="1">
        <v>-3.9500000000000001E-4</v>
      </c>
      <c r="J289" s="1">
        <f t="shared" si="13"/>
        <v>0</v>
      </c>
      <c r="K289" s="1">
        <f t="shared" si="13"/>
        <v>0</v>
      </c>
      <c r="L289" s="1">
        <f t="shared" si="13"/>
        <v>3.6010190827714756E-243</v>
      </c>
      <c r="M289" s="1">
        <f t="shared" si="13"/>
        <v>2.1611219957479263E-21</v>
      </c>
      <c r="N289" s="1">
        <f t="shared" si="13"/>
        <v>11.547944012995732</v>
      </c>
      <c r="P289" s="1"/>
      <c r="Q289" s="1"/>
      <c r="R289" s="1"/>
      <c r="S289" s="1"/>
      <c r="T289" s="1"/>
    </row>
    <row r="290" spans="9:20">
      <c r="I290" s="1">
        <v>-4.0000000000000002E-4</v>
      </c>
      <c r="J290" s="1">
        <f t="shared" si="13"/>
        <v>0</v>
      </c>
      <c r="K290" s="1">
        <f t="shared" si="13"/>
        <v>0</v>
      </c>
      <c r="L290" s="1">
        <f t="shared" si="13"/>
        <v>1.8378050996277467E-249</v>
      </c>
      <c r="M290" s="1">
        <f t="shared" si="13"/>
        <v>5.0753580593447456E-22</v>
      </c>
      <c r="N290" s="1">
        <f t="shared" si="13"/>
        <v>9.9904122588380293</v>
      </c>
      <c r="P290" s="1"/>
      <c r="Q290" s="1"/>
      <c r="R290" s="1"/>
      <c r="S290" s="1"/>
      <c r="T290" s="1"/>
    </row>
    <row r="291" spans="9:20">
      <c r="I291" s="1">
        <v>-4.0499999999999998E-4</v>
      </c>
      <c r="J291" s="1">
        <f t="shared" si="13"/>
        <v>0</v>
      </c>
      <c r="K291" s="1">
        <f t="shared" si="13"/>
        <v>0</v>
      </c>
      <c r="L291" s="1">
        <f t="shared" si="13"/>
        <v>7.8167683736552548E-256</v>
      </c>
      <c r="M291" s="1">
        <f t="shared" si="13"/>
        <v>1.1704138857791723E-22</v>
      </c>
      <c r="N291" s="1">
        <f t="shared" si="13"/>
        <v>8.6272163225244203</v>
      </c>
      <c r="P291" s="1"/>
      <c r="Q291" s="1"/>
      <c r="R291" s="1"/>
      <c r="S291" s="1"/>
      <c r="T291" s="1"/>
    </row>
    <row r="292" spans="9:20">
      <c r="I292" s="1">
        <v>-4.0999999999999999E-4</v>
      </c>
      <c r="J292" s="1">
        <f t="shared" si="13"/>
        <v>0</v>
      </c>
      <c r="K292" s="1">
        <f t="shared" si="13"/>
        <v>0</v>
      </c>
      <c r="L292" s="1">
        <f t="shared" si="13"/>
        <v>2.7708230727509399E-262</v>
      </c>
      <c r="M292" s="1">
        <f t="shared" si="13"/>
        <v>2.6503157706542397E-23</v>
      </c>
      <c r="N292" s="1">
        <f t="shared" si="13"/>
        <v>7.4364644028480855</v>
      </c>
      <c r="P292" s="1"/>
      <c r="Q292" s="1"/>
      <c r="R292" s="1"/>
      <c r="S292" s="1"/>
      <c r="T292" s="1"/>
    </row>
    <row r="293" spans="9:20">
      <c r="I293" s="1">
        <v>-4.15E-4</v>
      </c>
      <c r="J293" s="1">
        <f t="shared" si="13"/>
        <v>0</v>
      </c>
      <c r="K293" s="1">
        <f t="shared" si="13"/>
        <v>0</v>
      </c>
      <c r="L293" s="1">
        <f t="shared" si="13"/>
        <v>8.1854791945052105E-269</v>
      </c>
      <c r="M293" s="1">
        <f t="shared" si="13"/>
        <v>5.8930639259083411E-24</v>
      </c>
      <c r="N293" s="1">
        <f t="shared" si="13"/>
        <v>6.3983921876029095</v>
      </c>
      <c r="P293" s="1"/>
      <c r="Q293" s="1"/>
      <c r="R293" s="1"/>
      <c r="S293" s="1"/>
      <c r="T293" s="1"/>
    </row>
    <row r="294" spans="9:20">
      <c r="I294" s="1">
        <v>-4.2000000000000002E-4</v>
      </c>
      <c r="J294" s="1">
        <f t="shared" si="13"/>
        <v>0</v>
      </c>
      <c r="K294" s="1">
        <f t="shared" si="13"/>
        <v>0</v>
      </c>
      <c r="L294" s="1">
        <f t="shared" si="13"/>
        <v>2.0152697404433786E-275</v>
      </c>
      <c r="M294" s="1">
        <f t="shared" si="13"/>
        <v>1.2866785462219615E-24</v>
      </c>
      <c r="N294" s="1">
        <f t="shared" si="13"/>
        <v>5.4952030861120793</v>
      </c>
      <c r="P294" s="1"/>
      <c r="Q294" s="1"/>
      <c r="R294" s="1"/>
      <c r="S294" s="1"/>
      <c r="T294" s="1"/>
    </row>
    <row r="295" spans="9:20">
      <c r="I295" s="1">
        <v>-4.2499999999999998E-4</v>
      </c>
      <c r="J295" s="1">
        <f t="shared" si="13"/>
        <v>0</v>
      </c>
      <c r="K295" s="1">
        <f t="shared" si="13"/>
        <v>0</v>
      </c>
      <c r="L295" s="1">
        <f t="shared" si="13"/>
        <v>4.1350048216961438E-282</v>
      </c>
      <c r="M295" s="1">
        <f t="shared" si="13"/>
        <v>2.7585721245096546E-25</v>
      </c>
      <c r="N295" s="1">
        <f t="shared" si="13"/>
        <v>4.7109139954033417</v>
      </c>
      <c r="P295" s="1"/>
      <c r="Q295" s="1"/>
      <c r="R295" s="1"/>
      <c r="S295" s="1"/>
      <c r="T295" s="1"/>
    </row>
    <row r="296" spans="9:20">
      <c r="I296" s="1">
        <v>-4.2999999999999999E-4</v>
      </c>
      <c r="J296" s="1">
        <f t="shared" si="13"/>
        <v>0</v>
      </c>
      <c r="K296" s="1">
        <f t="shared" si="13"/>
        <v>0</v>
      </c>
      <c r="L296" s="1">
        <f t="shared" si="13"/>
        <v>7.0708661796344802E-289</v>
      </c>
      <c r="M296" s="1">
        <f t="shared" si="13"/>
        <v>5.8074302591324811E-26</v>
      </c>
      <c r="N296" s="1">
        <f t="shared" si="13"/>
        <v>4.0312073910538153</v>
      </c>
      <c r="P296" s="1"/>
      <c r="Q296" s="1"/>
      <c r="R296" s="1"/>
      <c r="S296" s="1"/>
      <c r="T296" s="1"/>
    </row>
    <row r="297" spans="9:20">
      <c r="I297" s="1">
        <v>-4.35E-4</v>
      </c>
      <c r="J297" s="1">
        <f t="shared" si="13"/>
        <v>0</v>
      </c>
      <c r="K297" s="1">
        <f t="shared" si="13"/>
        <v>0</v>
      </c>
      <c r="L297" s="1">
        <f t="shared" si="13"/>
        <v>1.0076807847000764E-295</v>
      </c>
      <c r="M297" s="1">
        <f t="shared" si="13"/>
        <v>1.2005190033455387E-26</v>
      </c>
      <c r="N297" s="1">
        <f t="shared" si="13"/>
        <v>3.4432903480833286</v>
      </c>
      <c r="P297" s="1"/>
      <c r="Q297" s="1"/>
      <c r="R297" s="1"/>
      <c r="S297" s="1"/>
      <c r="T297" s="1"/>
    </row>
    <row r="298" spans="9:20">
      <c r="I298" s="1">
        <v>-4.4000000000000002E-4</v>
      </c>
      <c r="J298" s="1">
        <f t="shared" si="13"/>
        <v>0</v>
      </c>
      <c r="K298" s="1">
        <f t="shared" si="13"/>
        <v>0</v>
      </c>
      <c r="L298" s="1">
        <f t="shared" si="13"/>
        <v>1.1968152038029561E-302</v>
      </c>
      <c r="M298" s="1">
        <f t="shared" si="13"/>
        <v>2.4369097809000457E-27</v>
      </c>
      <c r="N298" s="1">
        <f t="shared" si="13"/>
        <v>2.9357609296396765</v>
      </c>
      <c r="P298" s="1"/>
      <c r="Q298" s="1"/>
      <c r="R298" s="1"/>
      <c r="S298" s="1"/>
      <c r="T298" s="1"/>
    </row>
    <row r="299" spans="9:20">
      <c r="I299" s="1">
        <v>-4.4499999999999997E-4</v>
      </c>
      <c r="J299" s="1">
        <f t="shared" si="13"/>
        <v>0</v>
      </c>
      <c r="K299" s="1">
        <f t="shared" si="13"/>
        <v>0</v>
      </c>
      <c r="L299" s="1">
        <f t="shared" si="13"/>
        <v>0</v>
      </c>
      <c r="M299" s="1">
        <f t="shared" si="13"/>
        <v>4.8573034866650407E-28</v>
      </c>
      <c r="N299" s="1">
        <f t="shared" si="13"/>
        <v>2.4984822315825368</v>
      </c>
      <c r="P299" s="1"/>
      <c r="Q299" s="1"/>
      <c r="R299" s="1"/>
      <c r="S299" s="1"/>
      <c r="T299" s="1"/>
    </row>
    <row r="300" spans="9:20">
      <c r="I300" s="1">
        <v>-4.4999999999999999E-4</v>
      </c>
      <c r="J300" s="1">
        <f t="shared" si="13"/>
        <v>0</v>
      </c>
      <c r="K300" s="1">
        <f t="shared" si="13"/>
        <v>0</v>
      </c>
      <c r="L300" s="1">
        <f t="shared" si="13"/>
        <v>0</v>
      </c>
      <c r="M300" s="1">
        <f t="shared" si="13"/>
        <v>9.50684478900903E-29</v>
      </c>
      <c r="N300" s="1">
        <f t="shared" si="13"/>
        <v>2.1224642391217028</v>
      </c>
      <c r="P300" s="1"/>
      <c r="Q300" s="1"/>
      <c r="R300" s="1"/>
      <c r="S300" s="1"/>
      <c r="T300" s="1"/>
    </row>
    <row r="301" spans="9:20">
      <c r="I301" s="1">
        <v>-4.55E-4</v>
      </c>
      <c r="J301" s="1">
        <f t="shared" si="13"/>
        <v>0</v>
      </c>
      <c r="K301" s="1">
        <f t="shared" si="13"/>
        <v>0</v>
      </c>
      <c r="L301" s="1">
        <f t="shared" si="13"/>
        <v>0</v>
      </c>
      <c r="M301" s="1">
        <f t="shared" si="13"/>
        <v>1.8271026354090514E-29</v>
      </c>
      <c r="N301" s="1">
        <f t="shared" si="13"/>
        <v>1.7997535368358824</v>
      </c>
      <c r="P301" s="1"/>
      <c r="Q301" s="1"/>
      <c r="R301" s="1"/>
      <c r="S301" s="1"/>
      <c r="T301" s="1"/>
    </row>
    <row r="302" spans="9:20">
      <c r="I302" s="1">
        <v>-4.6000000000000001E-4</v>
      </c>
      <c r="J302" s="1">
        <f t="shared" si="13"/>
        <v>0</v>
      </c>
      <c r="K302" s="1">
        <f t="shared" si="13"/>
        <v>0</v>
      </c>
      <c r="L302" s="1">
        <f t="shared" si="13"/>
        <v>0</v>
      </c>
      <c r="M302" s="1">
        <f t="shared" si="13"/>
        <v>3.4480603669582439E-30</v>
      </c>
      <c r="N302" s="1">
        <f t="shared" si="13"/>
        <v>1.5233308149195084</v>
      </c>
      <c r="P302" s="1"/>
      <c r="Q302" s="1"/>
      <c r="R302" s="1"/>
      <c r="S302" s="1"/>
      <c r="T302" s="1"/>
    </row>
    <row r="303" spans="9:20">
      <c r="I303" s="1">
        <v>-4.6500000000000003E-4</v>
      </c>
      <c r="J303" s="1">
        <f t="shared" si="13"/>
        <v>0</v>
      </c>
      <c r="K303" s="1">
        <f t="shared" si="13"/>
        <v>0</v>
      </c>
      <c r="L303" s="1">
        <f t="shared" si="13"/>
        <v>0</v>
      </c>
      <c r="M303" s="1">
        <f t="shared" si="13"/>
        <v>6.3895776655497515E-31</v>
      </c>
      <c r="N303" s="1">
        <f t="shared" si="13"/>
        <v>1.2870160314461905</v>
      </c>
      <c r="P303" s="1"/>
      <c r="Q303" s="1"/>
      <c r="R303" s="1"/>
      <c r="S303" s="1"/>
      <c r="T303" s="1"/>
    </row>
    <row r="304" spans="9:20">
      <c r="I304" s="1">
        <v>-4.6999999999999999E-4</v>
      </c>
      <c r="J304" s="1">
        <f t="shared" si="13"/>
        <v>0</v>
      </c>
      <c r="K304" s="1">
        <f t="shared" si="13"/>
        <v>0</v>
      </c>
      <c r="L304" s="1">
        <f t="shared" si="13"/>
        <v>0</v>
      </c>
      <c r="M304" s="1">
        <f t="shared" si="13"/>
        <v>1.1626655977028537E-31</v>
      </c>
      <c r="N304" s="1">
        <f t="shared" si="13"/>
        <v>1.0853810217459179</v>
      </c>
      <c r="P304" s="1"/>
      <c r="Q304" s="1"/>
      <c r="R304" s="1"/>
      <c r="S304" s="1"/>
      <c r="T304" s="1"/>
    </row>
    <row r="305" spans="9:20">
      <c r="I305" s="1">
        <v>-4.75E-4</v>
      </c>
      <c r="J305" s="1">
        <f t="shared" si="13"/>
        <v>0</v>
      </c>
      <c r="K305" s="1">
        <f t="shared" si="13"/>
        <v>0</v>
      </c>
      <c r="L305" s="1">
        <f t="shared" si="13"/>
        <v>0</v>
      </c>
      <c r="M305" s="1">
        <f t="shared" si="13"/>
        <v>2.0774131064119053E-32</v>
      </c>
      <c r="N305" s="1">
        <f t="shared" si="13"/>
        <v>0.91366929053532242</v>
      </c>
      <c r="P305" s="1"/>
      <c r="Q305" s="1"/>
      <c r="R305" s="1"/>
      <c r="S305" s="1"/>
      <c r="T305" s="1"/>
    </row>
    <row r="306" spans="9:20">
      <c r="I306" s="1">
        <v>-4.8000000000000001E-4</v>
      </c>
      <c r="J306" s="1">
        <f t="shared" si="13"/>
        <v>0</v>
      </c>
      <c r="K306" s="1">
        <f t="shared" si="13"/>
        <v>0</v>
      </c>
      <c r="L306" s="1">
        <f t="shared" si="13"/>
        <v>0</v>
      </c>
      <c r="M306" s="1">
        <f t="shared" si="13"/>
        <v>3.6448217030668888E-33</v>
      </c>
      <c r="N306" s="1">
        <f t="shared" si="13"/>
        <v>0.76772267903170655</v>
      </c>
      <c r="P306" s="1"/>
      <c r="Q306" s="1"/>
      <c r="R306" s="1"/>
      <c r="S306" s="1"/>
      <c r="T306" s="1"/>
    </row>
    <row r="307" spans="9:20">
      <c r="I307" s="1">
        <v>-4.8500000000000003E-4</v>
      </c>
      <c r="J307" s="1">
        <f t="shared" si="13"/>
        <v>0</v>
      </c>
      <c r="K307" s="1">
        <f t="shared" si="13"/>
        <v>0</v>
      </c>
      <c r="L307" s="1">
        <f t="shared" si="13"/>
        <v>0</v>
      </c>
      <c r="M307" s="1">
        <f t="shared" si="13"/>
        <v>6.279355713367447E-34</v>
      </c>
      <c r="N307" s="1">
        <f t="shared" si="13"/>
        <v>0.64391456671850833</v>
      </c>
      <c r="P307" s="1"/>
      <c r="Q307" s="1"/>
      <c r="R307" s="1"/>
      <c r="S307" s="1"/>
      <c r="T307" s="1"/>
    </row>
    <row r="308" spans="9:20">
      <c r="I308" s="1">
        <v>-4.8999999999999998E-4</v>
      </c>
      <c r="J308" s="1">
        <f t="shared" si="13"/>
        <v>0</v>
      </c>
      <c r="K308" s="1">
        <f t="shared" si="13"/>
        <v>0</v>
      </c>
      <c r="L308" s="1">
        <f t="shared" si="13"/>
        <v>0</v>
      </c>
      <c r="M308" s="1">
        <f t="shared" si="13"/>
        <v>1.06228062181349E-34</v>
      </c>
      <c r="N308" s="1">
        <f t="shared" si="13"/>
        <v>0.53908924451360107</v>
      </c>
      <c r="P308" s="1"/>
      <c r="Q308" s="1"/>
      <c r="R308" s="1"/>
      <c r="S308" s="1"/>
      <c r="T308" s="1"/>
    </row>
    <row r="309" spans="9:20">
      <c r="I309" s="1">
        <v>-4.95E-4</v>
      </c>
      <c r="J309" s="1">
        <f t="shared" si="13"/>
        <v>0</v>
      </c>
      <c r="K309" s="1">
        <f t="shared" si="13"/>
        <v>0</v>
      </c>
      <c r="L309" s="1">
        <f t="shared" si="13"/>
        <v>0</v>
      </c>
      <c r="M309" s="1">
        <f t="shared" si="13"/>
        <v>1.7646102952058558E-35</v>
      </c>
      <c r="N309" s="1">
        <f t="shared" si="13"/>
        <v>0.45050708164980663</v>
      </c>
      <c r="P309" s="1"/>
      <c r="Q309" s="1"/>
      <c r="R309" s="1"/>
      <c r="S309" s="1"/>
      <c r="T309" s="1"/>
    </row>
    <row r="310" spans="9:20">
      <c r="I310" s="1">
        <v>-5.0000000000000001E-4</v>
      </c>
      <c r="J310" s="1">
        <f t="shared" si="13"/>
        <v>0</v>
      </c>
      <c r="K310" s="1">
        <f t="shared" si="13"/>
        <v>0</v>
      </c>
      <c r="L310" s="1">
        <f t="shared" si="13"/>
        <v>0</v>
      </c>
      <c r="M310" s="1">
        <f t="shared" si="13"/>
        <v>2.8783508780222112E-36</v>
      </c>
      <c r="N310" s="1">
        <f t="shared" si="13"/>
        <v>0.3757951014808551</v>
      </c>
      <c r="P310" s="1"/>
      <c r="Q310" s="1"/>
      <c r="R310" s="1"/>
      <c r="S310" s="1"/>
      <c r="T310" s="1"/>
    </row>
    <row r="311" spans="9:20">
      <c r="I311" s="1">
        <v>-5.0500000000000002E-4</v>
      </c>
      <c r="J311" s="1">
        <f t="shared" si="13"/>
        <v>0</v>
      </c>
      <c r="K311" s="1">
        <f t="shared" si="13"/>
        <v>0</v>
      </c>
      <c r="L311" s="1">
        <f t="shared" si="13"/>
        <v>0</v>
      </c>
      <c r="M311" s="1">
        <f t="shared" si="13"/>
        <v>4.6102453261610886E-37</v>
      </c>
      <c r="N311" s="1">
        <f t="shared" si="13"/>
        <v>0.31290258060448306</v>
      </c>
      <c r="P311" s="1"/>
      <c r="Q311" s="1"/>
      <c r="R311" s="1"/>
      <c r="S311" s="1"/>
      <c r="T311" s="1"/>
    </row>
    <row r="312" spans="9:20">
      <c r="I312" s="1">
        <v>-5.1000000000000004E-4</v>
      </c>
      <c r="J312" s="1">
        <f t="shared" si="13"/>
        <v>0</v>
      </c>
      <c r="K312" s="1">
        <f t="shared" si="13"/>
        <v>0</v>
      </c>
      <c r="L312" s="1">
        <f t="shared" si="13"/>
        <v>0</v>
      </c>
      <c r="M312" s="1">
        <f t="shared" si="13"/>
        <v>7.2508632452730865E-38</v>
      </c>
      <c r="N312" s="1">
        <f t="shared" si="13"/>
        <v>0.26006129014452617</v>
      </c>
      <c r="P312" s="1"/>
      <c r="Q312" s="1"/>
      <c r="R312" s="1"/>
      <c r="S312" s="1"/>
      <c r="T312" s="1"/>
    </row>
    <row r="313" spans="9:20">
      <c r="I313" s="1">
        <v>-5.1500000000000005E-4</v>
      </c>
      <c r="J313" s="1">
        <f t="shared" si="13"/>
        <v>0</v>
      </c>
      <c r="K313" s="1">
        <f t="shared" si="13"/>
        <v>0</v>
      </c>
      <c r="L313" s="1">
        <f t="shared" si="13"/>
        <v>0</v>
      </c>
      <c r="M313" s="1">
        <f t="shared" si="13"/>
        <v>1.1198007868341807E-38</v>
      </c>
      <c r="N313" s="1">
        <f t="shared" si="13"/>
        <v>0.21575000682772491</v>
      </c>
      <c r="P313" s="1"/>
      <c r="Q313" s="1"/>
      <c r="R313" s="1"/>
      <c r="S313" s="1"/>
      <c r="T313" s="1"/>
    </row>
    <row r="314" spans="9:20">
      <c r="I314" s="1">
        <v>-5.1999999999999995E-4</v>
      </c>
      <c r="J314" s="1">
        <f t="shared" si="13"/>
        <v>0</v>
      </c>
      <c r="K314" s="1">
        <f t="shared" si="13"/>
        <v>0</v>
      </c>
      <c r="L314" s="1">
        <f t="shared" si="13"/>
        <v>0</v>
      </c>
      <c r="M314" s="1">
        <f t="shared" si="13"/>
        <v>1.6981544932204948E-39</v>
      </c>
      <c r="N314" s="1">
        <f t="shared" ref="K314:N377" si="14">(($J$2/(SQRT(4*PI()*$D$11*N$9))*EXP(-($I314^2)/(4*$D$11*N$9))))/$J$2</f>
        <v>0.17866293378096537</v>
      </c>
      <c r="P314" s="1"/>
      <c r="Q314" s="1"/>
      <c r="R314" s="1"/>
      <c r="S314" s="1"/>
      <c r="T314" s="1"/>
    </row>
    <row r="315" spans="9:20">
      <c r="I315" s="1">
        <v>-5.2499999999999997E-4</v>
      </c>
      <c r="J315" s="1">
        <f t="shared" si="13"/>
        <v>0</v>
      </c>
      <c r="K315" s="1">
        <f t="shared" si="14"/>
        <v>0</v>
      </c>
      <c r="L315" s="1">
        <f t="shared" si="14"/>
        <v>0</v>
      </c>
      <c r="M315" s="1">
        <f t="shared" si="14"/>
        <v>2.5287098774095463E-40</v>
      </c>
      <c r="N315" s="1">
        <f t="shared" si="14"/>
        <v>0.14768168599511605</v>
      </c>
      <c r="P315" s="1"/>
      <c r="Q315" s="1"/>
      <c r="R315" s="1"/>
      <c r="S315" s="1"/>
      <c r="T315" s="1"/>
    </row>
    <row r="316" spans="9:20">
      <c r="I316" s="1">
        <v>-5.2999999999999998E-4</v>
      </c>
      <c r="J316" s="1">
        <f t="shared" si="13"/>
        <v>0</v>
      </c>
      <c r="K316" s="1">
        <f t="shared" si="14"/>
        <v>0</v>
      </c>
      <c r="L316" s="1">
        <f t="shared" si="14"/>
        <v>0</v>
      </c>
      <c r="M316" s="1">
        <f t="shared" si="14"/>
        <v>3.697483013446532E-41</v>
      </c>
      <c r="N316" s="1">
        <f t="shared" si="14"/>
        <v>0.12185051246982752</v>
      </c>
      <c r="P316" s="1"/>
      <c r="Q316" s="1"/>
      <c r="R316" s="1"/>
      <c r="S316" s="1"/>
      <c r="T316" s="1"/>
    </row>
    <row r="317" spans="9:20">
      <c r="I317" s="1">
        <v>-5.3499999999999999E-4</v>
      </c>
      <c r="J317" s="1">
        <f t="shared" si="13"/>
        <v>0</v>
      </c>
      <c r="K317" s="1">
        <f t="shared" si="14"/>
        <v>0</v>
      </c>
      <c r="L317" s="1">
        <f t="shared" si="14"/>
        <v>0</v>
      </c>
      <c r="M317" s="1">
        <f t="shared" si="14"/>
        <v>5.3088291152179655E-42</v>
      </c>
      <c r="N317" s="1">
        <f t="shared" si="14"/>
        <v>0.1003544455677652</v>
      </c>
      <c r="P317" s="1"/>
      <c r="Q317" s="1"/>
      <c r="R317" s="1"/>
      <c r="S317" s="1"/>
      <c r="T317" s="1"/>
    </row>
    <row r="318" spans="9:20">
      <c r="I318" s="1">
        <v>-5.4000000000000001E-4</v>
      </c>
      <c r="J318" s="1">
        <f t="shared" si="13"/>
        <v>0</v>
      </c>
      <c r="K318" s="1">
        <f t="shared" si="14"/>
        <v>0</v>
      </c>
      <c r="L318" s="1">
        <f t="shared" si="14"/>
        <v>0</v>
      </c>
      <c r="M318" s="1">
        <f t="shared" si="14"/>
        <v>7.484739349436825E-43</v>
      </c>
      <c r="N318" s="1">
        <f t="shared" si="14"/>
        <v>8.2500087543648862E-2</v>
      </c>
      <c r="P318" s="1"/>
      <c r="Q318" s="1"/>
      <c r="R318" s="1"/>
      <c r="S318" s="1"/>
      <c r="T318" s="1"/>
    </row>
    <row r="319" spans="9:20">
      <c r="I319" s="1">
        <v>-5.4500000000000002E-4</v>
      </c>
      <c r="J319" s="1">
        <f t="shared" si="13"/>
        <v>0</v>
      </c>
      <c r="K319" s="1">
        <f t="shared" si="14"/>
        <v>0</v>
      </c>
      <c r="L319" s="1">
        <f t="shared" si="14"/>
        <v>0</v>
      </c>
      <c r="M319" s="1">
        <f t="shared" si="14"/>
        <v>1.0361914200680519E-43</v>
      </c>
      <c r="N319" s="1">
        <f t="shared" si="14"/>
        <v>6.7698764124317579E-2</v>
      </c>
      <c r="P319" s="1"/>
      <c r="Q319" s="1"/>
      <c r="R319" s="1"/>
      <c r="S319" s="1"/>
      <c r="T319" s="1"/>
    </row>
    <row r="320" spans="9:20">
      <c r="I320" s="1">
        <v>-5.5000000000000003E-4</v>
      </c>
      <c r="J320" s="1">
        <f t="shared" si="13"/>
        <v>0</v>
      </c>
      <c r="K320" s="1">
        <f t="shared" si="14"/>
        <v>0</v>
      </c>
      <c r="L320" s="1">
        <f t="shared" si="14"/>
        <v>0</v>
      </c>
      <c r="M320" s="1">
        <f t="shared" si="14"/>
        <v>1.4086032269407981E-44</v>
      </c>
      <c r="N320" s="1">
        <f t="shared" si="14"/>
        <v>5.5451795022048202E-2</v>
      </c>
      <c r="P320" s="1"/>
      <c r="Q320" s="1"/>
      <c r="R320" s="1"/>
      <c r="S320" s="1"/>
      <c r="T320" s="1"/>
    </row>
    <row r="321" spans="9:20">
      <c r="I321" s="1">
        <v>-5.5500000000000005E-4</v>
      </c>
      <c r="J321" s="1">
        <f t="shared" si="13"/>
        <v>0</v>
      </c>
      <c r="K321" s="1">
        <f t="shared" si="14"/>
        <v>0</v>
      </c>
      <c r="L321" s="1">
        <f t="shared" si="14"/>
        <v>0</v>
      </c>
      <c r="M321" s="1">
        <f t="shared" si="14"/>
        <v>1.880280933378766E-45</v>
      </c>
      <c r="N321" s="1">
        <f t="shared" si="14"/>
        <v>4.5337651050244988E-2</v>
      </c>
      <c r="P321" s="1"/>
      <c r="Q321" s="1"/>
      <c r="R321" s="1"/>
      <c r="S321" s="1"/>
      <c r="T321" s="1"/>
    </row>
    <row r="322" spans="9:20">
      <c r="I322" s="1">
        <v>-5.5999999999999995E-4</v>
      </c>
      <c r="J322" s="1">
        <f t="shared" si="13"/>
        <v>0</v>
      </c>
      <c r="K322" s="1">
        <f t="shared" si="14"/>
        <v>0</v>
      </c>
      <c r="L322" s="1">
        <f t="shared" si="14"/>
        <v>0</v>
      </c>
      <c r="M322" s="1">
        <f t="shared" si="14"/>
        <v>2.4645758100620283E-46</v>
      </c>
      <c r="N322" s="1">
        <f t="shared" si="14"/>
        <v>3.7000786823118297E-2</v>
      </c>
      <c r="P322" s="1"/>
      <c r="Q322" s="1"/>
      <c r="R322" s="1"/>
      <c r="S322" s="1"/>
      <c r="T322" s="1"/>
    </row>
    <row r="323" spans="9:20">
      <c r="I323" s="1">
        <v>-5.6499999999999996E-4</v>
      </c>
      <c r="J323" s="1">
        <f t="shared" si="13"/>
        <v>0</v>
      </c>
      <c r="K323" s="1">
        <f t="shared" si="14"/>
        <v>0</v>
      </c>
      <c r="L323" s="1">
        <f t="shared" si="14"/>
        <v>0</v>
      </c>
      <c r="M323" s="1">
        <f t="shared" si="14"/>
        <v>3.1721009283547111E-47</v>
      </c>
      <c r="N323" s="1">
        <f t="shared" si="14"/>
        <v>3.0141956656979593E-2</v>
      </c>
      <c r="P323" s="1"/>
      <c r="Q323" s="1"/>
      <c r="R323" s="1"/>
      <c r="S323" s="1"/>
      <c r="T323" s="1"/>
    </row>
    <row r="324" spans="9:20">
      <c r="I324" s="1">
        <v>-5.6999999999999998E-4</v>
      </c>
      <c r="J324" s="1">
        <f t="shared" si="13"/>
        <v>0</v>
      </c>
      <c r="K324" s="1">
        <f t="shared" si="14"/>
        <v>0</v>
      </c>
      <c r="L324" s="1">
        <f t="shared" si="14"/>
        <v>0</v>
      </c>
      <c r="M324" s="1">
        <f t="shared" si="14"/>
        <v>4.0090104533909623E-48</v>
      </c>
      <c r="N324" s="1">
        <f t="shared" si="14"/>
        <v>2.4509839095586086E-2</v>
      </c>
      <c r="P324" s="1"/>
      <c r="Q324" s="1"/>
      <c r="R324" s="1"/>
      <c r="S324" s="1"/>
      <c r="T324" s="1"/>
    </row>
    <row r="325" spans="9:20">
      <c r="I325" s="1">
        <v>-5.7499999999999999E-4</v>
      </c>
      <c r="J325" s="1">
        <f t="shared" si="13"/>
        <v>0</v>
      </c>
      <c r="K325" s="1">
        <f t="shared" si="14"/>
        <v>0</v>
      </c>
      <c r="L325" s="1">
        <f t="shared" si="14"/>
        <v>0</v>
      </c>
      <c r="M325" s="1">
        <f t="shared" si="14"/>
        <v>4.9752253474990962E-49</v>
      </c>
      <c r="N325" s="1">
        <f t="shared" si="14"/>
        <v>1.989381234245282E-2</v>
      </c>
      <c r="P325" s="1"/>
      <c r="Q325" s="1"/>
      <c r="R325" s="1"/>
      <c r="S325" s="1"/>
      <c r="T325" s="1"/>
    </row>
    <row r="326" spans="9:20">
      <c r="I326" s="1">
        <v>-5.8E-4</v>
      </c>
      <c r="J326" s="1">
        <f t="shared" si="13"/>
        <v>0</v>
      </c>
      <c r="K326" s="1">
        <f t="shared" si="14"/>
        <v>0</v>
      </c>
      <c r="L326" s="1">
        <f t="shared" si="14"/>
        <v>0</v>
      </c>
      <c r="M326" s="1">
        <f t="shared" si="14"/>
        <v>6.062806399250363E-50</v>
      </c>
      <c r="N326" s="1">
        <f t="shared" si="14"/>
        <v>1.6117738722292368E-2</v>
      </c>
      <c r="P326" s="1"/>
      <c r="Q326" s="1"/>
      <c r="R326" s="1"/>
      <c r="S326" s="1"/>
      <c r="T326" s="1"/>
    </row>
    <row r="327" spans="9:20">
      <c r="I327" s="1">
        <v>-5.8500000000000002E-4</v>
      </c>
      <c r="J327" s="1">
        <f t="shared" si="13"/>
        <v>0</v>
      </c>
      <c r="K327" s="1">
        <f t="shared" si="14"/>
        <v>0</v>
      </c>
      <c r="L327" s="1">
        <f t="shared" si="14"/>
        <v>0</v>
      </c>
      <c r="M327" s="1">
        <f t="shared" si="14"/>
        <v>7.2547093945741494E-51</v>
      </c>
      <c r="N327" s="1">
        <f t="shared" si="14"/>
        <v>1.3034631065691287E-2</v>
      </c>
      <c r="P327" s="1"/>
      <c r="Q327" s="1"/>
      <c r="R327" s="1"/>
      <c r="S327" s="1"/>
      <c r="T327" s="1"/>
    </row>
    <row r="328" spans="9:20">
      <c r="I328" s="1">
        <v>-5.9000000000000003E-4</v>
      </c>
      <c r="J328" s="1">
        <f t="shared" si="13"/>
        <v>0</v>
      </c>
      <c r="K328" s="1">
        <f t="shared" si="14"/>
        <v>0</v>
      </c>
      <c r="L328" s="1">
        <f t="shared" si="14"/>
        <v>0</v>
      </c>
      <c r="M328" s="1">
        <f t="shared" si="14"/>
        <v>8.5241624270142849E-52</v>
      </c>
      <c r="N328" s="1">
        <f t="shared" si="14"/>
        <v>1.0522087595826336E-2</v>
      </c>
      <c r="P328" s="1"/>
      <c r="Q328" s="1"/>
      <c r="R328" s="1"/>
      <c r="S328" s="1"/>
      <c r="T328" s="1"/>
    </row>
    <row r="329" spans="9:20">
      <c r="I329" s="1">
        <v>-5.9500000000000004E-4</v>
      </c>
      <c r="J329" s="1">
        <f t="shared" si="13"/>
        <v>0</v>
      </c>
      <c r="K329" s="1">
        <f t="shared" si="14"/>
        <v>0</v>
      </c>
      <c r="L329" s="1">
        <f t="shared" si="14"/>
        <v>0</v>
      </c>
      <c r="M329" s="1">
        <f t="shared" si="14"/>
        <v>9.8348737411442178E-53</v>
      </c>
      <c r="N329" s="1">
        <f t="shared" si="14"/>
        <v>8.4783944950514358E-3</v>
      </c>
      <c r="P329" s="1"/>
      <c r="Q329" s="1"/>
      <c r="R329" s="1"/>
      <c r="S329" s="1"/>
      <c r="T329" s="1"/>
    </row>
    <row r="330" spans="9:20">
      <c r="I330" s="1">
        <v>-5.9999999999999995E-4</v>
      </c>
      <c r="J330" s="1">
        <f t="shared" si="13"/>
        <v>0</v>
      </c>
      <c r="K330" s="1">
        <f t="shared" si="14"/>
        <v>0</v>
      </c>
      <c r="L330" s="1">
        <f t="shared" si="14"/>
        <v>0</v>
      </c>
      <c r="M330" s="1">
        <f t="shared" si="14"/>
        <v>1.1142207379830373E-53</v>
      </c>
      <c r="N330" s="1">
        <f t="shared" si="14"/>
        <v>6.8192068616548963E-3</v>
      </c>
      <c r="P330" s="1"/>
      <c r="Q330" s="1"/>
      <c r="R330" s="1"/>
      <c r="S330" s="1"/>
      <c r="T330" s="1"/>
    </row>
    <row r="331" spans="9:20">
      <c r="I331" s="1">
        <v>-6.0499999999999996E-4</v>
      </c>
      <c r="J331" s="1">
        <f t="shared" ref="J331:N394" si="15">(($J$2/(SQRT(4*PI()*$D$11*J$9))*EXP(-($I331^2)/(4*$D$11*J$9))))/$J$2</f>
        <v>0</v>
      </c>
      <c r="K331" s="1">
        <f t="shared" si="14"/>
        <v>0</v>
      </c>
      <c r="L331" s="1">
        <f t="shared" si="14"/>
        <v>0</v>
      </c>
      <c r="M331" s="1">
        <f t="shared" si="14"/>
        <v>1.2395357641503665E-54</v>
      </c>
      <c r="N331" s="1">
        <f t="shared" si="14"/>
        <v>5.4747292659453016E-3</v>
      </c>
      <c r="P331" s="1"/>
      <c r="Q331" s="1"/>
      <c r="R331" s="1"/>
      <c r="S331" s="1"/>
      <c r="T331" s="1"/>
    </row>
    <row r="332" spans="9:20">
      <c r="I332" s="1">
        <v>-6.0999999999999997E-4</v>
      </c>
      <c r="J332" s="1">
        <f t="shared" si="15"/>
        <v>0</v>
      </c>
      <c r="K332" s="1">
        <f t="shared" si="14"/>
        <v>0</v>
      </c>
      <c r="L332" s="1">
        <f t="shared" si="14"/>
        <v>0</v>
      </c>
      <c r="M332" s="1">
        <f t="shared" si="14"/>
        <v>1.3540423960972536E-55</v>
      </c>
      <c r="N332" s="1">
        <f t="shared" si="14"/>
        <v>4.3873266236560014E-3</v>
      </c>
      <c r="P332" s="1"/>
      <c r="Q332" s="1"/>
      <c r="R332" s="1"/>
      <c r="S332" s="1"/>
      <c r="T332" s="1"/>
    </row>
    <row r="333" spans="9:20">
      <c r="I333" s="1">
        <v>-6.1499999999999999E-4</v>
      </c>
      <c r="J333" s="1">
        <f t="shared" si="15"/>
        <v>0</v>
      </c>
      <c r="K333" s="1">
        <f t="shared" si="14"/>
        <v>0</v>
      </c>
      <c r="L333" s="1">
        <f t="shared" si="14"/>
        <v>0</v>
      </c>
      <c r="M333" s="1">
        <f t="shared" si="14"/>
        <v>1.4524153813365462E-56</v>
      </c>
      <c r="N333" s="1">
        <f t="shared" si="14"/>
        <v>3.5095046748420339E-3</v>
      </c>
      <c r="P333" s="1"/>
      <c r="Q333" s="1"/>
      <c r="R333" s="1"/>
      <c r="S333" s="1"/>
      <c r="T333" s="1"/>
    </row>
    <row r="334" spans="9:20">
      <c r="I334" s="1">
        <v>-6.2E-4</v>
      </c>
      <c r="J334" s="1">
        <f t="shared" si="15"/>
        <v>0</v>
      </c>
      <c r="K334" s="1">
        <f t="shared" si="14"/>
        <v>0</v>
      </c>
      <c r="L334" s="1">
        <f t="shared" si="14"/>
        <v>0</v>
      </c>
      <c r="M334" s="1">
        <f t="shared" si="14"/>
        <v>1.5298004788498074E-57</v>
      </c>
      <c r="N334" s="1">
        <f t="shared" si="14"/>
        <v>2.8022070447382571E-3</v>
      </c>
      <c r="P334" s="1"/>
      <c r="Q334" s="1"/>
      <c r="R334" s="1"/>
      <c r="S334" s="1"/>
      <c r="T334" s="1"/>
    </row>
    <row r="335" spans="9:20">
      <c r="I335" s="1">
        <v>-6.2500000000000001E-4</v>
      </c>
      <c r="J335" s="1">
        <f t="shared" si="15"/>
        <v>0</v>
      </c>
      <c r="K335" s="1">
        <f t="shared" si="14"/>
        <v>0</v>
      </c>
      <c r="L335" s="1">
        <f t="shared" si="14"/>
        <v>0</v>
      </c>
      <c r="M335" s="1">
        <f t="shared" si="14"/>
        <v>1.5822099877034243E-58</v>
      </c>
      <c r="N335" s="1">
        <f t="shared" si="14"/>
        <v>2.2333827295111107E-3</v>
      </c>
      <c r="P335" s="1"/>
      <c r="Q335" s="1"/>
      <c r="R335" s="1"/>
      <c r="S335" s="1"/>
      <c r="T335" s="1"/>
    </row>
    <row r="336" spans="9:20">
      <c r="I336" s="1">
        <v>-6.3000000000000003E-4</v>
      </c>
      <c r="J336" s="1">
        <f t="shared" si="15"/>
        <v>0</v>
      </c>
      <c r="K336" s="1">
        <f t="shared" si="14"/>
        <v>0</v>
      </c>
      <c r="L336" s="1">
        <f t="shared" si="14"/>
        <v>0</v>
      </c>
      <c r="M336" s="1">
        <f t="shared" si="14"/>
        <v>1.6068629121251875E-59</v>
      </c>
      <c r="N336" s="1">
        <f t="shared" si="14"/>
        <v>1.7767839561134652E-3</v>
      </c>
      <c r="P336" s="1"/>
      <c r="Q336" s="1"/>
      <c r="R336" s="1"/>
      <c r="S336" s="1"/>
      <c r="T336" s="1"/>
    </row>
    <row r="337" spans="9:20">
      <c r="I337" s="1">
        <v>-6.3500000000000004E-4</v>
      </c>
      <c r="J337" s="1">
        <f t="shared" si="15"/>
        <v>0</v>
      </c>
      <c r="K337" s="1">
        <f t="shared" si="14"/>
        <v>0</v>
      </c>
      <c r="L337" s="1">
        <f t="shared" si="14"/>
        <v>0</v>
      </c>
      <c r="M337" s="1">
        <f t="shared" si="14"/>
        <v>1.6024294145731494E-60</v>
      </c>
      <c r="N337" s="1">
        <f t="shared" si="14"/>
        <v>1.4109597733458358E-3</v>
      </c>
      <c r="P337" s="1"/>
      <c r="Q337" s="1"/>
      <c r="R337" s="1"/>
      <c r="S337" s="1"/>
      <c r="T337" s="1"/>
    </row>
    <row r="338" spans="9:20">
      <c r="I338" s="1">
        <v>-6.4000000000000005E-4</v>
      </c>
      <c r="J338" s="1">
        <f t="shared" si="15"/>
        <v>0</v>
      </c>
      <c r="K338" s="1">
        <f t="shared" si="14"/>
        <v>0</v>
      </c>
      <c r="L338" s="1">
        <f t="shared" si="14"/>
        <v>0</v>
      </c>
      <c r="M338" s="1">
        <f t="shared" si="14"/>
        <v>1.5691496559472391E-61</v>
      </c>
      <c r="N338" s="1">
        <f t="shared" si="14"/>
        <v>1.1184155015664401E-3</v>
      </c>
      <c r="P338" s="1"/>
      <c r="Q338" s="1"/>
      <c r="R338" s="1"/>
      <c r="S338" s="1"/>
      <c r="T338" s="1"/>
    </row>
    <row r="339" spans="9:20">
      <c r="I339" s="1">
        <v>-6.4499999999999996E-4</v>
      </c>
      <c r="J339" s="1">
        <f t="shared" si="15"/>
        <v>0</v>
      </c>
      <c r="K339" s="1">
        <f t="shared" si="14"/>
        <v>0</v>
      </c>
      <c r="L339" s="1">
        <f t="shared" si="14"/>
        <v>0</v>
      </c>
      <c r="M339" s="1">
        <f t="shared" si="14"/>
        <v>1.5088122437155426E-62</v>
      </c>
      <c r="N339" s="1">
        <f t="shared" si="14"/>
        <v>8.8491236023472992E-4</v>
      </c>
      <c r="P339" s="1"/>
      <c r="Q339" s="1"/>
      <c r="R339" s="1"/>
      <c r="S339" s="1"/>
      <c r="T339" s="1"/>
    </row>
    <row r="340" spans="9:20">
      <c r="I340" s="1">
        <v>-6.4999999999999997E-4</v>
      </c>
      <c r="J340" s="1">
        <f t="shared" si="15"/>
        <v>0</v>
      </c>
      <c r="K340" s="1">
        <f t="shared" si="14"/>
        <v>0</v>
      </c>
      <c r="L340" s="1">
        <f t="shared" si="14"/>
        <v>0</v>
      </c>
      <c r="M340" s="1">
        <f t="shared" si="14"/>
        <v>1.4245949793887547E-63</v>
      </c>
      <c r="N340" s="1">
        <f t="shared" si="14"/>
        <v>6.9888526203047544E-4</v>
      </c>
      <c r="P340" s="1"/>
      <c r="Q340" s="1"/>
      <c r="R340" s="1"/>
      <c r="S340" s="1"/>
      <c r="T340" s="1"/>
    </row>
    <row r="341" spans="9:20">
      <c r="I341" s="1">
        <v>-6.5499999999999998E-4</v>
      </c>
      <c r="J341" s="1">
        <f t="shared" si="15"/>
        <v>0</v>
      </c>
      <c r="K341" s="1">
        <f t="shared" si="14"/>
        <v>0</v>
      </c>
      <c r="L341" s="1">
        <f t="shared" si="14"/>
        <v>0</v>
      </c>
      <c r="M341" s="1">
        <f t="shared" si="14"/>
        <v>1.3207876378739976E-64</v>
      </c>
      <c r="N341" s="1">
        <f t="shared" si="14"/>
        <v>5.5095996303768319E-4</v>
      </c>
      <c r="P341" s="1"/>
      <c r="Q341" s="1"/>
      <c r="R341" s="1"/>
      <c r="S341" s="1"/>
      <c r="T341" s="1"/>
    </row>
    <row r="342" spans="9:20">
      <c r="I342" s="1">
        <v>-6.6E-4</v>
      </c>
      <c r="J342" s="1">
        <f t="shared" si="15"/>
        <v>0</v>
      </c>
      <c r="K342" s="1">
        <f t="shared" si="14"/>
        <v>0</v>
      </c>
      <c r="L342" s="1">
        <f t="shared" si="14"/>
        <v>0</v>
      </c>
      <c r="M342" s="1">
        <f t="shared" si="14"/>
        <v>1.2024304274797069E-65</v>
      </c>
      <c r="N342" s="1">
        <f t="shared" si="14"/>
        <v>4.3355354042799173E-4</v>
      </c>
      <c r="P342" s="1"/>
      <c r="Q342" s="1"/>
      <c r="R342" s="1"/>
      <c r="S342" s="1"/>
      <c r="T342" s="1"/>
    </row>
    <row r="343" spans="9:20">
      <c r="I343" s="1">
        <v>-6.6500000000000001E-4</v>
      </c>
      <c r="J343" s="1">
        <f t="shared" si="15"/>
        <v>0</v>
      </c>
      <c r="K343" s="1">
        <f t="shared" si="14"/>
        <v>0</v>
      </c>
      <c r="L343" s="1">
        <f t="shared" si="14"/>
        <v>0</v>
      </c>
      <c r="M343" s="1">
        <f t="shared" si="14"/>
        <v>1.0749104766630324E-66</v>
      </c>
      <c r="N343" s="1">
        <f t="shared" si="14"/>
        <v>3.4054457866476728E-4</v>
      </c>
      <c r="P343" s="1"/>
      <c r="Q343" s="1"/>
      <c r="R343" s="1"/>
      <c r="S343" s="1"/>
      <c r="T343" s="1"/>
    </row>
    <row r="344" spans="9:20">
      <c r="I344" s="1">
        <v>-6.7000000000000002E-4</v>
      </c>
      <c r="J344" s="1">
        <f t="shared" si="15"/>
        <v>0</v>
      </c>
      <c r="K344" s="1">
        <f t="shared" si="14"/>
        <v>0</v>
      </c>
      <c r="L344" s="1">
        <f t="shared" si="14"/>
        <v>0</v>
      </c>
      <c r="M344" s="1">
        <f t="shared" si="14"/>
        <v>9.4356106121178779E-68</v>
      </c>
      <c r="N344" s="1">
        <f t="shared" si="14"/>
        <v>2.6700152526858503E-4</v>
      </c>
      <c r="P344" s="1"/>
      <c r="Q344" s="1"/>
      <c r="R344" s="1"/>
      <c r="S344" s="1"/>
      <c r="T344" s="1"/>
    </row>
    <row r="345" spans="9:20">
      <c r="I345" s="1">
        <v>-6.7500000000000004E-4</v>
      </c>
      <c r="J345" s="1">
        <f t="shared" si="15"/>
        <v>0</v>
      </c>
      <c r="K345" s="1">
        <f t="shared" si="14"/>
        <v>0</v>
      </c>
      <c r="L345" s="1">
        <f t="shared" si="14"/>
        <v>0</v>
      </c>
      <c r="M345" s="1">
        <f t="shared" si="14"/>
        <v>8.1330436035223596E-69</v>
      </c>
      <c r="N345" s="1">
        <f t="shared" si="14"/>
        <v>2.0895946677897001E-4</v>
      </c>
      <c r="P345" s="1"/>
      <c r="Q345" s="1"/>
      <c r="R345" s="1"/>
      <c r="S345" s="1"/>
      <c r="T345" s="1"/>
    </row>
    <row r="346" spans="9:20">
      <c r="I346" s="1">
        <v>-6.8000000000000005E-4</v>
      </c>
      <c r="J346" s="1">
        <f t="shared" si="15"/>
        <v>0</v>
      </c>
      <c r="K346" s="1">
        <f t="shared" si="14"/>
        <v>0</v>
      </c>
      <c r="L346" s="1">
        <f t="shared" si="14"/>
        <v>0</v>
      </c>
      <c r="M346" s="1">
        <f t="shared" si="14"/>
        <v>6.8836941726635319E-70</v>
      </c>
      <c r="N346" s="1">
        <f t="shared" si="14"/>
        <v>1.6323711028075956E-4</v>
      </c>
      <c r="P346" s="1"/>
      <c r="Q346" s="1"/>
      <c r="R346" s="1"/>
      <c r="S346" s="1"/>
      <c r="T346" s="1"/>
    </row>
    <row r="347" spans="9:20">
      <c r="I347" s="1">
        <v>-6.8499999999999995E-4</v>
      </c>
      <c r="J347" s="1">
        <f t="shared" si="15"/>
        <v>0</v>
      </c>
      <c r="K347" s="1">
        <f t="shared" si="14"/>
        <v>0</v>
      </c>
      <c r="L347" s="1">
        <f t="shared" si="14"/>
        <v>0</v>
      </c>
      <c r="M347" s="1">
        <f t="shared" si="14"/>
        <v>5.7210456102833585E-71</v>
      </c>
      <c r="N347" s="1">
        <f t="shared" si="14"/>
        <v>1.272870678499743E-4</v>
      </c>
      <c r="P347" s="1"/>
      <c r="Q347" s="1"/>
      <c r="R347" s="1"/>
      <c r="S347" s="1"/>
      <c r="T347" s="1"/>
    </row>
    <row r="348" spans="9:20">
      <c r="I348" s="1">
        <v>-6.8999999999999997E-4</v>
      </c>
      <c r="J348" s="1">
        <f t="shared" si="15"/>
        <v>0</v>
      </c>
      <c r="K348" s="1">
        <f t="shared" si="14"/>
        <v>0</v>
      </c>
      <c r="L348" s="1">
        <f t="shared" si="14"/>
        <v>0</v>
      </c>
      <c r="M348" s="1">
        <f t="shared" si="14"/>
        <v>4.6689006116750885E-72</v>
      </c>
      <c r="N348" s="1">
        <f t="shared" si="14"/>
        <v>9.9073659342794763E-5</v>
      </c>
      <c r="P348" s="1"/>
      <c r="Q348" s="1"/>
      <c r="R348" s="1"/>
      <c r="S348" s="1"/>
      <c r="T348" s="1"/>
    </row>
    <row r="349" spans="9:20">
      <c r="I349" s="1">
        <v>-6.9499999999999998E-4</v>
      </c>
      <c r="J349" s="1">
        <f t="shared" si="15"/>
        <v>0</v>
      </c>
      <c r="K349" s="1">
        <f t="shared" si="14"/>
        <v>0</v>
      </c>
      <c r="L349" s="1">
        <f t="shared" si="14"/>
        <v>0</v>
      </c>
      <c r="M349" s="1">
        <f t="shared" si="14"/>
        <v>3.7414437831429726E-73</v>
      </c>
      <c r="N349" s="1">
        <f t="shared" si="14"/>
        <v>7.6973398841528201E-5</v>
      </c>
      <c r="P349" s="1"/>
      <c r="Q349" s="1"/>
      <c r="R349" s="1"/>
      <c r="S349" s="1"/>
      <c r="T349" s="1"/>
    </row>
    <row r="350" spans="9:20">
      <c r="I350" s="1">
        <v>-6.9999999999999999E-4</v>
      </c>
      <c r="J350" s="1">
        <f t="shared" si="15"/>
        <v>0</v>
      </c>
      <c r="K350" s="1">
        <f t="shared" si="14"/>
        <v>0</v>
      </c>
      <c r="L350" s="1">
        <f t="shared" si="14"/>
        <v>0</v>
      </c>
      <c r="M350" s="1">
        <f t="shared" si="14"/>
        <v>2.9440772095222475E-74</v>
      </c>
      <c r="N350" s="1">
        <f t="shared" si="14"/>
        <v>5.9694134644611976E-5</v>
      </c>
      <c r="P350" s="1"/>
      <c r="Q350" s="1"/>
      <c r="R350" s="1"/>
      <c r="S350" s="1"/>
      <c r="T350" s="1"/>
    </row>
    <row r="351" spans="9:20">
      <c r="I351" s="1">
        <v>-7.0500000000000001E-4</v>
      </c>
      <c r="J351" s="1">
        <f t="shared" si="15"/>
        <v>0</v>
      </c>
      <c r="K351" s="1">
        <f t="shared" si="14"/>
        <v>0</v>
      </c>
      <c r="L351" s="1">
        <f t="shared" si="14"/>
        <v>0</v>
      </c>
      <c r="M351" s="1">
        <f t="shared" si="14"/>
        <v>2.2748069303881611E-75</v>
      </c>
      <c r="N351" s="1">
        <f t="shared" si="14"/>
        <v>4.6209492149205508E-5</v>
      </c>
      <c r="P351" s="1"/>
      <c r="Q351" s="1"/>
      <c r="R351" s="1"/>
      <c r="S351" s="1"/>
      <c r="T351" s="1"/>
    </row>
    <row r="352" spans="9:20">
      <c r="I352" s="1">
        <v>-7.1000000000000002E-4</v>
      </c>
      <c r="J352" s="1">
        <f t="shared" si="15"/>
        <v>0</v>
      </c>
      <c r="K352" s="1">
        <f t="shared" si="14"/>
        <v>0</v>
      </c>
      <c r="L352" s="1">
        <f t="shared" si="14"/>
        <v>0</v>
      </c>
      <c r="M352" s="1">
        <f t="shared" si="14"/>
        <v>1.7259382998992694E-76</v>
      </c>
      <c r="N352" s="1">
        <f t="shared" si="14"/>
        <v>3.5705841098736711E-5</v>
      </c>
      <c r="P352" s="1"/>
      <c r="Q352" s="1"/>
      <c r="R352" s="1"/>
      <c r="S352" s="1"/>
      <c r="T352" s="1"/>
    </row>
    <row r="353" spans="9:20">
      <c r="I353" s="1">
        <v>-7.1500000000000003E-4</v>
      </c>
      <c r="J353" s="1">
        <f t="shared" si="15"/>
        <v>0</v>
      </c>
      <c r="K353" s="1">
        <f t="shared" si="14"/>
        <v>0</v>
      </c>
      <c r="L353" s="1">
        <f t="shared" si="14"/>
        <v>0</v>
      </c>
      <c r="M353" s="1">
        <f t="shared" si="14"/>
        <v>1.2858531283691028E-77</v>
      </c>
      <c r="N353" s="1">
        <f t="shared" si="14"/>
        <v>2.7539489018608392E-5</v>
      </c>
      <c r="P353" s="1"/>
      <c r="Q353" s="1"/>
      <c r="R353" s="1"/>
      <c r="S353" s="1"/>
      <c r="T353" s="1"/>
    </row>
    <row r="354" spans="9:20">
      <c r="I354" s="1">
        <v>-7.2000000000000005E-4</v>
      </c>
      <c r="J354" s="1">
        <f t="shared" si="15"/>
        <v>0</v>
      </c>
      <c r="K354" s="1">
        <f t="shared" si="14"/>
        <v>0</v>
      </c>
      <c r="L354" s="1">
        <f t="shared" si="14"/>
        <v>0</v>
      </c>
      <c r="M354" s="1">
        <f t="shared" si="14"/>
        <v>9.4068201669262233E-79</v>
      </c>
      <c r="N354" s="1">
        <f t="shared" si="14"/>
        <v>2.1202204812167359E-5</v>
      </c>
      <c r="P354" s="1"/>
      <c r="Q354" s="1"/>
      <c r="R354" s="1"/>
      <c r="S354" s="1"/>
      <c r="T354" s="1"/>
    </row>
    <row r="355" spans="9:20">
      <c r="I355" s="1">
        <v>-7.2499999999999995E-4</v>
      </c>
      <c r="J355" s="1">
        <f t="shared" si="15"/>
        <v>0</v>
      </c>
      <c r="K355" s="1">
        <f t="shared" si="14"/>
        <v>0</v>
      </c>
      <c r="L355" s="1">
        <f t="shared" si="14"/>
        <v>0</v>
      </c>
      <c r="M355" s="1">
        <f t="shared" si="14"/>
        <v>6.7574010267551968E-80</v>
      </c>
      <c r="N355" s="1">
        <f t="shared" si="14"/>
        <v>1.6293512219250259E-5</v>
      </c>
      <c r="P355" s="1"/>
      <c r="Q355" s="1"/>
      <c r="R355" s="1"/>
      <c r="S355" s="1"/>
      <c r="T355" s="1"/>
    </row>
    <row r="356" spans="9:20">
      <c r="I356" s="1">
        <v>-7.2999999999999996E-4</v>
      </c>
      <c r="J356" s="1">
        <f t="shared" si="15"/>
        <v>0</v>
      </c>
      <c r="K356" s="1">
        <f t="shared" si="14"/>
        <v>0</v>
      </c>
      <c r="L356" s="1">
        <f t="shared" si="14"/>
        <v>0</v>
      </c>
      <c r="M356" s="1">
        <f t="shared" si="14"/>
        <v>4.7665255081149884E-81</v>
      </c>
      <c r="N356" s="1">
        <f t="shared" si="14"/>
        <v>1.2498472340836733E-5</v>
      </c>
      <c r="P356" s="1"/>
      <c r="Q356" s="1"/>
      <c r="R356" s="1"/>
      <c r="S356" s="1"/>
      <c r="T356" s="1"/>
    </row>
    <row r="357" spans="9:20">
      <c r="I357" s="1">
        <v>-7.3499999999999998E-4</v>
      </c>
      <c r="J357" s="1">
        <f t="shared" si="15"/>
        <v>0</v>
      </c>
      <c r="K357" s="1">
        <f t="shared" si="14"/>
        <v>0</v>
      </c>
      <c r="L357" s="1">
        <f t="shared" si="14"/>
        <v>0</v>
      </c>
      <c r="M357" s="1">
        <f t="shared" si="14"/>
        <v>3.3014864993607137E-82</v>
      </c>
      <c r="N357" s="1">
        <f t="shared" si="14"/>
        <v>9.5699064827484519E-6</v>
      </c>
      <c r="P357" s="1"/>
      <c r="Q357" s="1"/>
      <c r="R357" s="1"/>
      <c r="S357" s="1"/>
      <c r="T357" s="1"/>
    </row>
    <row r="358" spans="9:20">
      <c r="I358" s="1">
        <v>-7.3999999999999999E-4</v>
      </c>
      <c r="J358" s="1">
        <f t="shared" si="15"/>
        <v>0</v>
      </c>
      <c r="K358" s="1">
        <f t="shared" si="14"/>
        <v>0</v>
      </c>
      <c r="L358" s="1">
        <f t="shared" si="14"/>
        <v>0</v>
      </c>
      <c r="M358" s="1">
        <f t="shared" si="14"/>
        <v>2.2454454346884098E-83</v>
      </c>
      <c r="N358" s="1">
        <f t="shared" si="14"/>
        <v>7.3142027006131886E-6</v>
      </c>
      <c r="P358" s="1"/>
      <c r="Q358" s="1"/>
      <c r="R358" s="1"/>
      <c r="S358" s="1"/>
      <c r="T358" s="1"/>
    </row>
    <row r="359" spans="9:20">
      <c r="I359" s="1">
        <v>-7.45E-4</v>
      </c>
      <c r="J359" s="1">
        <f t="shared" si="15"/>
        <v>0</v>
      </c>
      <c r="K359" s="1">
        <f t="shared" si="14"/>
        <v>0</v>
      </c>
      <c r="L359" s="1">
        <f t="shared" si="14"/>
        <v>0</v>
      </c>
      <c r="M359" s="1">
        <f t="shared" si="14"/>
        <v>1.4996187520161352E-84</v>
      </c>
      <c r="N359" s="1">
        <f t="shared" si="14"/>
        <v>5.5800080765842215E-6</v>
      </c>
      <c r="P359" s="1"/>
      <c r="Q359" s="1"/>
      <c r="R359" s="1"/>
      <c r="S359" s="1"/>
      <c r="T359" s="1"/>
    </row>
    <row r="360" spans="9:20">
      <c r="I360" s="1">
        <v>-7.5000000000000002E-4</v>
      </c>
      <c r="J360" s="1">
        <f t="shared" si="15"/>
        <v>0</v>
      </c>
      <c r="K360" s="1">
        <f t="shared" si="14"/>
        <v>0</v>
      </c>
      <c r="L360" s="1">
        <f t="shared" si="14"/>
        <v>0</v>
      </c>
      <c r="M360" s="1">
        <f t="shared" si="14"/>
        <v>9.8343258711311392E-86</v>
      </c>
      <c r="N360" s="1">
        <f t="shared" si="14"/>
        <v>4.2492394106683466E-6</v>
      </c>
      <c r="P360" s="1"/>
      <c r="Q360" s="1"/>
      <c r="R360" s="1"/>
      <c r="S360" s="1"/>
      <c r="T360" s="1"/>
    </row>
    <row r="361" spans="9:20">
      <c r="I361" s="1">
        <v>-7.5500000000000003E-4</v>
      </c>
      <c r="J361" s="1">
        <f t="shared" si="15"/>
        <v>0</v>
      </c>
      <c r="K361" s="1">
        <f t="shared" si="14"/>
        <v>0</v>
      </c>
      <c r="L361" s="1">
        <f t="shared" si="14"/>
        <v>0</v>
      </c>
      <c r="M361" s="1">
        <f t="shared" si="14"/>
        <v>6.3327698334000852E-87</v>
      </c>
      <c r="N361" s="1">
        <f t="shared" si="14"/>
        <v>3.2299523220458398E-6</v>
      </c>
      <c r="P361" s="1"/>
      <c r="Q361" s="1"/>
      <c r="R361" s="1"/>
      <c r="S361" s="1"/>
      <c r="T361" s="1"/>
    </row>
    <row r="362" spans="9:20">
      <c r="I362" s="1">
        <v>-7.6000000000000004E-4</v>
      </c>
      <c r="J362" s="1">
        <f t="shared" si="15"/>
        <v>0</v>
      </c>
      <c r="K362" s="1">
        <f t="shared" si="14"/>
        <v>0</v>
      </c>
      <c r="L362" s="1">
        <f t="shared" si="14"/>
        <v>0</v>
      </c>
      <c r="M362" s="1">
        <f t="shared" si="14"/>
        <v>4.0043145815174107E-88</v>
      </c>
      <c r="N362" s="1">
        <f t="shared" si="14"/>
        <v>2.4506966671659519E-6</v>
      </c>
      <c r="P362" s="1"/>
      <c r="Q362" s="1"/>
      <c r="R362" s="1"/>
      <c r="S362" s="1"/>
      <c r="T362" s="1"/>
    </row>
    <row r="363" spans="9:20">
      <c r="I363" s="1">
        <v>-7.6499999999999995E-4</v>
      </c>
      <c r="J363" s="1">
        <f t="shared" si="15"/>
        <v>0</v>
      </c>
      <c r="K363" s="1">
        <f t="shared" si="14"/>
        <v>0</v>
      </c>
      <c r="L363" s="1">
        <f t="shared" si="14"/>
        <v>0</v>
      </c>
      <c r="M363" s="1">
        <f t="shared" si="14"/>
        <v>2.4862686255243111E-89</v>
      </c>
      <c r="N363" s="1">
        <f t="shared" si="14"/>
        <v>1.8560580123334602E-6</v>
      </c>
      <c r="P363" s="1"/>
      <c r="Q363" s="1"/>
      <c r="R363" s="1"/>
      <c r="S363" s="1"/>
      <c r="T363" s="1"/>
    </row>
    <row r="364" spans="9:20">
      <c r="I364" s="1">
        <v>-7.6999999999999996E-4</v>
      </c>
      <c r="J364" s="1">
        <f t="shared" si="15"/>
        <v>0</v>
      </c>
      <c r="K364" s="1">
        <f t="shared" si="14"/>
        <v>0</v>
      </c>
      <c r="L364" s="1">
        <f t="shared" si="14"/>
        <v>0</v>
      </c>
      <c r="M364" s="1">
        <f t="shared" si="14"/>
        <v>1.5158397336461859E-90</v>
      </c>
      <c r="N364" s="1">
        <f t="shared" si="14"/>
        <v>1.4031434393160366E-6</v>
      </c>
      <c r="P364" s="1"/>
      <c r="Q364" s="1"/>
      <c r="R364" s="1"/>
      <c r="S364" s="1"/>
      <c r="T364" s="1"/>
    </row>
    <row r="365" spans="9:20">
      <c r="I365" s="1">
        <v>-7.7499999999999997E-4</v>
      </c>
      <c r="J365" s="1">
        <f t="shared" si="15"/>
        <v>0</v>
      </c>
      <c r="K365" s="1">
        <f t="shared" si="14"/>
        <v>0</v>
      </c>
      <c r="L365" s="1">
        <f t="shared" si="14"/>
        <v>0</v>
      </c>
      <c r="M365" s="1">
        <f t="shared" si="14"/>
        <v>9.074942876955222E-92</v>
      </c>
      <c r="N365" s="1">
        <f t="shared" si="14"/>
        <v>1.0588175503406659E-6</v>
      </c>
      <c r="P365" s="1"/>
      <c r="Q365" s="1"/>
      <c r="R365" s="1"/>
      <c r="S365" s="1"/>
      <c r="T365" s="1"/>
    </row>
    <row r="366" spans="9:20">
      <c r="I366" s="1">
        <v>-7.7999999999999999E-4</v>
      </c>
      <c r="J366" s="1">
        <f t="shared" si="15"/>
        <v>0</v>
      </c>
      <c r="K366" s="1">
        <f t="shared" si="14"/>
        <v>0</v>
      </c>
      <c r="L366" s="1">
        <f t="shared" si="14"/>
        <v>0</v>
      </c>
      <c r="M366" s="1">
        <f t="shared" si="14"/>
        <v>5.3348214589547075E-93</v>
      </c>
      <c r="N366" s="1">
        <f t="shared" si="14"/>
        <v>7.9753312501771239E-7</v>
      </c>
      <c r="P366" s="1"/>
      <c r="Q366" s="1"/>
      <c r="R366" s="1"/>
      <c r="S366" s="1"/>
      <c r="T366" s="1"/>
    </row>
    <row r="367" spans="9:20">
      <c r="I367" s="1">
        <v>-7.85E-4</v>
      </c>
      <c r="J367" s="1">
        <f t="shared" si="15"/>
        <v>0</v>
      </c>
      <c r="K367" s="1">
        <f t="shared" si="14"/>
        <v>0</v>
      </c>
      <c r="L367" s="1">
        <f t="shared" si="14"/>
        <v>0</v>
      </c>
      <c r="M367" s="1">
        <f t="shared" si="14"/>
        <v>3.0795074208772196E-94</v>
      </c>
      <c r="N367" s="1">
        <f t="shared" si="14"/>
        <v>5.9963209031819469E-7</v>
      </c>
      <c r="P367" s="1"/>
      <c r="Q367" s="1"/>
      <c r="R367" s="1"/>
      <c r="S367" s="1"/>
      <c r="T367" s="1"/>
    </row>
    <row r="368" spans="9:20">
      <c r="I368" s="1">
        <v>-7.9000000000000001E-4</v>
      </c>
      <c r="J368" s="1">
        <f t="shared" si="15"/>
        <v>0</v>
      </c>
      <c r="K368" s="1">
        <f t="shared" si="14"/>
        <v>0</v>
      </c>
      <c r="L368" s="1">
        <f t="shared" si="14"/>
        <v>0</v>
      </c>
      <c r="M368" s="1">
        <f t="shared" si="14"/>
        <v>1.7455327303993431E-95</v>
      </c>
      <c r="N368" s="1">
        <f t="shared" si="14"/>
        <v>4.5001764329517359E-7</v>
      </c>
      <c r="P368" s="1"/>
      <c r="Q368" s="1"/>
      <c r="R368" s="1"/>
      <c r="S368" s="1"/>
      <c r="T368" s="1"/>
    </row>
    <row r="369" spans="9:20">
      <c r="I369" s="1">
        <v>-7.9500000000000003E-4</v>
      </c>
      <c r="J369" s="1">
        <f t="shared" si="15"/>
        <v>0</v>
      </c>
      <c r="K369" s="1">
        <f t="shared" si="14"/>
        <v>0</v>
      </c>
      <c r="L369" s="1">
        <f t="shared" si="14"/>
        <v>0</v>
      </c>
      <c r="M369" s="1">
        <f t="shared" si="14"/>
        <v>9.715387215692474E-97</v>
      </c>
      <c r="N369" s="1">
        <f t="shared" si="14"/>
        <v>3.3711862952537477E-7</v>
      </c>
      <c r="P369" s="1"/>
      <c r="Q369" s="1"/>
      <c r="R369" s="1"/>
      <c r="S369" s="1"/>
      <c r="T369" s="1"/>
    </row>
    <row r="370" spans="9:20">
      <c r="I370" s="1">
        <v>-8.0000000000000004E-4</v>
      </c>
      <c r="J370" s="1">
        <f t="shared" si="15"/>
        <v>0</v>
      </c>
      <c r="K370" s="1">
        <f t="shared" si="14"/>
        <v>0</v>
      </c>
      <c r="L370" s="1">
        <f t="shared" si="14"/>
        <v>0</v>
      </c>
      <c r="M370" s="1">
        <f t="shared" si="14"/>
        <v>5.3097932178999738E-98</v>
      </c>
      <c r="N370" s="1">
        <f t="shared" si="14"/>
        <v>2.5208354763508028E-7</v>
      </c>
      <c r="P370" s="1"/>
      <c r="Q370" s="1"/>
      <c r="R370" s="1"/>
      <c r="S370" s="1"/>
      <c r="T370" s="1"/>
    </row>
    <row r="371" spans="9:20">
      <c r="I371" s="1">
        <v>-8.0500000000000005E-4</v>
      </c>
      <c r="J371" s="1">
        <f t="shared" si="15"/>
        <v>0</v>
      </c>
      <c r="K371" s="1">
        <f t="shared" si="14"/>
        <v>0</v>
      </c>
      <c r="L371" s="1">
        <f t="shared" si="14"/>
        <v>0</v>
      </c>
      <c r="M371" s="1">
        <f t="shared" si="14"/>
        <v>2.8495775365276677E-99</v>
      </c>
      <c r="N371" s="1">
        <f t="shared" si="14"/>
        <v>1.8815457779446178E-7</v>
      </c>
      <c r="P371" s="1"/>
      <c r="Q371" s="1"/>
      <c r="R371" s="1"/>
      <c r="S371" s="1"/>
      <c r="T371" s="1"/>
    </row>
    <row r="372" spans="9:20">
      <c r="I372" s="1">
        <v>-8.0999999999999996E-4</v>
      </c>
      <c r="J372" s="1">
        <f t="shared" si="15"/>
        <v>0</v>
      </c>
      <c r="K372" s="1">
        <f t="shared" si="14"/>
        <v>0</v>
      </c>
      <c r="L372" s="1">
        <f t="shared" si="14"/>
        <v>0</v>
      </c>
      <c r="M372" s="1">
        <f t="shared" si="14"/>
        <v>1.5016500150727584E-100</v>
      </c>
      <c r="N372" s="1">
        <f t="shared" si="14"/>
        <v>1.4018243960728044E-7</v>
      </c>
      <c r="P372" s="1"/>
      <c r="Q372" s="1"/>
      <c r="R372" s="1"/>
      <c r="S372" s="1"/>
      <c r="T372" s="1"/>
    </row>
    <row r="373" spans="9:20">
      <c r="I373" s="1">
        <v>-8.1499999999999997E-4</v>
      </c>
      <c r="J373" s="1">
        <f t="shared" si="15"/>
        <v>0</v>
      </c>
      <c r="K373" s="1">
        <f t="shared" si="14"/>
        <v>0</v>
      </c>
      <c r="L373" s="1">
        <f t="shared" si="14"/>
        <v>0</v>
      </c>
      <c r="M373" s="1">
        <f t="shared" si="14"/>
        <v>7.7703815969810097E-102</v>
      </c>
      <c r="N373" s="1">
        <f t="shared" si="14"/>
        <v>1.0425117919406171E-7</v>
      </c>
      <c r="P373" s="1"/>
      <c r="Q373" s="1"/>
      <c r="R373" s="1"/>
      <c r="S373" s="1"/>
      <c r="T373" s="1"/>
    </row>
    <row r="374" spans="9:20">
      <c r="I374" s="1">
        <v>-8.1999999999999998E-4</v>
      </c>
      <c r="J374" s="1">
        <f t="shared" si="15"/>
        <v>0</v>
      </c>
      <c r="K374" s="1">
        <f t="shared" si="14"/>
        <v>0</v>
      </c>
      <c r="L374" s="1">
        <f t="shared" si="14"/>
        <v>0</v>
      </c>
      <c r="M374" s="1">
        <f t="shared" si="14"/>
        <v>3.9482200140844248E-103</v>
      </c>
      <c r="N374" s="1">
        <f t="shared" si="14"/>
        <v>7.7388579641250039E-8</v>
      </c>
      <c r="P374" s="1"/>
      <c r="Q374" s="1"/>
      <c r="R374" s="1"/>
      <c r="S374" s="1"/>
      <c r="T374" s="1"/>
    </row>
    <row r="375" spans="9:20">
      <c r="I375" s="1">
        <v>-8.25E-4</v>
      </c>
      <c r="J375" s="1">
        <f t="shared" si="15"/>
        <v>0</v>
      </c>
      <c r="K375" s="1">
        <f t="shared" si="14"/>
        <v>0</v>
      </c>
      <c r="L375" s="1">
        <f t="shared" si="14"/>
        <v>0</v>
      </c>
      <c r="M375" s="1">
        <f t="shared" si="14"/>
        <v>1.9699069858500753E-104</v>
      </c>
      <c r="N375" s="1">
        <f t="shared" si="14"/>
        <v>5.7343119262293871E-8</v>
      </c>
      <c r="P375" s="1"/>
      <c r="Q375" s="1"/>
      <c r="R375" s="1"/>
      <c r="S375" s="1"/>
      <c r="T375" s="1"/>
    </row>
    <row r="376" spans="9:20">
      <c r="I376" s="1">
        <v>-8.3000000000000001E-4</v>
      </c>
      <c r="J376" s="1">
        <f t="shared" si="15"/>
        <v>0</v>
      </c>
      <c r="K376" s="1">
        <f t="shared" si="14"/>
        <v>0</v>
      </c>
      <c r="L376" s="1">
        <f t="shared" si="14"/>
        <v>0</v>
      </c>
      <c r="M376" s="1">
        <f t="shared" si="14"/>
        <v>9.6510701225384622E-106</v>
      </c>
      <c r="N376" s="1">
        <f t="shared" si="14"/>
        <v>4.2412540602293401E-8</v>
      </c>
      <c r="P376" s="1"/>
      <c r="Q376" s="1"/>
      <c r="R376" s="1"/>
      <c r="S376" s="1"/>
      <c r="T376" s="1"/>
    </row>
    <row r="377" spans="9:20">
      <c r="I377" s="1">
        <v>-8.3500000000000002E-4</v>
      </c>
      <c r="J377" s="1">
        <f t="shared" si="15"/>
        <v>0</v>
      </c>
      <c r="K377" s="1">
        <f t="shared" si="14"/>
        <v>0</v>
      </c>
      <c r="L377" s="1">
        <f t="shared" si="14"/>
        <v>0</v>
      </c>
      <c r="M377" s="1">
        <f t="shared" si="14"/>
        <v>4.6429135582453437E-107</v>
      </c>
      <c r="N377" s="1">
        <f t="shared" si="14"/>
        <v>3.1312359974970128E-8</v>
      </c>
      <c r="P377" s="1"/>
      <c r="Q377" s="1"/>
      <c r="R377" s="1"/>
      <c r="S377" s="1"/>
      <c r="T377" s="1"/>
    </row>
    <row r="378" spans="9:20">
      <c r="I378" s="1">
        <v>-8.4000000000000003E-4</v>
      </c>
      <c r="J378" s="1">
        <f t="shared" si="15"/>
        <v>0</v>
      </c>
      <c r="K378" s="1">
        <f t="shared" si="15"/>
        <v>0</v>
      </c>
      <c r="L378" s="1">
        <f t="shared" si="15"/>
        <v>0</v>
      </c>
      <c r="M378" s="1">
        <f t="shared" si="15"/>
        <v>2.1932649640433996E-108</v>
      </c>
      <c r="N378" s="1">
        <f t="shared" si="15"/>
        <v>2.3075220059147702E-8</v>
      </c>
      <c r="P378" s="1"/>
      <c r="Q378" s="1"/>
      <c r="R378" s="1"/>
      <c r="S378" s="1"/>
      <c r="T378" s="1"/>
    </row>
    <row r="379" spans="9:20">
      <c r="I379" s="1">
        <v>-8.4500000000000005E-4</v>
      </c>
      <c r="J379" s="1">
        <f t="shared" si="15"/>
        <v>0</v>
      </c>
      <c r="K379" s="1">
        <f t="shared" si="15"/>
        <v>0</v>
      </c>
      <c r="L379" s="1">
        <f t="shared" si="15"/>
        <v>0</v>
      </c>
      <c r="M379" s="1">
        <f t="shared" si="15"/>
        <v>1.0173654395163767E-109</v>
      </c>
      <c r="N379" s="1">
        <f t="shared" si="15"/>
        <v>1.6974009438422516E-8</v>
      </c>
      <c r="P379" s="1"/>
      <c r="Q379" s="1"/>
      <c r="R379" s="1"/>
      <c r="S379" s="1"/>
      <c r="T379" s="1"/>
    </row>
    <row r="380" spans="9:20">
      <c r="I380" s="1">
        <v>-8.4999999999999995E-4</v>
      </c>
      <c r="J380" s="1">
        <f t="shared" si="15"/>
        <v>0</v>
      </c>
      <c r="K380" s="1">
        <f t="shared" si="15"/>
        <v>0</v>
      </c>
      <c r="L380" s="1">
        <f t="shared" si="15"/>
        <v>0</v>
      </c>
      <c r="M380" s="1">
        <f t="shared" si="15"/>
        <v>4.6339168395151453E-111</v>
      </c>
      <c r="N380" s="1">
        <f t="shared" si="15"/>
        <v>1.2463257411306437E-8</v>
      </c>
      <c r="P380" s="1"/>
      <c r="Q380" s="1"/>
      <c r="R380" s="1"/>
      <c r="S380" s="1"/>
      <c r="T380" s="1"/>
    </row>
    <row r="381" spans="9:20">
      <c r="I381" s="1">
        <v>-8.5499999999999997E-4</v>
      </c>
      <c r="J381" s="1">
        <f t="shared" si="15"/>
        <v>0</v>
      </c>
      <c r="K381" s="1">
        <f t="shared" si="15"/>
        <v>0</v>
      </c>
      <c r="L381" s="1">
        <f t="shared" si="15"/>
        <v>0</v>
      </c>
      <c r="M381" s="1">
        <f t="shared" si="15"/>
        <v>2.0725492864873102E-112</v>
      </c>
      <c r="N381" s="1">
        <f t="shared" si="15"/>
        <v>9.1345514863621605E-9</v>
      </c>
      <c r="P381" s="1"/>
      <c r="Q381" s="1"/>
      <c r="R381" s="1"/>
      <c r="S381" s="1"/>
      <c r="T381" s="1"/>
    </row>
    <row r="382" spans="9:20">
      <c r="I382" s="1">
        <v>-8.5999999999999998E-4</v>
      </c>
      <c r="J382" s="1">
        <f t="shared" si="15"/>
        <v>0</v>
      </c>
      <c r="K382" s="1">
        <f t="shared" si="15"/>
        <v>0</v>
      </c>
      <c r="L382" s="1">
        <f t="shared" si="15"/>
        <v>0</v>
      </c>
      <c r="M382" s="1">
        <f t="shared" si="15"/>
        <v>9.1022104970470477E-114</v>
      </c>
      <c r="N382" s="1">
        <f t="shared" si="15"/>
        <v>6.6826917457852322E-9</v>
      </c>
      <c r="P382" s="1"/>
      <c r="Q382" s="1"/>
      <c r="R382" s="1"/>
      <c r="S382" s="1"/>
      <c r="T382" s="1"/>
    </row>
    <row r="383" spans="9:20">
      <c r="I383" s="1">
        <v>-8.6499999999999999E-4</v>
      </c>
      <c r="J383" s="1">
        <f t="shared" si="15"/>
        <v>0</v>
      </c>
      <c r="K383" s="1">
        <f t="shared" si="15"/>
        <v>0</v>
      </c>
      <c r="L383" s="1">
        <f t="shared" si="15"/>
        <v>0</v>
      </c>
      <c r="M383" s="1">
        <f t="shared" si="15"/>
        <v>3.9253126917117319E-115</v>
      </c>
      <c r="N383" s="1">
        <f t="shared" si="15"/>
        <v>4.8800488249866054E-9</v>
      </c>
      <c r="P383" s="1"/>
      <c r="Q383" s="1"/>
      <c r="R383" s="1"/>
      <c r="S383" s="1"/>
      <c r="T383" s="1"/>
    </row>
    <row r="384" spans="9:20">
      <c r="I384" s="1">
        <v>-8.7000000000000001E-4</v>
      </c>
      <c r="J384" s="1">
        <f t="shared" si="15"/>
        <v>0</v>
      </c>
      <c r="K384" s="1">
        <f t="shared" si="15"/>
        <v>0</v>
      </c>
      <c r="L384" s="1">
        <f t="shared" si="15"/>
        <v>0</v>
      </c>
      <c r="M384" s="1">
        <f t="shared" si="15"/>
        <v>1.6622143159782548E-116</v>
      </c>
      <c r="N384" s="1">
        <f t="shared" si="15"/>
        <v>3.5571767341930931E-9</v>
      </c>
      <c r="P384" s="1"/>
      <c r="Q384" s="1"/>
      <c r="R384" s="1"/>
      <c r="S384" s="1"/>
      <c r="T384" s="1"/>
    </row>
    <row r="385" spans="9:20">
      <c r="I385" s="1">
        <v>-8.7500000000000002E-4</v>
      </c>
      <c r="J385" s="1">
        <f t="shared" si="15"/>
        <v>0</v>
      </c>
      <c r="K385" s="1">
        <f t="shared" si="15"/>
        <v>0</v>
      </c>
      <c r="L385" s="1">
        <f t="shared" si="15"/>
        <v>0</v>
      </c>
      <c r="M385" s="1">
        <f t="shared" si="15"/>
        <v>6.9117043757154474E-118</v>
      </c>
      <c r="N385" s="1">
        <f t="shared" si="15"/>
        <v>2.5881846474763033E-9</v>
      </c>
      <c r="P385" s="1"/>
      <c r="Q385" s="1"/>
      <c r="R385" s="1"/>
      <c r="S385" s="1"/>
      <c r="T385" s="1"/>
    </row>
    <row r="386" spans="9:20">
      <c r="I386" s="1">
        <v>-8.8000000000000003E-4</v>
      </c>
      <c r="J386" s="1">
        <f t="shared" si="15"/>
        <v>0</v>
      </c>
      <c r="K386" s="1">
        <f t="shared" si="15"/>
        <v>0</v>
      </c>
      <c r="L386" s="1">
        <f t="shared" si="15"/>
        <v>0</v>
      </c>
      <c r="M386" s="1">
        <f t="shared" si="15"/>
        <v>2.8220757480817796E-119</v>
      </c>
      <c r="N386" s="1">
        <f t="shared" si="15"/>
        <v>1.8797219289502089E-9</v>
      </c>
      <c r="P386" s="1"/>
      <c r="Q386" s="1"/>
      <c r="R386" s="1"/>
      <c r="S386" s="1"/>
      <c r="T386" s="1"/>
    </row>
    <row r="387" spans="9:20">
      <c r="I387" s="1">
        <v>-8.8500000000000004E-4</v>
      </c>
      <c r="J387" s="1">
        <f t="shared" si="15"/>
        <v>0</v>
      </c>
      <c r="K387" s="1">
        <f t="shared" si="15"/>
        <v>0</v>
      </c>
      <c r="L387" s="1">
        <f t="shared" si="15"/>
        <v>0</v>
      </c>
      <c r="M387" s="1">
        <f t="shared" si="15"/>
        <v>1.1314557006364778E-120</v>
      </c>
      <c r="N387" s="1">
        <f t="shared" si="15"/>
        <v>1.3627007557842971E-9</v>
      </c>
      <c r="P387" s="1"/>
      <c r="Q387" s="1"/>
      <c r="R387" s="1"/>
      <c r="S387" s="1"/>
      <c r="T387" s="1"/>
    </row>
    <row r="388" spans="9:20">
      <c r="I388" s="1">
        <v>-8.8999999999999995E-4</v>
      </c>
      <c r="J388" s="1">
        <f t="shared" si="15"/>
        <v>0</v>
      </c>
      <c r="K388" s="1">
        <f t="shared" si="15"/>
        <v>0</v>
      </c>
      <c r="L388" s="1">
        <f t="shared" si="15"/>
        <v>0</v>
      </c>
      <c r="M388" s="1">
        <f t="shared" si="15"/>
        <v>4.454426726197239E-122</v>
      </c>
      <c r="N388" s="1">
        <f t="shared" si="15"/>
        <v>9.8608856640909677E-10</v>
      </c>
      <c r="P388" s="1"/>
      <c r="Q388" s="1"/>
      <c r="R388" s="1"/>
      <c r="S388" s="1"/>
      <c r="T388" s="1"/>
    </row>
    <row r="389" spans="9:20">
      <c r="I389" s="1">
        <v>-8.9499999999999996E-4</v>
      </c>
      <c r="J389" s="1">
        <f t="shared" si="15"/>
        <v>0</v>
      </c>
      <c r="K389" s="1">
        <f t="shared" si="15"/>
        <v>0</v>
      </c>
      <c r="L389" s="1">
        <f t="shared" si="15"/>
        <v>0</v>
      </c>
      <c r="M389" s="1">
        <f t="shared" si="15"/>
        <v>1.7219933101605192E-123</v>
      </c>
      <c r="N389" s="1">
        <f t="shared" si="15"/>
        <v>7.1226218440652551E-10</v>
      </c>
      <c r="P389" s="1"/>
      <c r="Q389" s="1"/>
      <c r="R389" s="1"/>
      <c r="S389" s="1"/>
      <c r="T389" s="1"/>
    </row>
    <row r="390" spans="9:20">
      <c r="I390" s="1">
        <v>-8.9999999999999998E-4</v>
      </c>
      <c r="J390" s="1">
        <f t="shared" si="15"/>
        <v>0</v>
      </c>
      <c r="K390" s="1">
        <f t="shared" si="15"/>
        <v>0</v>
      </c>
      <c r="L390" s="1">
        <f t="shared" si="15"/>
        <v>0</v>
      </c>
      <c r="M390" s="1">
        <f t="shared" si="15"/>
        <v>6.5366687389546501E-125</v>
      </c>
      <c r="N390" s="1">
        <f t="shared" si="15"/>
        <v>5.1353776774113038E-10</v>
      </c>
      <c r="P390" s="1"/>
      <c r="Q390" s="1"/>
      <c r="R390" s="1"/>
      <c r="S390" s="1"/>
      <c r="T390" s="1"/>
    </row>
    <row r="391" spans="9:20">
      <c r="I391" s="1">
        <v>-9.0499999999999999E-4</v>
      </c>
      <c r="J391" s="1">
        <f t="shared" si="15"/>
        <v>0</v>
      </c>
      <c r="K391" s="1">
        <f t="shared" si="15"/>
        <v>0</v>
      </c>
      <c r="L391" s="1">
        <f t="shared" si="15"/>
        <v>0</v>
      </c>
      <c r="M391" s="1">
        <f t="shared" si="15"/>
        <v>2.4365025457522979E-126</v>
      </c>
      <c r="N391" s="1">
        <f t="shared" si="15"/>
        <v>3.6958422699000442E-10</v>
      </c>
      <c r="P391" s="1"/>
      <c r="Q391" s="1"/>
      <c r="R391" s="1"/>
      <c r="S391" s="1"/>
      <c r="T391" s="1"/>
    </row>
    <row r="392" spans="9:20">
      <c r="I392" s="1">
        <v>-9.1000000000000998E-4</v>
      </c>
      <c r="J392" s="1">
        <f t="shared" si="15"/>
        <v>0</v>
      </c>
      <c r="K392" s="1">
        <f t="shared" si="15"/>
        <v>0</v>
      </c>
      <c r="L392" s="1">
        <f t="shared" si="15"/>
        <v>0</v>
      </c>
      <c r="M392" s="1">
        <f t="shared" si="15"/>
        <v>8.9179008286131919E-128</v>
      </c>
      <c r="N392" s="1">
        <f t="shared" si="15"/>
        <v>2.6549907060489232E-10</v>
      </c>
      <c r="P392" s="1"/>
      <c r="Q392" s="1"/>
      <c r="R392" s="1"/>
      <c r="S392" s="1"/>
      <c r="T392" s="1"/>
    </row>
    <row r="393" spans="9:20">
      <c r="I393" s="1">
        <v>-9.1500000000000999E-4</v>
      </c>
      <c r="J393" s="1">
        <f t="shared" si="15"/>
        <v>0</v>
      </c>
      <c r="K393" s="1">
        <f t="shared" si="15"/>
        <v>0</v>
      </c>
      <c r="L393" s="1">
        <f t="shared" si="15"/>
        <v>0</v>
      </c>
      <c r="M393" s="1">
        <f t="shared" si="15"/>
        <v>3.2051162318826339E-129</v>
      </c>
      <c r="N393" s="1">
        <f t="shared" si="15"/>
        <v>1.9037991108873484E-10</v>
      </c>
      <c r="P393" s="1"/>
      <c r="Q393" s="1"/>
      <c r="R393" s="1"/>
      <c r="S393" s="1"/>
      <c r="T393" s="1"/>
    </row>
    <row r="394" spans="9:20">
      <c r="I394" s="1">
        <v>-9.2000000000001E-4</v>
      </c>
      <c r="J394" s="1">
        <f t="shared" si="15"/>
        <v>0</v>
      </c>
      <c r="K394" s="1">
        <f t="shared" si="15"/>
        <v>0</v>
      </c>
      <c r="L394" s="1">
        <f t="shared" si="15"/>
        <v>0</v>
      </c>
      <c r="M394" s="1">
        <f t="shared" si="15"/>
        <v>1.1311242281583291E-130</v>
      </c>
      <c r="N394" s="1">
        <f t="shared" si="15"/>
        <v>1.3626608286925201E-10</v>
      </c>
      <c r="P394" s="1"/>
      <c r="Q394" s="1"/>
      <c r="R394" s="1"/>
      <c r="S394" s="1"/>
      <c r="T394" s="1"/>
    </row>
    <row r="395" spans="9:20">
      <c r="I395" s="1">
        <v>-9.2500000000001002E-4</v>
      </c>
      <c r="J395" s="1">
        <f t="shared" ref="J395:N410" si="16">(($J$2/(SQRT(4*PI()*$D$11*J$9))*EXP(-($I395^2)/(4*$D$11*J$9))))/$J$2</f>
        <v>0</v>
      </c>
      <c r="K395" s="1">
        <f t="shared" si="16"/>
        <v>0</v>
      </c>
      <c r="L395" s="1">
        <f t="shared" si="16"/>
        <v>0</v>
      </c>
      <c r="M395" s="1">
        <f t="shared" si="16"/>
        <v>3.9197845995729368E-132</v>
      </c>
      <c r="N395" s="1">
        <f t="shared" si="16"/>
        <v>9.7356053689222128E-11</v>
      </c>
      <c r="P395" s="1"/>
      <c r="Q395" s="1"/>
      <c r="R395" s="1"/>
      <c r="S395" s="1"/>
      <c r="T395" s="1"/>
    </row>
    <row r="396" spans="9:20">
      <c r="I396" s="1">
        <v>-9.3000000000001003E-4</v>
      </c>
      <c r="J396" s="1">
        <f t="shared" si="16"/>
        <v>0</v>
      </c>
      <c r="K396" s="1">
        <f t="shared" si="16"/>
        <v>0</v>
      </c>
      <c r="L396" s="1">
        <f t="shared" si="16"/>
        <v>0</v>
      </c>
      <c r="M396" s="1">
        <f t="shared" si="16"/>
        <v>1.3338269122920673E-133</v>
      </c>
      <c r="N396" s="1">
        <f t="shared" si="16"/>
        <v>6.9429923842685118E-11</v>
      </c>
      <c r="P396" s="1"/>
      <c r="Q396" s="1"/>
      <c r="R396" s="1"/>
      <c r="S396" s="1"/>
      <c r="T396" s="1"/>
    </row>
    <row r="397" spans="9:20">
      <c r="I397" s="1">
        <v>-9.3500000000001004E-4</v>
      </c>
      <c r="J397" s="1">
        <f t="shared" si="16"/>
        <v>0</v>
      </c>
      <c r="K397" s="1">
        <f t="shared" si="16"/>
        <v>0</v>
      </c>
      <c r="L397" s="1">
        <f t="shared" si="16"/>
        <v>0</v>
      </c>
      <c r="M397" s="1">
        <f t="shared" si="16"/>
        <v>4.4567895331397376E-135</v>
      </c>
      <c r="N397" s="1">
        <f t="shared" si="16"/>
        <v>4.9424120960436129E-11</v>
      </c>
      <c r="P397" s="1"/>
      <c r="Q397" s="1"/>
      <c r="R397" s="1"/>
      <c r="S397" s="1"/>
      <c r="T397" s="1"/>
    </row>
    <row r="398" spans="9:20">
      <c r="I398" s="1">
        <v>-9.4000000000000995E-4</v>
      </c>
      <c r="J398" s="1">
        <f t="shared" si="16"/>
        <v>0</v>
      </c>
      <c r="K398" s="1">
        <f t="shared" si="16"/>
        <v>0</v>
      </c>
      <c r="L398" s="1">
        <f t="shared" si="16"/>
        <v>0</v>
      </c>
      <c r="M398" s="1">
        <f t="shared" si="16"/>
        <v>1.4622786910706873E-136</v>
      </c>
      <c r="N398" s="1">
        <f t="shared" si="16"/>
        <v>3.5118807170225453E-11</v>
      </c>
      <c r="P398" s="1"/>
      <c r="Q398" s="1"/>
      <c r="R398" s="1"/>
      <c r="S398" s="1"/>
      <c r="T398" s="1"/>
    </row>
    <row r="399" spans="9:20">
      <c r="I399" s="1">
        <v>-9.4500000000000996E-4</v>
      </c>
      <c r="J399" s="1">
        <f t="shared" si="16"/>
        <v>0</v>
      </c>
      <c r="K399" s="1">
        <f t="shared" si="16"/>
        <v>0</v>
      </c>
      <c r="L399" s="1">
        <f t="shared" si="16"/>
        <v>0</v>
      </c>
      <c r="M399" s="1">
        <f t="shared" si="16"/>
        <v>4.7111133471017441E-138</v>
      </c>
      <c r="N399" s="1">
        <f t="shared" si="16"/>
        <v>2.4908587275271603E-11</v>
      </c>
      <c r="P399" s="1"/>
      <c r="Q399" s="1"/>
      <c r="R399" s="1"/>
      <c r="S399" s="1"/>
      <c r="T399" s="1"/>
    </row>
    <row r="400" spans="9:20">
      <c r="I400" s="1">
        <v>-9.5000000000000997E-4</v>
      </c>
      <c r="J400" s="1">
        <f t="shared" si="16"/>
        <v>0</v>
      </c>
      <c r="K400" s="1">
        <f t="shared" si="16"/>
        <v>0</v>
      </c>
      <c r="L400" s="1">
        <f t="shared" si="16"/>
        <v>0</v>
      </c>
      <c r="M400" s="1">
        <f t="shared" si="16"/>
        <v>1.4903982480276482E-139</v>
      </c>
      <c r="N400" s="1">
        <f t="shared" si="16"/>
        <v>1.7634655275265219E-11</v>
      </c>
      <c r="P400" s="1"/>
      <c r="Q400" s="1"/>
      <c r="R400" s="1"/>
      <c r="S400" s="1"/>
      <c r="T400" s="1"/>
    </row>
    <row r="401" spans="9:20">
      <c r="I401" s="1">
        <v>-9.5500000000000999E-4</v>
      </c>
      <c r="J401" s="1">
        <f t="shared" si="16"/>
        <v>0</v>
      </c>
      <c r="K401" s="1">
        <f t="shared" si="16"/>
        <v>0</v>
      </c>
      <c r="L401" s="1">
        <f t="shared" si="16"/>
        <v>0</v>
      </c>
      <c r="M401" s="1">
        <f t="shared" si="16"/>
        <v>4.6298453608196623E-141</v>
      </c>
      <c r="N401" s="1">
        <f t="shared" si="16"/>
        <v>1.2462161924202155E-11</v>
      </c>
      <c r="P401" s="1"/>
      <c r="Q401" s="1"/>
      <c r="R401" s="1"/>
      <c r="S401" s="1"/>
      <c r="T401" s="1"/>
    </row>
    <row r="402" spans="9:20">
      <c r="I402" s="1">
        <v>-9.6000000000001E-4</v>
      </c>
      <c r="J402" s="1">
        <f t="shared" si="16"/>
        <v>0</v>
      </c>
      <c r="K402" s="1">
        <f t="shared" si="16"/>
        <v>0</v>
      </c>
      <c r="L402" s="1">
        <f t="shared" si="16"/>
        <v>0</v>
      </c>
      <c r="M402" s="1">
        <f t="shared" si="16"/>
        <v>1.4122644140050452E-142</v>
      </c>
      <c r="N402" s="1">
        <f t="shared" si="16"/>
        <v>8.7907988541005655E-12</v>
      </c>
      <c r="P402" s="1"/>
      <c r="Q402" s="1"/>
      <c r="R402" s="1"/>
      <c r="S402" s="1"/>
      <c r="T402" s="1"/>
    </row>
    <row r="403" spans="9:20">
      <c r="I403" s="1">
        <v>-9.6500000000000004E-4</v>
      </c>
      <c r="J403" s="1">
        <f t="shared" si="16"/>
        <v>0</v>
      </c>
      <c r="K403" s="1">
        <f t="shared" si="16"/>
        <v>0</v>
      </c>
      <c r="L403" s="1">
        <f t="shared" si="16"/>
        <v>0</v>
      </c>
      <c r="M403" s="1">
        <f t="shared" si="16"/>
        <v>4.2301028073275377E-144</v>
      </c>
      <c r="N403" s="1">
        <f t="shared" si="16"/>
        <v>6.1897318288486561E-12</v>
      </c>
      <c r="P403" s="1"/>
      <c r="Q403" s="1"/>
      <c r="R403" s="1"/>
      <c r="S403" s="1"/>
      <c r="T403" s="1"/>
    </row>
    <row r="404" spans="9:20">
      <c r="I404" s="1">
        <v>-9.7000000000001003E-4</v>
      </c>
      <c r="J404" s="1">
        <f t="shared" si="16"/>
        <v>0</v>
      </c>
      <c r="K404" s="1">
        <f t="shared" si="16"/>
        <v>0</v>
      </c>
      <c r="L404" s="1">
        <f t="shared" si="16"/>
        <v>0</v>
      </c>
      <c r="M404" s="1">
        <f t="shared" si="16"/>
        <v>1.2441455918003148E-145</v>
      </c>
      <c r="N404" s="1">
        <f t="shared" si="16"/>
        <v>4.3503466245434468E-12</v>
      </c>
      <c r="P404" s="1"/>
      <c r="Q404" s="1"/>
      <c r="R404" s="1"/>
      <c r="S404" s="1"/>
      <c r="T404" s="1"/>
    </row>
    <row r="405" spans="9:20">
      <c r="I405" s="1">
        <v>-9.7500000000001004E-4</v>
      </c>
      <c r="J405" s="1">
        <f t="shared" si="16"/>
        <v>0</v>
      </c>
      <c r="K405" s="1">
        <f t="shared" si="16"/>
        <v>0</v>
      </c>
      <c r="L405" s="1">
        <f t="shared" si="16"/>
        <v>0</v>
      </c>
      <c r="M405" s="1">
        <f t="shared" si="16"/>
        <v>3.5931625445592778E-147</v>
      </c>
      <c r="N405" s="1">
        <f t="shared" si="16"/>
        <v>3.0519992860586551E-12</v>
      </c>
      <c r="P405" s="1"/>
      <c r="Q405" s="1"/>
      <c r="R405" s="1"/>
      <c r="S405" s="1"/>
      <c r="T405" s="1"/>
    </row>
    <row r="406" spans="9:20">
      <c r="I406" s="1">
        <v>-9.8000000000000994E-4</v>
      </c>
      <c r="J406" s="1">
        <f t="shared" si="16"/>
        <v>0</v>
      </c>
      <c r="K406" s="1">
        <f t="shared" si="16"/>
        <v>0</v>
      </c>
      <c r="L406" s="1">
        <f t="shared" si="16"/>
        <v>0</v>
      </c>
      <c r="M406" s="1">
        <f t="shared" si="16"/>
        <v>1.0189852529806525E-148</v>
      </c>
      <c r="N406" s="1">
        <f t="shared" si="16"/>
        <v>2.1372411685751304E-12</v>
      </c>
      <c r="P406" s="1"/>
      <c r="Q406" s="1"/>
      <c r="R406" s="1"/>
      <c r="S406" s="1"/>
      <c r="T406" s="1"/>
    </row>
    <row r="407" spans="9:20">
      <c r="I407" s="1">
        <v>-9.8499999999999998E-4</v>
      </c>
      <c r="J407" s="1">
        <f t="shared" si="16"/>
        <v>0</v>
      </c>
      <c r="K407" s="1">
        <f t="shared" si="16"/>
        <v>0</v>
      </c>
      <c r="L407" s="1">
        <f t="shared" si="16"/>
        <v>0</v>
      </c>
      <c r="M407" s="1">
        <f t="shared" si="16"/>
        <v>2.8375551419650437E-150</v>
      </c>
      <c r="N407" s="1">
        <f t="shared" si="16"/>
        <v>1.4939331776303684E-12</v>
      </c>
      <c r="P407" s="1"/>
      <c r="Q407" s="1"/>
      <c r="R407" s="1"/>
      <c r="S407" s="1"/>
      <c r="T407" s="1"/>
    </row>
    <row r="408" spans="9:20">
      <c r="I408" s="1">
        <v>-9.9000000000000997E-4</v>
      </c>
      <c r="J408" s="1">
        <f t="shared" si="16"/>
        <v>0</v>
      </c>
      <c r="K408" s="1">
        <f t="shared" si="16"/>
        <v>0</v>
      </c>
      <c r="L408" s="1">
        <f t="shared" si="16"/>
        <v>0</v>
      </c>
      <c r="M408" s="1">
        <f t="shared" si="16"/>
        <v>7.7590061675312039E-152</v>
      </c>
      <c r="N408" s="1">
        <f t="shared" si="16"/>
        <v>1.0423590730698147E-12</v>
      </c>
      <c r="P408" s="1"/>
      <c r="Q408" s="1"/>
      <c r="R408" s="1"/>
      <c r="S408" s="1"/>
      <c r="T408" s="1"/>
    </row>
    <row r="409" spans="9:20">
      <c r="I409" s="1">
        <v>-9.9500000000000998E-4</v>
      </c>
      <c r="J409" s="1">
        <f t="shared" si="16"/>
        <v>0</v>
      </c>
      <c r="K409" s="1">
        <f t="shared" si="16"/>
        <v>0</v>
      </c>
      <c r="L409" s="1">
        <f t="shared" si="16"/>
        <v>0</v>
      </c>
      <c r="M409" s="1">
        <f t="shared" si="16"/>
        <v>2.0833069391220481E-153</v>
      </c>
      <c r="N409" s="1">
        <f t="shared" si="16"/>
        <v>7.2595895587994913E-13</v>
      </c>
      <c r="P409" s="1"/>
      <c r="Q409" s="1"/>
      <c r="R409" s="1"/>
      <c r="S409" s="1"/>
      <c r="T409" s="1"/>
    </row>
    <row r="410" spans="9:20">
      <c r="I410" s="1">
        <v>-1.00000000000001E-3</v>
      </c>
      <c r="J410" s="1">
        <f t="shared" si="16"/>
        <v>0</v>
      </c>
      <c r="K410" s="1">
        <f t="shared" si="16"/>
        <v>0</v>
      </c>
      <c r="L410" s="1">
        <f t="shared" si="16"/>
        <v>0</v>
      </c>
      <c r="M410" s="1">
        <f t="shared" si="16"/>
        <v>5.4926989944274992E-155</v>
      </c>
      <c r="N410" s="1">
        <f t="shared" si="16"/>
        <v>5.0467910160622855E-13</v>
      </c>
      <c r="P410" s="1"/>
      <c r="Q410" s="1"/>
      <c r="R410" s="1"/>
      <c r="S410" s="1"/>
      <c r="T410" s="1"/>
    </row>
    <row r="411" spans="9:20">
      <c r="I411" s="1"/>
    </row>
    <row r="412" spans="9:20">
      <c r="I412" s="1"/>
    </row>
    <row r="413" spans="9:20">
      <c r="I413" s="1"/>
    </row>
    <row r="414" spans="9:20">
      <c r="I414" s="1"/>
    </row>
    <row r="415" spans="9:20">
      <c r="I415" s="1"/>
    </row>
    <row r="416" spans="9:20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9A22-542C-AD42-AC6E-76169A2E79D4}">
  <dimension ref="A1:W493"/>
  <sheetViews>
    <sheetView topLeftCell="A9" workbookViewId="0">
      <selection activeCell="L10" sqref="L10"/>
    </sheetView>
  </sheetViews>
  <sheetFormatPr defaultColWidth="11" defaultRowHeight="15.95"/>
  <cols>
    <col min="1" max="1" width="27.625" bestFit="1" customWidth="1"/>
    <col min="8" max="8" width="4.625" customWidth="1"/>
  </cols>
  <sheetData>
    <row r="1" spans="1:23">
      <c r="A1" t="s">
        <v>30</v>
      </c>
      <c r="B1" t="s">
        <v>31</v>
      </c>
      <c r="E1" t="s">
        <v>2</v>
      </c>
      <c r="G1">
        <v>8.3143999999999991</v>
      </c>
      <c r="K1" t="s">
        <v>3</v>
      </c>
    </row>
    <row r="2" spans="1:23">
      <c r="J2" t="s">
        <v>4</v>
      </c>
      <c r="K2">
        <v>100</v>
      </c>
    </row>
    <row r="3" spans="1:23">
      <c r="C3" t="s">
        <v>32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23">
      <c r="A5" t="s">
        <v>12</v>
      </c>
      <c r="C5" s="1">
        <v>100000000</v>
      </c>
      <c r="D5" s="1">
        <v>5.3300000000000002E-7</v>
      </c>
      <c r="E5" s="1">
        <v>1.11E-4</v>
      </c>
      <c r="F5" s="1">
        <v>2.5999999999999998E-4</v>
      </c>
      <c r="G5" s="1">
        <v>2.7E-4</v>
      </c>
      <c r="H5" s="1"/>
      <c r="J5" t="s">
        <v>33</v>
      </c>
      <c r="K5" s="1">
        <f>D13</f>
        <v>2.4332384547300668E-22</v>
      </c>
      <c r="L5" s="1">
        <f>K5-(($D$13-$D$14)/$B$19)</f>
        <v>2.0276987177446822E-22</v>
      </c>
      <c r="M5" s="1">
        <f t="shared" ref="M5:W5" si="0">L5-(($D$13-$D$14)/$B$19)</f>
        <v>1.6221589807592976E-22</v>
      </c>
      <c r="N5" s="1">
        <f t="shared" si="0"/>
        <v>1.2166192437739131E-22</v>
      </c>
      <c r="O5" s="1">
        <f t="shared" si="0"/>
        <v>8.1107950678852846E-23</v>
      </c>
      <c r="P5" s="1">
        <f t="shared" si="0"/>
        <v>4.055397698031438E-23</v>
      </c>
      <c r="Q5" s="1">
        <f t="shared" si="0"/>
        <v>3.2817759148227103E-30</v>
      </c>
      <c r="R5" s="1">
        <f t="shared" si="0"/>
        <v>-4.0553970416762551E-23</v>
      </c>
      <c r="S5" s="1">
        <f t="shared" si="0"/>
        <v>-8.1107944115301016E-23</v>
      </c>
      <c r="T5" s="1">
        <f t="shared" si="0"/>
        <v>-1.2166191781383948E-22</v>
      </c>
      <c r="U5" s="1">
        <f t="shared" si="0"/>
        <v>-1.6221589151237794E-22</v>
      </c>
      <c r="V5" s="1">
        <f t="shared" si="0"/>
        <v>-2.0276986521091639E-22</v>
      </c>
      <c r="W5" s="1">
        <f t="shared" si="0"/>
        <v>-2.4332383890945488E-22</v>
      </c>
    </row>
    <row r="6" spans="1:23">
      <c r="A6" t="s">
        <v>14</v>
      </c>
      <c r="C6" s="5">
        <v>726</v>
      </c>
      <c r="D6" s="5">
        <v>325</v>
      </c>
      <c r="E6" s="5">
        <v>329</v>
      </c>
      <c r="F6" s="5">
        <v>498</v>
      </c>
      <c r="G6" s="5">
        <v>415</v>
      </c>
      <c r="H6" s="5"/>
      <c r="J6" t="s">
        <v>15</v>
      </c>
      <c r="K6" t="s">
        <v>34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>
      <c r="A7" t="s">
        <v>16</v>
      </c>
      <c r="J7" t="s">
        <v>17</v>
      </c>
      <c r="L7">
        <f t="shared" ref="L7:W8" si="1">L6*1000</f>
        <v>1000</v>
      </c>
      <c r="M7">
        <f t="shared" si="1"/>
        <v>1000</v>
      </c>
      <c r="N7">
        <f t="shared" si="1"/>
        <v>1000</v>
      </c>
      <c r="O7">
        <f t="shared" si="1"/>
        <v>1000</v>
      </c>
      <c r="P7">
        <f t="shared" si="1"/>
        <v>1000</v>
      </c>
      <c r="Q7">
        <f t="shared" si="1"/>
        <v>1000</v>
      </c>
      <c r="R7">
        <f t="shared" si="1"/>
        <v>1000</v>
      </c>
      <c r="S7">
        <f t="shared" si="1"/>
        <v>1000</v>
      </c>
      <c r="T7">
        <f t="shared" si="1"/>
        <v>1000</v>
      </c>
      <c r="U7">
        <f t="shared" si="1"/>
        <v>1000</v>
      </c>
      <c r="V7">
        <f t="shared" si="1"/>
        <v>1000</v>
      </c>
      <c r="W7">
        <f t="shared" si="1"/>
        <v>1000</v>
      </c>
    </row>
    <row r="8" spans="1:23">
      <c r="A8" t="s">
        <v>18</v>
      </c>
      <c r="J8" t="s">
        <v>19</v>
      </c>
      <c r="L8">
        <f t="shared" si="1"/>
        <v>1000000</v>
      </c>
      <c r="M8">
        <f t="shared" si="1"/>
        <v>1000000</v>
      </c>
      <c r="N8">
        <f t="shared" si="1"/>
        <v>1000000</v>
      </c>
      <c r="O8">
        <f t="shared" si="1"/>
        <v>1000000</v>
      </c>
      <c r="P8">
        <f t="shared" si="1"/>
        <v>1000000</v>
      </c>
      <c r="Q8">
        <f t="shared" si="1"/>
        <v>1000000</v>
      </c>
      <c r="R8">
        <f t="shared" si="1"/>
        <v>1000000</v>
      </c>
      <c r="S8">
        <f t="shared" si="1"/>
        <v>1000000</v>
      </c>
      <c r="T8">
        <f t="shared" si="1"/>
        <v>1000000</v>
      </c>
      <c r="U8">
        <f t="shared" si="1"/>
        <v>1000000</v>
      </c>
      <c r="V8">
        <f t="shared" si="1"/>
        <v>1000000</v>
      </c>
      <c r="W8">
        <f t="shared" si="1"/>
        <v>1000000</v>
      </c>
    </row>
    <row r="9" spans="1:23">
      <c r="A9" t="s">
        <v>35</v>
      </c>
      <c r="C9" s="1">
        <f>C$5*EXP(-(C$6*1000)/($G$1*$B$14))</f>
        <v>1.0759951169387966E-31</v>
      </c>
      <c r="D9" s="1">
        <f t="shared" ref="D9:G9" si="2">D$5*EXP(-(D$6*1000)/($G$1*$B$14))</f>
        <v>1.9155331460476359E-24</v>
      </c>
      <c r="E9" s="1">
        <f t="shared" si="2"/>
        <v>2.4332384547300668E-22</v>
      </c>
      <c r="F9" s="1">
        <f t="shared" si="2"/>
        <v>4.8386869016012087E-31</v>
      </c>
      <c r="G9" s="1">
        <f t="shared" si="2"/>
        <v>1.4327120326835134E-26</v>
      </c>
      <c r="H9" s="1"/>
      <c r="J9" t="s">
        <v>21</v>
      </c>
      <c r="L9">
        <f t="shared" ref="L9" si="3">L8*365*24*60*60</f>
        <v>31536000000000</v>
      </c>
      <c r="M9">
        <f t="shared" ref="M9:W9" si="4">M8*365*24*60*60</f>
        <v>31536000000000</v>
      </c>
      <c r="N9">
        <f t="shared" si="4"/>
        <v>31536000000000</v>
      </c>
      <c r="O9">
        <f t="shared" si="4"/>
        <v>31536000000000</v>
      </c>
      <c r="P9">
        <f t="shared" si="4"/>
        <v>31536000000000</v>
      </c>
      <c r="Q9">
        <f t="shared" si="4"/>
        <v>31536000000000</v>
      </c>
      <c r="R9">
        <f t="shared" si="4"/>
        <v>31536000000000</v>
      </c>
      <c r="S9">
        <f t="shared" si="4"/>
        <v>31536000000000</v>
      </c>
      <c r="T9">
        <f t="shared" si="4"/>
        <v>31536000000000</v>
      </c>
      <c r="U9">
        <f t="shared" si="4"/>
        <v>31536000000000</v>
      </c>
      <c r="V9">
        <f t="shared" si="4"/>
        <v>31536000000000</v>
      </c>
      <c r="W9">
        <f t="shared" si="4"/>
        <v>31536000000000</v>
      </c>
    </row>
    <row r="10" spans="1:23">
      <c r="A10" t="s">
        <v>36</v>
      </c>
      <c r="C10" s="1">
        <f>C$5*EXP(-(C$6*1000)/($G$1*$B$16))</f>
        <v>4.6239912166364164E-49</v>
      </c>
      <c r="D10" s="1">
        <f t="shared" ref="D10:G10" si="5">D$5*EXP(-(D$6*1000)/($G$1*$B$16))</f>
        <v>3.2203177904653994E-32</v>
      </c>
      <c r="E10" s="1">
        <f t="shared" si="5"/>
        <v>3.281775887584654E-30</v>
      </c>
      <c r="F10" s="1">
        <f t="shared" si="5"/>
        <v>5.9151870238680624E-43</v>
      </c>
      <c r="G10" s="1">
        <f t="shared" si="5"/>
        <v>1.6937905594725269E-36</v>
      </c>
      <c r="H10" s="1"/>
      <c r="I10" t="s">
        <v>22</v>
      </c>
      <c r="J10" s="1">
        <v>1E-3</v>
      </c>
      <c r="K10" s="1">
        <f>IF(J10&gt;0,$K$2,0)</f>
        <v>100</v>
      </c>
      <c r="L10" s="1">
        <f>(K$10/2)*(1+ERF($J10/(SQRT(4*L$5*L$9))))</f>
        <v>100</v>
      </c>
      <c r="M10" s="1">
        <f>(L$10/2)*(1+ERF($J10/(SQRT(4*M$5*M$9))))</f>
        <v>100</v>
      </c>
      <c r="N10" s="1">
        <f>(M$10/2)*(1+ERF($J10/(SQRT(4*N$5*N$9))))</f>
        <v>100</v>
      </c>
      <c r="O10" s="1">
        <f t="shared" ref="O10:P10" si="6">(N$10/2)*(1+ERF($J10/(SQRT(4*O$5*O$9))))</f>
        <v>100</v>
      </c>
      <c r="P10" s="1">
        <f t="shared" si="6"/>
        <v>100</v>
      </c>
    </row>
    <row r="11" spans="1:23">
      <c r="D11" s="4"/>
      <c r="J11" s="1">
        <v>9.9500000000000001E-4</v>
      </c>
      <c r="K11" s="1">
        <f t="shared" ref="K11:K74" si="7">IF(J11&gt;0,$K$2,0)</f>
        <v>100</v>
      </c>
      <c r="L11" s="1">
        <f t="shared" ref="L11:P74" si="8">(K$10/2)*(1+ERF($J11/(SQRT(4*L$5*L$9))))</f>
        <v>100</v>
      </c>
      <c r="M11" s="1">
        <f t="shared" si="8"/>
        <v>100</v>
      </c>
      <c r="N11" s="1">
        <f t="shared" si="8"/>
        <v>100</v>
      </c>
      <c r="O11" s="1">
        <f t="shared" si="8"/>
        <v>100</v>
      </c>
      <c r="P11" s="1">
        <f t="shared" si="8"/>
        <v>100</v>
      </c>
    </row>
    <row r="12" spans="1:23">
      <c r="A12" s="6" t="s">
        <v>37</v>
      </c>
      <c r="D12" s="6" t="s">
        <v>38</v>
      </c>
      <c r="J12" s="1">
        <v>9.8999999999999999E-4</v>
      </c>
      <c r="K12" s="1">
        <f t="shared" si="7"/>
        <v>100</v>
      </c>
      <c r="L12" s="1">
        <f t="shared" si="8"/>
        <v>100</v>
      </c>
      <c r="M12" s="1">
        <f t="shared" si="8"/>
        <v>100</v>
      </c>
      <c r="N12" s="1">
        <f t="shared" si="8"/>
        <v>100</v>
      </c>
      <c r="O12" s="1">
        <f t="shared" si="8"/>
        <v>100</v>
      </c>
      <c r="P12" s="1">
        <f t="shared" si="8"/>
        <v>100</v>
      </c>
    </row>
    <row r="13" spans="1:23">
      <c r="A13" t="s">
        <v>39</v>
      </c>
      <c r="B13">
        <v>700</v>
      </c>
      <c r="C13" t="s">
        <v>40</v>
      </c>
      <c r="D13" s="1">
        <f>E9</f>
        <v>2.4332384547300668E-22</v>
      </c>
      <c r="J13" s="1">
        <v>9.8499999999999998E-4</v>
      </c>
      <c r="K13" s="1">
        <f t="shared" si="7"/>
        <v>100</v>
      </c>
      <c r="L13" s="1">
        <f t="shared" si="8"/>
        <v>100</v>
      </c>
      <c r="M13" s="1">
        <f t="shared" si="8"/>
        <v>100</v>
      </c>
      <c r="N13" s="1">
        <f t="shared" si="8"/>
        <v>100</v>
      </c>
      <c r="O13" s="1">
        <f t="shared" si="8"/>
        <v>100</v>
      </c>
      <c r="P13" s="1">
        <f t="shared" si="8"/>
        <v>100</v>
      </c>
    </row>
    <row r="14" spans="1:23">
      <c r="B14">
        <f>B13+273.15</f>
        <v>973.15</v>
      </c>
      <c r="C14" t="s">
        <v>41</v>
      </c>
      <c r="D14" s="1">
        <f>E10</f>
        <v>3.281775887584654E-30</v>
      </c>
      <c r="J14" s="1">
        <v>9.7999999999999997E-4</v>
      </c>
      <c r="K14" s="1">
        <f t="shared" si="7"/>
        <v>100</v>
      </c>
      <c r="L14" s="1">
        <f t="shared" si="8"/>
        <v>100</v>
      </c>
      <c r="M14" s="1">
        <f t="shared" si="8"/>
        <v>100</v>
      </c>
      <c r="N14" s="1">
        <f t="shared" si="8"/>
        <v>100</v>
      </c>
      <c r="O14" s="1">
        <f t="shared" si="8"/>
        <v>100</v>
      </c>
      <c r="P14" s="1">
        <f t="shared" si="8"/>
        <v>100</v>
      </c>
    </row>
    <row r="15" spans="1:23">
      <c r="A15" t="s">
        <v>42</v>
      </c>
      <c r="B15">
        <v>400</v>
      </c>
      <c r="C15" t="s">
        <v>40</v>
      </c>
      <c r="J15" s="1">
        <v>9.7499999999999996E-4</v>
      </c>
      <c r="K15" s="1">
        <f t="shared" si="7"/>
        <v>100</v>
      </c>
      <c r="L15" s="1">
        <f t="shared" si="8"/>
        <v>100</v>
      </c>
      <c r="M15" s="1">
        <f t="shared" si="8"/>
        <v>100</v>
      </c>
      <c r="N15" s="1">
        <f t="shared" si="8"/>
        <v>100</v>
      </c>
      <c r="O15" s="1">
        <f t="shared" si="8"/>
        <v>100</v>
      </c>
      <c r="P15" s="1">
        <f t="shared" si="8"/>
        <v>100</v>
      </c>
    </row>
    <row r="16" spans="1:23">
      <c r="B16">
        <f>B15+273.15</f>
        <v>673.15</v>
      </c>
      <c r="C16" t="s">
        <v>41</v>
      </c>
      <c r="J16" s="1">
        <v>9.7000000000000005E-4</v>
      </c>
      <c r="K16" s="1">
        <f t="shared" si="7"/>
        <v>100</v>
      </c>
      <c r="L16" s="1">
        <f t="shared" si="8"/>
        <v>100</v>
      </c>
      <c r="M16" s="1">
        <f t="shared" si="8"/>
        <v>100</v>
      </c>
      <c r="N16" s="1">
        <f t="shared" si="8"/>
        <v>100</v>
      </c>
      <c r="O16" s="1">
        <f t="shared" si="8"/>
        <v>100</v>
      </c>
      <c r="P16" s="1">
        <f t="shared" si="8"/>
        <v>100</v>
      </c>
    </row>
    <row r="17" spans="1:16">
      <c r="A17" t="s">
        <v>43</v>
      </c>
      <c r="B17">
        <v>50</v>
      </c>
      <c r="C17" t="s">
        <v>44</v>
      </c>
      <c r="J17" s="1">
        <v>9.6500000000000004E-4</v>
      </c>
      <c r="K17" s="1">
        <f t="shared" si="7"/>
        <v>100</v>
      </c>
      <c r="L17" s="1">
        <f t="shared" si="8"/>
        <v>100</v>
      </c>
      <c r="M17" s="1">
        <f t="shared" si="8"/>
        <v>100</v>
      </c>
      <c r="N17" s="1">
        <f t="shared" si="8"/>
        <v>100</v>
      </c>
      <c r="O17" s="1">
        <f t="shared" si="8"/>
        <v>100</v>
      </c>
      <c r="P17" s="1">
        <f t="shared" si="8"/>
        <v>100</v>
      </c>
    </row>
    <row r="18" spans="1:16">
      <c r="J18" s="1">
        <v>9.6000000000000002E-4</v>
      </c>
      <c r="K18" s="1">
        <f t="shared" si="7"/>
        <v>100</v>
      </c>
      <c r="L18" s="1">
        <f t="shared" si="8"/>
        <v>100</v>
      </c>
      <c r="M18" s="1">
        <f t="shared" si="8"/>
        <v>100</v>
      </c>
      <c r="N18" s="1">
        <f t="shared" si="8"/>
        <v>100</v>
      </c>
      <c r="O18" s="1">
        <f t="shared" si="8"/>
        <v>100</v>
      </c>
      <c r="P18" s="1">
        <f t="shared" si="8"/>
        <v>100</v>
      </c>
    </row>
    <row r="19" spans="1:16">
      <c r="A19" t="s">
        <v>45</v>
      </c>
      <c r="B19">
        <f>(B13-B15)/B17</f>
        <v>6</v>
      </c>
      <c r="C19" t="s">
        <v>15</v>
      </c>
      <c r="J19" s="1">
        <v>9.5500000000000001E-4</v>
      </c>
      <c r="K19" s="1">
        <f t="shared" si="7"/>
        <v>100</v>
      </c>
      <c r="L19" s="1">
        <f t="shared" si="8"/>
        <v>100</v>
      </c>
      <c r="M19" s="1">
        <f t="shared" si="8"/>
        <v>100</v>
      </c>
      <c r="N19" s="1">
        <f t="shared" si="8"/>
        <v>100</v>
      </c>
      <c r="O19" s="1">
        <f t="shared" si="8"/>
        <v>100</v>
      </c>
      <c r="P19" s="1">
        <f t="shared" si="8"/>
        <v>100</v>
      </c>
    </row>
    <row r="20" spans="1:16">
      <c r="J20" s="1">
        <v>9.5E-4</v>
      </c>
      <c r="K20" s="1">
        <f t="shared" si="7"/>
        <v>100</v>
      </c>
      <c r="L20" s="1">
        <f t="shared" si="8"/>
        <v>100</v>
      </c>
      <c r="M20" s="1">
        <f t="shared" si="8"/>
        <v>100</v>
      </c>
      <c r="N20" s="1">
        <f t="shared" si="8"/>
        <v>100</v>
      </c>
      <c r="O20" s="1">
        <f t="shared" si="8"/>
        <v>100</v>
      </c>
      <c r="P20" s="1">
        <f t="shared" si="8"/>
        <v>100</v>
      </c>
    </row>
    <row r="21" spans="1:16">
      <c r="J21" s="1">
        <v>9.4499999999999998E-4</v>
      </c>
      <c r="K21" s="1">
        <f t="shared" si="7"/>
        <v>100</v>
      </c>
      <c r="L21" s="1">
        <f t="shared" si="8"/>
        <v>100</v>
      </c>
      <c r="M21" s="1">
        <f t="shared" si="8"/>
        <v>100</v>
      </c>
      <c r="N21" s="1">
        <f t="shared" si="8"/>
        <v>100</v>
      </c>
      <c r="O21" s="1">
        <f t="shared" si="8"/>
        <v>100</v>
      </c>
      <c r="P21" s="1">
        <f t="shared" si="8"/>
        <v>100</v>
      </c>
    </row>
    <row r="22" spans="1:16">
      <c r="J22" s="1">
        <v>9.3999999999999997E-4</v>
      </c>
      <c r="K22" s="1">
        <f t="shared" si="7"/>
        <v>100</v>
      </c>
      <c r="L22" s="1">
        <f t="shared" si="8"/>
        <v>100</v>
      </c>
      <c r="M22" s="1">
        <f t="shared" si="8"/>
        <v>100</v>
      </c>
      <c r="N22" s="1">
        <f t="shared" si="8"/>
        <v>100</v>
      </c>
      <c r="O22" s="1">
        <f t="shared" si="8"/>
        <v>100</v>
      </c>
      <c r="P22" s="1">
        <f t="shared" si="8"/>
        <v>100</v>
      </c>
    </row>
    <row r="23" spans="1:16">
      <c r="J23" s="1">
        <v>9.3499999999999996E-4</v>
      </c>
      <c r="K23" s="1">
        <f t="shared" si="7"/>
        <v>100</v>
      </c>
      <c r="L23" s="1">
        <f t="shared" si="8"/>
        <v>100</v>
      </c>
      <c r="M23" s="1">
        <f t="shared" si="8"/>
        <v>100</v>
      </c>
      <c r="N23" s="1">
        <f t="shared" si="8"/>
        <v>100</v>
      </c>
      <c r="O23" s="1">
        <f t="shared" si="8"/>
        <v>100</v>
      </c>
      <c r="P23" s="1">
        <f t="shared" si="8"/>
        <v>100</v>
      </c>
    </row>
    <row r="24" spans="1:16">
      <c r="J24" s="1">
        <v>9.3000000000000005E-4</v>
      </c>
      <c r="K24" s="1">
        <f t="shared" si="7"/>
        <v>100</v>
      </c>
      <c r="L24" s="1">
        <f t="shared" si="8"/>
        <v>99.999999999999986</v>
      </c>
      <c r="M24" s="1">
        <f t="shared" si="8"/>
        <v>100</v>
      </c>
      <c r="N24" s="1">
        <f t="shared" si="8"/>
        <v>100</v>
      </c>
      <c r="O24" s="1">
        <f t="shared" si="8"/>
        <v>100</v>
      </c>
      <c r="P24" s="1">
        <f t="shared" si="8"/>
        <v>100</v>
      </c>
    </row>
    <row r="25" spans="1:16">
      <c r="J25" s="1">
        <v>9.2500000000000004E-4</v>
      </c>
      <c r="K25" s="1">
        <f t="shared" si="7"/>
        <v>100</v>
      </c>
      <c r="L25" s="1">
        <f t="shared" si="8"/>
        <v>99.999999999999972</v>
      </c>
      <c r="M25" s="1">
        <f t="shared" si="8"/>
        <v>100</v>
      </c>
      <c r="N25" s="1">
        <f t="shared" si="8"/>
        <v>100</v>
      </c>
      <c r="O25" s="1">
        <f t="shared" si="8"/>
        <v>100</v>
      </c>
      <c r="P25" s="1">
        <f t="shared" si="8"/>
        <v>100</v>
      </c>
    </row>
    <row r="26" spans="1:16">
      <c r="J26" s="1">
        <v>9.2000000000000003E-4</v>
      </c>
      <c r="K26" s="1">
        <f t="shared" si="7"/>
        <v>100</v>
      </c>
      <c r="L26" s="1">
        <f t="shared" si="8"/>
        <v>99.999999999999972</v>
      </c>
      <c r="M26" s="1">
        <f t="shared" si="8"/>
        <v>100</v>
      </c>
      <c r="N26" s="1">
        <f t="shared" si="8"/>
        <v>100</v>
      </c>
      <c r="O26" s="1">
        <f t="shared" si="8"/>
        <v>100</v>
      </c>
      <c r="P26" s="1">
        <f t="shared" si="8"/>
        <v>100</v>
      </c>
    </row>
    <row r="27" spans="1:16">
      <c r="J27" s="1">
        <v>9.1500000000000001E-4</v>
      </c>
      <c r="K27" s="1">
        <f t="shared" si="7"/>
        <v>100</v>
      </c>
      <c r="L27" s="1">
        <f t="shared" si="8"/>
        <v>99.999999999999972</v>
      </c>
      <c r="M27" s="1">
        <f t="shared" si="8"/>
        <v>100</v>
      </c>
      <c r="N27" s="1">
        <f t="shared" si="8"/>
        <v>100</v>
      </c>
      <c r="O27" s="1">
        <f t="shared" si="8"/>
        <v>100</v>
      </c>
      <c r="P27" s="1">
        <f t="shared" si="8"/>
        <v>100</v>
      </c>
    </row>
    <row r="28" spans="1:16">
      <c r="J28" s="1">
        <v>9.1E-4</v>
      </c>
      <c r="K28" s="1">
        <f t="shared" si="7"/>
        <v>100</v>
      </c>
      <c r="L28" s="1">
        <f t="shared" si="8"/>
        <v>99.999999999999957</v>
      </c>
      <c r="M28" s="1">
        <f t="shared" si="8"/>
        <v>100</v>
      </c>
      <c r="N28" s="1">
        <f t="shared" si="8"/>
        <v>100</v>
      </c>
      <c r="O28" s="1">
        <f t="shared" si="8"/>
        <v>100</v>
      </c>
      <c r="P28" s="1">
        <f t="shared" si="8"/>
        <v>100</v>
      </c>
    </row>
    <row r="29" spans="1:16">
      <c r="J29" s="1">
        <v>9.0499999999999999E-4</v>
      </c>
      <c r="K29" s="1">
        <f t="shared" si="7"/>
        <v>100</v>
      </c>
      <c r="L29" s="1">
        <f t="shared" si="8"/>
        <v>99.999999999999929</v>
      </c>
      <c r="M29" s="1">
        <f t="shared" si="8"/>
        <v>100</v>
      </c>
      <c r="N29" s="1">
        <f t="shared" si="8"/>
        <v>100</v>
      </c>
      <c r="O29" s="1">
        <f t="shared" si="8"/>
        <v>100</v>
      </c>
      <c r="P29" s="1">
        <f t="shared" si="8"/>
        <v>100</v>
      </c>
    </row>
    <row r="30" spans="1:16">
      <c r="J30" s="1">
        <v>8.9999999999999998E-4</v>
      </c>
      <c r="K30" s="1">
        <f t="shared" si="7"/>
        <v>100</v>
      </c>
      <c r="L30" s="1">
        <f t="shared" si="8"/>
        <v>99.999999999999915</v>
      </c>
      <c r="M30" s="1">
        <f t="shared" si="8"/>
        <v>100</v>
      </c>
      <c r="N30" s="1">
        <f t="shared" si="8"/>
        <v>100</v>
      </c>
      <c r="O30" s="1">
        <f t="shared" si="8"/>
        <v>100</v>
      </c>
      <c r="P30" s="1">
        <f t="shared" si="8"/>
        <v>100</v>
      </c>
    </row>
    <row r="31" spans="1:16">
      <c r="J31" s="1">
        <v>8.9499999999999996E-4</v>
      </c>
      <c r="K31" s="1">
        <f t="shared" si="7"/>
        <v>100</v>
      </c>
      <c r="L31" s="1">
        <f t="shared" si="8"/>
        <v>99.999999999999872</v>
      </c>
      <c r="M31" s="1">
        <f t="shared" si="8"/>
        <v>100</v>
      </c>
      <c r="N31" s="1">
        <f t="shared" si="8"/>
        <v>100</v>
      </c>
      <c r="O31" s="1">
        <f t="shared" si="8"/>
        <v>100</v>
      </c>
      <c r="P31" s="1">
        <f t="shared" si="8"/>
        <v>100</v>
      </c>
    </row>
    <row r="32" spans="1:16">
      <c r="J32" s="1">
        <v>8.8999999999999995E-4</v>
      </c>
      <c r="K32" s="1">
        <f t="shared" si="7"/>
        <v>100</v>
      </c>
      <c r="L32" s="1">
        <f t="shared" si="8"/>
        <v>99.999999999999829</v>
      </c>
      <c r="M32" s="1">
        <f t="shared" si="8"/>
        <v>100</v>
      </c>
      <c r="N32" s="1">
        <f t="shared" si="8"/>
        <v>100</v>
      </c>
      <c r="O32" s="1">
        <f t="shared" si="8"/>
        <v>100</v>
      </c>
      <c r="P32" s="1">
        <f t="shared" si="8"/>
        <v>100</v>
      </c>
    </row>
    <row r="33" spans="10:16">
      <c r="J33" s="1">
        <v>8.8500000000000004E-4</v>
      </c>
      <c r="K33" s="1">
        <f t="shared" si="7"/>
        <v>100</v>
      </c>
      <c r="L33" s="1">
        <f t="shared" si="8"/>
        <v>99.999999999999758</v>
      </c>
      <c r="M33" s="1">
        <f t="shared" si="8"/>
        <v>100</v>
      </c>
      <c r="N33" s="1">
        <f t="shared" si="8"/>
        <v>100</v>
      </c>
      <c r="O33" s="1">
        <f t="shared" si="8"/>
        <v>100</v>
      </c>
      <c r="P33" s="1">
        <f t="shared" si="8"/>
        <v>100</v>
      </c>
    </row>
    <row r="34" spans="10:16">
      <c r="J34" s="1">
        <v>8.8000000000000003E-4</v>
      </c>
      <c r="K34" s="1">
        <f t="shared" si="7"/>
        <v>100</v>
      </c>
      <c r="L34" s="1">
        <f t="shared" si="8"/>
        <v>99.999999999999645</v>
      </c>
      <c r="M34" s="1">
        <f t="shared" si="8"/>
        <v>100</v>
      </c>
      <c r="N34" s="1">
        <f t="shared" si="8"/>
        <v>100</v>
      </c>
      <c r="O34" s="1">
        <f t="shared" si="8"/>
        <v>100</v>
      </c>
      <c r="P34" s="1">
        <f t="shared" si="8"/>
        <v>100</v>
      </c>
    </row>
    <row r="35" spans="10:16">
      <c r="J35" s="1">
        <v>8.7500000000000002E-4</v>
      </c>
      <c r="K35" s="1">
        <f t="shared" si="7"/>
        <v>100</v>
      </c>
      <c r="L35" s="1">
        <f t="shared" si="8"/>
        <v>99.999999999999488</v>
      </c>
      <c r="M35" s="1">
        <f t="shared" si="8"/>
        <v>100</v>
      </c>
      <c r="N35" s="1">
        <f t="shared" si="8"/>
        <v>100</v>
      </c>
      <c r="O35" s="1">
        <f t="shared" si="8"/>
        <v>100</v>
      </c>
      <c r="P35" s="1">
        <f t="shared" si="8"/>
        <v>100</v>
      </c>
    </row>
    <row r="36" spans="10:16">
      <c r="J36" s="1">
        <v>8.7000000000000001E-4</v>
      </c>
      <c r="K36" s="1">
        <f t="shared" si="7"/>
        <v>100</v>
      </c>
      <c r="L36" s="1">
        <f t="shared" si="8"/>
        <v>99.999999999999289</v>
      </c>
      <c r="M36" s="1">
        <f t="shared" si="8"/>
        <v>100</v>
      </c>
      <c r="N36" s="1">
        <f t="shared" si="8"/>
        <v>100</v>
      </c>
      <c r="O36" s="1">
        <f t="shared" si="8"/>
        <v>100</v>
      </c>
      <c r="P36" s="1">
        <f t="shared" si="8"/>
        <v>100</v>
      </c>
    </row>
    <row r="37" spans="10:16">
      <c r="J37" s="1">
        <v>8.6499999999999999E-4</v>
      </c>
      <c r="K37" s="1">
        <f t="shared" si="7"/>
        <v>100</v>
      </c>
      <c r="L37" s="1">
        <f t="shared" si="8"/>
        <v>99.999999999998977</v>
      </c>
      <c r="M37" s="1">
        <f t="shared" si="8"/>
        <v>100</v>
      </c>
      <c r="N37" s="1">
        <f t="shared" si="8"/>
        <v>100</v>
      </c>
      <c r="O37" s="1">
        <f t="shared" si="8"/>
        <v>100</v>
      </c>
      <c r="P37" s="1">
        <f t="shared" si="8"/>
        <v>100</v>
      </c>
    </row>
    <row r="38" spans="10:16">
      <c r="J38" s="1">
        <v>8.5999999999999998E-4</v>
      </c>
      <c r="K38" s="1">
        <f t="shared" si="7"/>
        <v>100</v>
      </c>
      <c r="L38" s="1">
        <f t="shared" si="8"/>
        <v>99.999999999998579</v>
      </c>
      <c r="M38" s="1">
        <f t="shared" si="8"/>
        <v>100</v>
      </c>
      <c r="N38" s="1">
        <f t="shared" si="8"/>
        <v>100</v>
      </c>
      <c r="O38" s="1">
        <f t="shared" si="8"/>
        <v>100</v>
      </c>
      <c r="P38" s="1">
        <f t="shared" si="8"/>
        <v>100</v>
      </c>
    </row>
    <row r="39" spans="10:16">
      <c r="J39" s="1">
        <v>8.5499999999999997E-4</v>
      </c>
      <c r="K39" s="1">
        <f t="shared" si="7"/>
        <v>100</v>
      </c>
      <c r="L39" s="1">
        <f t="shared" si="8"/>
        <v>99.999999999997996</v>
      </c>
      <c r="M39" s="1">
        <f t="shared" si="8"/>
        <v>100</v>
      </c>
      <c r="N39" s="1">
        <f t="shared" si="8"/>
        <v>100</v>
      </c>
      <c r="O39" s="1">
        <f t="shared" si="8"/>
        <v>100</v>
      </c>
      <c r="P39" s="1">
        <f t="shared" si="8"/>
        <v>100</v>
      </c>
    </row>
    <row r="40" spans="10:16">
      <c r="J40" s="1">
        <v>8.4999999999999995E-4</v>
      </c>
      <c r="K40" s="1">
        <f t="shared" si="7"/>
        <v>100</v>
      </c>
      <c r="L40" s="1">
        <f t="shared" si="8"/>
        <v>99.999999999997186</v>
      </c>
      <c r="M40" s="1">
        <f t="shared" si="8"/>
        <v>100</v>
      </c>
      <c r="N40" s="1">
        <f t="shared" si="8"/>
        <v>100</v>
      </c>
      <c r="O40" s="1">
        <f t="shared" si="8"/>
        <v>100</v>
      </c>
      <c r="P40" s="1">
        <f t="shared" si="8"/>
        <v>100</v>
      </c>
    </row>
    <row r="41" spans="10:16">
      <c r="J41" s="1">
        <v>8.4500000000000005E-4</v>
      </c>
      <c r="K41" s="1">
        <f t="shared" si="7"/>
        <v>100</v>
      </c>
      <c r="L41" s="1">
        <f t="shared" si="8"/>
        <v>99.999999999996049</v>
      </c>
      <c r="M41" s="1">
        <f t="shared" si="8"/>
        <v>100</v>
      </c>
      <c r="N41" s="1">
        <f t="shared" si="8"/>
        <v>100</v>
      </c>
      <c r="O41" s="1">
        <f t="shared" si="8"/>
        <v>100</v>
      </c>
      <c r="P41" s="1">
        <f t="shared" si="8"/>
        <v>100</v>
      </c>
    </row>
    <row r="42" spans="10:16">
      <c r="J42" s="1">
        <v>8.4000000000000003E-4</v>
      </c>
      <c r="K42" s="1">
        <f t="shared" si="7"/>
        <v>100</v>
      </c>
      <c r="L42" s="1">
        <f t="shared" si="8"/>
        <v>99.999999999994472</v>
      </c>
      <c r="M42" s="1">
        <f t="shared" si="8"/>
        <v>100</v>
      </c>
      <c r="N42" s="1">
        <f t="shared" si="8"/>
        <v>100</v>
      </c>
      <c r="O42" s="1">
        <f t="shared" si="8"/>
        <v>100</v>
      </c>
      <c r="P42" s="1">
        <f t="shared" si="8"/>
        <v>100</v>
      </c>
    </row>
    <row r="43" spans="10:16">
      <c r="J43" s="1">
        <v>8.3500000000000002E-4</v>
      </c>
      <c r="K43" s="1">
        <f t="shared" si="7"/>
        <v>100</v>
      </c>
      <c r="L43" s="1">
        <f t="shared" si="8"/>
        <v>99.999999999992298</v>
      </c>
      <c r="M43" s="1">
        <f t="shared" si="8"/>
        <v>100</v>
      </c>
      <c r="N43" s="1">
        <f t="shared" si="8"/>
        <v>100</v>
      </c>
      <c r="O43" s="1">
        <f t="shared" si="8"/>
        <v>100</v>
      </c>
      <c r="P43" s="1">
        <f t="shared" si="8"/>
        <v>100</v>
      </c>
    </row>
    <row r="44" spans="10:16">
      <c r="J44" s="1">
        <v>8.3000000000000001E-4</v>
      </c>
      <c r="K44" s="1">
        <f t="shared" si="7"/>
        <v>100</v>
      </c>
      <c r="L44" s="1">
        <f t="shared" si="8"/>
        <v>99.999999999989271</v>
      </c>
      <c r="M44" s="1">
        <f t="shared" si="8"/>
        <v>99.999999999999986</v>
      </c>
      <c r="N44" s="1">
        <f t="shared" si="8"/>
        <v>100</v>
      </c>
      <c r="O44" s="1">
        <f t="shared" si="8"/>
        <v>100</v>
      </c>
      <c r="P44" s="1">
        <f t="shared" si="8"/>
        <v>100</v>
      </c>
    </row>
    <row r="45" spans="10:16">
      <c r="J45" s="1">
        <v>8.25E-4</v>
      </c>
      <c r="K45" s="1">
        <f t="shared" si="7"/>
        <v>100</v>
      </c>
      <c r="L45" s="1">
        <f t="shared" si="8"/>
        <v>99.999999999985079</v>
      </c>
      <c r="M45" s="1">
        <f t="shared" si="8"/>
        <v>99.999999999999972</v>
      </c>
      <c r="N45" s="1">
        <f t="shared" si="8"/>
        <v>100</v>
      </c>
      <c r="O45" s="1">
        <f t="shared" si="8"/>
        <v>100</v>
      </c>
      <c r="P45" s="1">
        <f t="shared" si="8"/>
        <v>100</v>
      </c>
    </row>
    <row r="46" spans="10:16">
      <c r="J46" s="1">
        <v>8.1999999999999998E-4</v>
      </c>
      <c r="K46" s="1">
        <f t="shared" si="7"/>
        <v>100</v>
      </c>
      <c r="L46" s="1">
        <f t="shared" si="8"/>
        <v>99.999999999979309</v>
      </c>
      <c r="M46" s="1">
        <f t="shared" si="8"/>
        <v>99.999999999999972</v>
      </c>
      <c r="N46" s="1">
        <f t="shared" si="8"/>
        <v>100</v>
      </c>
      <c r="O46" s="1">
        <f t="shared" si="8"/>
        <v>100</v>
      </c>
      <c r="P46" s="1">
        <f t="shared" si="8"/>
        <v>100</v>
      </c>
    </row>
    <row r="47" spans="10:16">
      <c r="J47" s="1">
        <v>8.1499999999999997E-4</v>
      </c>
      <c r="K47" s="1">
        <f t="shared" si="7"/>
        <v>100</v>
      </c>
      <c r="L47" s="1">
        <f t="shared" si="8"/>
        <v>99.999999999971337</v>
      </c>
      <c r="M47" s="1">
        <f t="shared" si="8"/>
        <v>99.999999999999957</v>
      </c>
      <c r="N47" s="1">
        <f t="shared" si="8"/>
        <v>100</v>
      </c>
      <c r="O47" s="1">
        <f t="shared" si="8"/>
        <v>100</v>
      </c>
      <c r="P47" s="1">
        <f t="shared" si="8"/>
        <v>100</v>
      </c>
    </row>
    <row r="48" spans="10:16">
      <c r="J48" s="1">
        <v>8.0999999999999996E-4</v>
      </c>
      <c r="K48" s="1">
        <f t="shared" si="7"/>
        <v>100</v>
      </c>
      <c r="L48" s="1">
        <f t="shared" si="8"/>
        <v>99.99999999996038</v>
      </c>
      <c r="M48" s="1">
        <f t="shared" si="8"/>
        <v>99.999999999999929</v>
      </c>
      <c r="N48" s="1">
        <f t="shared" si="8"/>
        <v>100</v>
      </c>
      <c r="O48" s="1">
        <f t="shared" si="8"/>
        <v>100</v>
      </c>
      <c r="P48" s="1">
        <f t="shared" si="8"/>
        <v>100</v>
      </c>
    </row>
    <row r="49" spans="10:16">
      <c r="J49" s="1">
        <v>8.0499999999999897E-4</v>
      </c>
      <c r="K49" s="1">
        <f t="shared" si="7"/>
        <v>100</v>
      </c>
      <c r="L49" s="1">
        <f t="shared" si="8"/>
        <v>99.999999999945359</v>
      </c>
      <c r="M49" s="1">
        <f t="shared" si="8"/>
        <v>99.999999999999915</v>
      </c>
      <c r="N49" s="1">
        <f t="shared" si="8"/>
        <v>100</v>
      </c>
      <c r="O49" s="1">
        <f t="shared" si="8"/>
        <v>100</v>
      </c>
      <c r="P49" s="1">
        <f t="shared" si="8"/>
        <v>100</v>
      </c>
    </row>
    <row r="50" spans="10:16">
      <c r="J50" s="1">
        <v>7.9999999999999895E-4</v>
      </c>
      <c r="K50" s="1">
        <f t="shared" si="7"/>
        <v>100</v>
      </c>
      <c r="L50" s="1">
        <f t="shared" si="8"/>
        <v>99.999999999924768</v>
      </c>
      <c r="M50" s="1">
        <f t="shared" si="8"/>
        <v>99.999999999999872</v>
      </c>
      <c r="N50" s="1">
        <f t="shared" si="8"/>
        <v>100</v>
      </c>
      <c r="O50" s="1">
        <f t="shared" si="8"/>
        <v>100</v>
      </c>
      <c r="P50" s="1">
        <f t="shared" si="8"/>
        <v>100</v>
      </c>
    </row>
    <row r="51" spans="10:16">
      <c r="J51" s="1">
        <v>7.9499999999999905E-4</v>
      </c>
      <c r="K51" s="1">
        <f t="shared" si="7"/>
        <v>100</v>
      </c>
      <c r="L51" s="1">
        <f t="shared" si="8"/>
        <v>99.999999999896644</v>
      </c>
      <c r="M51" s="1">
        <f t="shared" si="8"/>
        <v>99.999999999999801</v>
      </c>
      <c r="N51" s="1">
        <f t="shared" si="8"/>
        <v>100</v>
      </c>
      <c r="O51" s="1">
        <f t="shared" si="8"/>
        <v>100</v>
      </c>
      <c r="P51" s="1">
        <f t="shared" si="8"/>
        <v>100</v>
      </c>
    </row>
    <row r="52" spans="10:16">
      <c r="J52" s="1">
        <v>7.8999999999999904E-4</v>
      </c>
      <c r="K52" s="1">
        <f t="shared" si="7"/>
        <v>100</v>
      </c>
      <c r="L52" s="1">
        <f t="shared" si="8"/>
        <v>99.999999999858233</v>
      </c>
      <c r="M52" s="1">
        <f t="shared" si="8"/>
        <v>99.999999999999716</v>
      </c>
      <c r="N52" s="1">
        <f t="shared" si="8"/>
        <v>100</v>
      </c>
      <c r="O52" s="1">
        <f t="shared" si="8"/>
        <v>100</v>
      </c>
      <c r="P52" s="1">
        <f t="shared" si="8"/>
        <v>100</v>
      </c>
    </row>
    <row r="53" spans="10:16">
      <c r="J53" s="1">
        <v>7.8499999999999902E-4</v>
      </c>
      <c r="K53" s="1">
        <f t="shared" si="7"/>
        <v>100</v>
      </c>
      <c r="L53" s="1">
        <f t="shared" si="8"/>
        <v>99.999999999805937</v>
      </c>
      <c r="M53" s="1">
        <f t="shared" si="8"/>
        <v>99.999999999999574</v>
      </c>
      <c r="N53" s="1">
        <f t="shared" si="8"/>
        <v>100</v>
      </c>
      <c r="O53" s="1">
        <f t="shared" si="8"/>
        <v>100</v>
      </c>
      <c r="P53" s="1">
        <f t="shared" si="8"/>
        <v>100</v>
      </c>
    </row>
    <row r="54" spans="10:16">
      <c r="J54" s="1">
        <v>7.7999999999999901E-4</v>
      </c>
      <c r="K54" s="1">
        <f t="shared" si="7"/>
        <v>100</v>
      </c>
      <c r="L54" s="1">
        <f t="shared" si="8"/>
        <v>99.999999999734868</v>
      </c>
      <c r="M54" s="1">
        <f t="shared" si="8"/>
        <v>99.999999999999375</v>
      </c>
      <c r="N54" s="1">
        <f t="shared" si="8"/>
        <v>100</v>
      </c>
      <c r="O54" s="1">
        <f t="shared" si="8"/>
        <v>100</v>
      </c>
      <c r="P54" s="1">
        <f t="shared" si="8"/>
        <v>100</v>
      </c>
    </row>
    <row r="55" spans="10:16">
      <c r="J55" s="1">
        <v>7.74999999999999E-4</v>
      </c>
      <c r="K55" s="1">
        <f t="shared" si="7"/>
        <v>100</v>
      </c>
      <c r="L55" s="1">
        <f t="shared" si="8"/>
        <v>99.999999999638447</v>
      </c>
      <c r="M55" s="1">
        <f t="shared" si="8"/>
        <v>99.999999999999091</v>
      </c>
      <c r="N55" s="1">
        <f t="shared" si="8"/>
        <v>100</v>
      </c>
      <c r="O55" s="1">
        <f t="shared" si="8"/>
        <v>100</v>
      </c>
      <c r="P55" s="1">
        <f t="shared" si="8"/>
        <v>100</v>
      </c>
    </row>
    <row r="56" spans="10:16">
      <c r="J56" s="1">
        <v>7.6999999999999898E-4</v>
      </c>
      <c r="K56" s="1">
        <f t="shared" si="7"/>
        <v>100</v>
      </c>
      <c r="L56" s="1">
        <f t="shared" si="8"/>
        <v>99.999999999507921</v>
      </c>
      <c r="M56" s="1">
        <f t="shared" si="8"/>
        <v>99.99999999999865</v>
      </c>
      <c r="N56" s="1">
        <f t="shared" si="8"/>
        <v>100</v>
      </c>
      <c r="O56" s="1">
        <f t="shared" si="8"/>
        <v>100</v>
      </c>
      <c r="P56" s="1">
        <f t="shared" si="8"/>
        <v>100</v>
      </c>
    </row>
    <row r="57" spans="10:16">
      <c r="J57" s="1">
        <v>7.6499999999999897E-4</v>
      </c>
      <c r="K57" s="1">
        <f t="shared" si="7"/>
        <v>100</v>
      </c>
      <c r="L57" s="1">
        <f t="shared" si="8"/>
        <v>99.99999999933155</v>
      </c>
      <c r="M57" s="1">
        <f t="shared" si="8"/>
        <v>99.999999999998025</v>
      </c>
      <c r="N57" s="1">
        <f t="shared" si="8"/>
        <v>100</v>
      </c>
      <c r="O57" s="1">
        <f t="shared" si="8"/>
        <v>100</v>
      </c>
      <c r="P57" s="1">
        <f t="shared" si="8"/>
        <v>100</v>
      </c>
    </row>
    <row r="58" spans="10:16">
      <c r="J58" s="1">
        <v>7.5999999999999896E-4</v>
      </c>
      <c r="K58" s="1">
        <f t="shared" si="7"/>
        <v>100</v>
      </c>
      <c r="L58" s="1">
        <f t="shared" si="8"/>
        <v>99.999999999093731</v>
      </c>
      <c r="M58" s="1">
        <f t="shared" si="8"/>
        <v>99.999999999997129</v>
      </c>
      <c r="N58" s="1">
        <f t="shared" si="8"/>
        <v>100</v>
      </c>
      <c r="O58" s="1">
        <f t="shared" si="8"/>
        <v>100</v>
      </c>
      <c r="P58" s="1">
        <f t="shared" ref="P58" si="9">(O$10/2)*(1+ERF($J58/(SQRT(4*P$5*P$9))))</f>
        <v>100</v>
      </c>
    </row>
    <row r="59" spans="10:16">
      <c r="J59" s="1">
        <v>7.5499999999999905E-4</v>
      </c>
      <c r="K59" s="1">
        <f t="shared" si="7"/>
        <v>100</v>
      </c>
      <c r="L59" s="1">
        <f t="shared" si="8"/>
        <v>99.999999998773603</v>
      </c>
      <c r="M59" s="1">
        <f t="shared" ref="M59:P59" si="10">(L$10/2)*(1+ERF($J59/(SQRT(4*M$5*M$9))))</f>
        <v>99.999999999995808</v>
      </c>
      <c r="N59" s="1">
        <f t="shared" si="10"/>
        <v>100</v>
      </c>
      <c r="O59" s="1">
        <f t="shared" si="10"/>
        <v>100</v>
      </c>
      <c r="P59" s="1">
        <f t="shared" si="10"/>
        <v>100</v>
      </c>
    </row>
    <row r="60" spans="10:16">
      <c r="J60" s="1">
        <v>7.4999999999999904E-4</v>
      </c>
      <c r="K60" s="1">
        <f t="shared" si="7"/>
        <v>100</v>
      </c>
      <c r="L60" s="1">
        <f t="shared" si="8"/>
        <v>99.999999998343597</v>
      </c>
      <c r="M60" s="1">
        <f t="shared" ref="M60:P60" si="11">(L$10/2)*(1+ERF($J60/(SQRT(4*M$5*M$9))))</f>
        <v>99.999999999993904</v>
      </c>
      <c r="N60" s="1">
        <f t="shared" si="11"/>
        <v>100</v>
      </c>
      <c r="O60" s="1">
        <f t="shared" si="11"/>
        <v>100</v>
      </c>
      <c r="P60" s="1">
        <f t="shared" si="11"/>
        <v>100</v>
      </c>
    </row>
    <row r="61" spans="10:16">
      <c r="J61" s="1">
        <v>7.4499999999999903E-4</v>
      </c>
      <c r="K61" s="1">
        <f t="shared" si="7"/>
        <v>100</v>
      </c>
      <c r="L61" s="1">
        <f t="shared" si="8"/>
        <v>99.999999997767091</v>
      </c>
      <c r="M61" s="1">
        <f t="shared" ref="M61:P61" si="12">(L$10/2)*(1+ERF($J61/(SQRT(4*M$5*M$9))))</f>
        <v>99.999999999991161</v>
      </c>
      <c r="N61" s="1">
        <f t="shared" si="12"/>
        <v>100</v>
      </c>
      <c r="O61" s="1">
        <f t="shared" si="12"/>
        <v>100</v>
      </c>
      <c r="P61" s="1">
        <f t="shared" si="12"/>
        <v>100</v>
      </c>
    </row>
    <row r="62" spans="10:16">
      <c r="J62" s="1">
        <v>7.3999999999999901E-4</v>
      </c>
      <c r="K62" s="1">
        <f t="shared" si="7"/>
        <v>100</v>
      </c>
      <c r="L62" s="1">
        <f t="shared" si="8"/>
        <v>99.999999996995712</v>
      </c>
      <c r="M62" s="1">
        <f t="shared" ref="M62:P62" si="13">(L$10/2)*(1+ERF($J62/(SQRT(4*M$5*M$9))))</f>
        <v>99.99999999998721</v>
      </c>
      <c r="N62" s="1">
        <f t="shared" si="13"/>
        <v>100</v>
      </c>
      <c r="O62" s="1">
        <f t="shared" si="13"/>
        <v>100</v>
      </c>
      <c r="P62" s="1">
        <f t="shared" si="13"/>
        <v>100</v>
      </c>
    </row>
    <row r="63" spans="10:16">
      <c r="J63" s="1">
        <v>7.34999999999999E-4</v>
      </c>
      <c r="K63" s="1">
        <f t="shared" si="7"/>
        <v>100</v>
      </c>
      <c r="L63" s="1">
        <f t="shared" si="8"/>
        <v>99.999999995965567</v>
      </c>
      <c r="M63" s="1">
        <f t="shared" ref="M63:P63" si="14">(L$10/2)*(1+ERF($J63/(SQRT(4*M$5*M$9))))</f>
        <v>99.999999999981554</v>
      </c>
      <c r="N63" s="1">
        <f t="shared" si="14"/>
        <v>100</v>
      </c>
      <c r="O63" s="1">
        <f t="shared" si="14"/>
        <v>100</v>
      </c>
      <c r="P63" s="1">
        <f t="shared" si="14"/>
        <v>100</v>
      </c>
    </row>
    <row r="64" spans="10:16">
      <c r="J64" s="1">
        <v>7.2999999999999899E-4</v>
      </c>
      <c r="K64" s="1">
        <f t="shared" si="7"/>
        <v>100</v>
      </c>
      <c r="L64" s="1">
        <f t="shared" si="8"/>
        <v>99.999999994592557</v>
      </c>
      <c r="M64" s="1">
        <f t="shared" ref="M64:P64" si="15">(L$10/2)*(1+ERF($J64/(SQRT(4*M$5*M$9))))</f>
        <v>99.999999999973426</v>
      </c>
      <c r="N64" s="1">
        <f t="shared" si="15"/>
        <v>100</v>
      </c>
      <c r="O64" s="1">
        <f t="shared" si="15"/>
        <v>100</v>
      </c>
      <c r="P64" s="1">
        <f t="shared" si="15"/>
        <v>100</v>
      </c>
    </row>
    <row r="65" spans="10:16">
      <c r="J65" s="1">
        <v>7.2499999999999897E-4</v>
      </c>
      <c r="K65" s="1">
        <f t="shared" si="7"/>
        <v>100</v>
      </c>
      <c r="L65" s="1">
        <f t="shared" si="8"/>
        <v>99.999999992766135</v>
      </c>
      <c r="M65" s="1">
        <f t="shared" ref="M65:P65" si="16">(L$10/2)*(1+ERF($J65/(SQRT(4*M$5*M$9))))</f>
        <v>99.99999999996183</v>
      </c>
      <c r="N65" s="1">
        <f t="shared" si="16"/>
        <v>100</v>
      </c>
      <c r="O65" s="1">
        <f t="shared" si="16"/>
        <v>100</v>
      </c>
      <c r="P65" s="1">
        <f t="shared" si="16"/>
        <v>100</v>
      </c>
    </row>
    <row r="66" spans="10:16">
      <c r="J66" s="1">
        <v>7.1999999999999896E-4</v>
      </c>
      <c r="K66" s="1">
        <f t="shared" si="7"/>
        <v>100</v>
      </c>
      <c r="L66" s="1">
        <f t="shared" si="8"/>
        <v>99.999999990341323</v>
      </c>
      <c r="M66" s="1">
        <f t="shared" ref="M66:P66" si="17">(L$10/2)*(1+ERF($J66/(SQRT(4*M$5*M$9))))</f>
        <v>99.999999999945317</v>
      </c>
      <c r="N66" s="1">
        <f t="shared" si="17"/>
        <v>99.999999999999986</v>
      </c>
      <c r="O66" s="1">
        <f t="shared" si="17"/>
        <v>100</v>
      </c>
      <c r="P66" s="1">
        <f t="shared" si="17"/>
        <v>100</v>
      </c>
    </row>
    <row r="67" spans="10:16">
      <c r="J67" s="1">
        <v>7.1499999999999895E-4</v>
      </c>
      <c r="K67" s="1">
        <f t="shared" si="7"/>
        <v>100</v>
      </c>
      <c r="L67" s="1">
        <f t="shared" si="8"/>
        <v>99.999999987128348</v>
      </c>
      <c r="M67" s="1">
        <f t="shared" ref="M67:P67" si="18">(L$10/2)*(1+ERF($J67/(SQRT(4*M$5*M$9))))</f>
        <v>99.999999999921812</v>
      </c>
      <c r="N67" s="1">
        <f t="shared" si="18"/>
        <v>99.999999999999972</v>
      </c>
      <c r="O67" s="1">
        <f t="shared" si="18"/>
        <v>100</v>
      </c>
      <c r="P67" s="1">
        <f t="shared" si="18"/>
        <v>100</v>
      </c>
    </row>
    <row r="68" spans="10:16">
      <c r="J68" s="1">
        <v>7.0999999999999904E-4</v>
      </c>
      <c r="K68" s="1">
        <f t="shared" si="7"/>
        <v>100</v>
      </c>
      <c r="L68" s="1">
        <f t="shared" si="8"/>
        <v>99.999999982879316</v>
      </c>
      <c r="M68" s="1">
        <f t="shared" ref="M68:P68" si="19">(L$10/2)*(1+ERF($J68/(SQRT(4*M$5*M$9))))</f>
        <v>99.999999999888502</v>
      </c>
      <c r="N68" s="1">
        <f t="shared" si="19"/>
        <v>99.999999999999972</v>
      </c>
      <c r="O68" s="1">
        <f t="shared" si="19"/>
        <v>100</v>
      </c>
      <c r="P68" s="1">
        <f t="shared" si="19"/>
        <v>100</v>
      </c>
    </row>
    <row r="69" spans="10:16">
      <c r="J69" s="1">
        <v>7.0499999999999903E-4</v>
      </c>
      <c r="K69" s="1">
        <f t="shared" si="7"/>
        <v>100</v>
      </c>
      <c r="L69" s="1">
        <f t="shared" si="8"/>
        <v>99.999999977271145</v>
      </c>
      <c r="M69" s="1">
        <f t="shared" ref="M69:P69" si="20">(L$10/2)*(1+ERF($J69/(SQRT(4*M$5*M$9))))</f>
        <v>99.999999999841378</v>
      </c>
      <c r="N69" s="1">
        <f t="shared" si="20"/>
        <v>99.999999999999957</v>
      </c>
      <c r="O69" s="1">
        <f t="shared" si="20"/>
        <v>100</v>
      </c>
      <c r="P69" s="1">
        <f t="shared" si="20"/>
        <v>100</v>
      </c>
    </row>
    <row r="70" spans="10:16">
      <c r="J70" s="1">
        <v>6.9999999999999902E-4</v>
      </c>
      <c r="K70" s="1">
        <f t="shared" si="7"/>
        <v>100</v>
      </c>
      <c r="L70" s="1">
        <f t="shared" si="8"/>
        <v>99.999999969883532</v>
      </c>
      <c r="M70" s="1">
        <f t="shared" ref="M70:P70" si="21">(L$10/2)*(1+ERF($J70/(SQRT(4*M$5*M$9))))</f>
        <v>99.999999999774872</v>
      </c>
      <c r="N70" s="1">
        <f t="shared" si="21"/>
        <v>99.999999999999929</v>
      </c>
      <c r="O70" s="1">
        <f t="shared" si="21"/>
        <v>100</v>
      </c>
      <c r="P70" s="1">
        <f t="shared" si="21"/>
        <v>100</v>
      </c>
    </row>
    <row r="71" spans="10:16">
      <c r="J71" s="1">
        <v>6.94999999999999E-4</v>
      </c>
      <c r="K71" s="1">
        <f t="shared" si="7"/>
        <v>100</v>
      </c>
      <c r="L71" s="1">
        <f t="shared" si="8"/>
        <v>99.999999960170868</v>
      </c>
      <c r="M71" s="1">
        <f t="shared" ref="M71:P71" si="22">(L$10/2)*(1+ERF($J71/(SQRT(4*M$5*M$9))))</f>
        <v>99.999999999681236</v>
      </c>
      <c r="N71" s="1">
        <f t="shared" si="22"/>
        <v>99.999999999999886</v>
      </c>
      <c r="O71" s="1">
        <f t="shared" si="22"/>
        <v>100</v>
      </c>
      <c r="P71" s="1">
        <f t="shared" si="22"/>
        <v>100</v>
      </c>
    </row>
    <row r="72" spans="10:16">
      <c r="J72" s="1">
        <v>6.8999999999999899E-4</v>
      </c>
      <c r="K72" s="1">
        <f t="shared" si="7"/>
        <v>100</v>
      </c>
      <c r="L72" s="1">
        <f t="shared" si="8"/>
        <v>99.999999947426346</v>
      </c>
      <c r="M72" s="1">
        <f t="shared" ref="M72:P72" si="23">(L$10/2)*(1+ERF($J72/(SQRT(4*M$5*M$9))))</f>
        <v>99.999999999549743</v>
      </c>
      <c r="N72" s="1">
        <f t="shared" si="23"/>
        <v>99.999999999999829</v>
      </c>
      <c r="O72" s="1">
        <f t="shared" si="23"/>
        <v>100</v>
      </c>
      <c r="P72" s="1">
        <f t="shared" si="23"/>
        <v>100</v>
      </c>
    </row>
    <row r="73" spans="10:16">
      <c r="J73" s="1">
        <v>6.8499999999999898E-4</v>
      </c>
      <c r="K73" s="1">
        <f t="shared" si="7"/>
        <v>100</v>
      </c>
      <c r="L73" s="1">
        <f t="shared" si="8"/>
        <v>99.99999993073618</v>
      </c>
      <c r="M73" s="1">
        <f t="shared" ref="M73:P73" si="24">(L$10/2)*(1+ERF($J73/(SQRT(4*M$5*M$9))))</f>
        <v>99.999999999365514</v>
      </c>
      <c r="N73" s="1">
        <f t="shared" si="24"/>
        <v>99.99999999999973</v>
      </c>
      <c r="O73" s="1">
        <f t="shared" si="24"/>
        <v>100</v>
      </c>
      <c r="P73" s="1">
        <f t="shared" si="24"/>
        <v>100</v>
      </c>
    </row>
    <row r="74" spans="10:16">
      <c r="J74" s="1">
        <v>6.7999999999999896E-4</v>
      </c>
      <c r="K74" s="1">
        <f t="shared" si="7"/>
        <v>100</v>
      </c>
      <c r="L74" s="1">
        <f t="shared" si="8"/>
        <v>99.999999908921538</v>
      </c>
      <c r="M74" s="1">
        <f t="shared" ref="M74:P74" si="25">(L$10/2)*(1+ERF($J74/(SQRT(4*M$5*M$9))))</f>
        <v>99.999999999108084</v>
      </c>
      <c r="N74" s="1">
        <f t="shared" si="25"/>
        <v>99.999999999999574</v>
      </c>
      <c r="O74" s="1">
        <f t="shared" si="25"/>
        <v>100</v>
      </c>
      <c r="P74" s="1">
        <f t="shared" si="25"/>
        <v>100</v>
      </c>
    </row>
    <row r="75" spans="10:16">
      <c r="J75" s="1">
        <v>6.7499999999999895E-4</v>
      </c>
      <c r="K75" s="1">
        <f t="shared" ref="K75:K138" si="26">IF(J75&gt;0,$K$2,0)</f>
        <v>100</v>
      </c>
      <c r="L75" s="1">
        <f t="shared" ref="L75:P138" si="27">(K$10/2)*(1+ERF($J75/(SQRT(4*L$5*L$9))))</f>
        <v>99.999999880464657</v>
      </c>
      <c r="M75" s="1">
        <f t="shared" si="27"/>
        <v>99.999999998749175</v>
      </c>
      <c r="N75" s="1">
        <f t="shared" si="27"/>
        <v>99.999999999999361</v>
      </c>
      <c r="O75" s="1">
        <f t="shared" si="27"/>
        <v>100</v>
      </c>
      <c r="P75" s="1">
        <f t="shared" si="27"/>
        <v>100</v>
      </c>
    </row>
    <row r="76" spans="10:16">
      <c r="J76" s="1">
        <v>6.6999999999999905E-4</v>
      </c>
      <c r="K76" s="1">
        <f t="shared" si="26"/>
        <v>100</v>
      </c>
      <c r="L76" s="1">
        <f t="shared" si="27"/>
        <v>99.999999843415594</v>
      </c>
      <c r="M76" s="1">
        <f t="shared" si="27"/>
        <v>99.999999998250061</v>
      </c>
      <c r="N76" s="1">
        <f t="shared" si="27"/>
        <v>99.999999999998977</v>
      </c>
      <c r="O76" s="1">
        <f t="shared" si="27"/>
        <v>100</v>
      </c>
      <c r="P76" s="1">
        <f t="shared" si="27"/>
        <v>100</v>
      </c>
    </row>
    <row r="77" spans="10:16">
      <c r="J77" s="1">
        <v>6.6499999999999903E-4</v>
      </c>
      <c r="K77" s="1">
        <f t="shared" si="26"/>
        <v>100</v>
      </c>
      <c r="L77" s="1">
        <f t="shared" si="27"/>
        <v>99.999999795274192</v>
      </c>
      <c r="M77" s="1">
        <f t="shared" si="27"/>
        <v>99.999999997557637</v>
      </c>
      <c r="N77" s="1">
        <f t="shared" si="27"/>
        <v>99.999999999998423</v>
      </c>
      <c r="O77" s="1">
        <f t="shared" si="27"/>
        <v>100</v>
      </c>
      <c r="P77" s="1">
        <f t="shared" si="27"/>
        <v>100</v>
      </c>
    </row>
    <row r="78" spans="10:16">
      <c r="J78" s="1">
        <v>6.5999999999999902E-4</v>
      </c>
      <c r="K78" s="1">
        <f t="shared" si="26"/>
        <v>100</v>
      </c>
      <c r="L78" s="1">
        <f t="shared" si="27"/>
        <v>99.999999732841601</v>
      </c>
      <c r="M78" s="1">
        <f t="shared" si="27"/>
        <v>99.999999996599385</v>
      </c>
      <c r="N78" s="1">
        <f t="shared" si="27"/>
        <v>99.999999999997542</v>
      </c>
      <c r="O78" s="1">
        <f t="shared" si="27"/>
        <v>100</v>
      </c>
      <c r="P78" s="1">
        <f t="shared" si="27"/>
        <v>100</v>
      </c>
    </row>
    <row r="79" spans="10:16">
      <c r="J79" s="1">
        <v>6.5499999999999901E-4</v>
      </c>
      <c r="K79" s="1">
        <f t="shared" si="26"/>
        <v>100</v>
      </c>
      <c r="L79" s="1">
        <f t="shared" si="27"/>
        <v>99.99999965203348</v>
      </c>
      <c r="M79" s="1">
        <f t="shared" si="27"/>
        <v>99.999999995276468</v>
      </c>
      <c r="N79" s="1">
        <f t="shared" si="27"/>
        <v>99.999999999996206</v>
      </c>
      <c r="O79" s="1">
        <f t="shared" si="27"/>
        <v>100</v>
      </c>
      <c r="P79" s="1">
        <f t="shared" si="27"/>
        <v>100</v>
      </c>
    </row>
    <row r="80" spans="10:16">
      <c r="J80" s="1">
        <v>6.4999999999999899E-4</v>
      </c>
      <c r="K80" s="1">
        <f t="shared" si="26"/>
        <v>100</v>
      </c>
      <c r="L80" s="1">
        <f t="shared" si="27"/>
        <v>99.999999547645629</v>
      </c>
      <c r="M80" s="1">
        <f t="shared" si="27"/>
        <v>99.999999993454594</v>
      </c>
      <c r="N80" s="1">
        <f t="shared" si="27"/>
        <v>99.999999999994159</v>
      </c>
      <c r="O80" s="1">
        <f t="shared" si="27"/>
        <v>100</v>
      </c>
      <c r="P80" s="1">
        <f t="shared" si="27"/>
        <v>100</v>
      </c>
    </row>
    <row r="81" spans="10:16">
      <c r="J81" s="1">
        <v>6.4499999999999898E-4</v>
      </c>
      <c r="K81" s="1">
        <f t="shared" si="26"/>
        <v>100</v>
      </c>
      <c r="L81" s="1">
        <f t="shared" si="27"/>
        <v>99.999999413060834</v>
      </c>
      <c r="M81" s="1">
        <f t="shared" si="27"/>
        <v>99.999999990951665</v>
      </c>
      <c r="N81" s="1">
        <f t="shared" si="27"/>
        <v>99.999999999991019</v>
      </c>
      <c r="O81" s="1">
        <f t="shared" si="27"/>
        <v>100</v>
      </c>
      <c r="P81" s="1">
        <f t="shared" si="27"/>
        <v>100</v>
      </c>
    </row>
    <row r="82" spans="10:16">
      <c r="J82" s="1">
        <v>6.3999999999999897E-4</v>
      </c>
      <c r="K82" s="1">
        <f t="shared" si="26"/>
        <v>100</v>
      </c>
      <c r="L82" s="1">
        <f t="shared" si="27"/>
        <v>99.999999239882584</v>
      </c>
      <c r="M82" s="1">
        <f t="shared" si="27"/>
        <v>99.99999998752152</v>
      </c>
      <c r="N82" s="1">
        <f t="shared" si="27"/>
        <v>99.999999999986258</v>
      </c>
      <c r="O82" s="1">
        <f t="shared" si="27"/>
        <v>100</v>
      </c>
      <c r="P82" s="1">
        <f t="shared" si="27"/>
        <v>100</v>
      </c>
    </row>
    <row r="83" spans="10:16">
      <c r="J83" s="1">
        <v>6.3499999999999896E-4</v>
      </c>
      <c r="K83" s="1">
        <f t="shared" si="26"/>
        <v>100</v>
      </c>
      <c r="L83" s="1">
        <f t="shared" si="27"/>
        <v>99.999999017479013</v>
      </c>
      <c r="M83" s="1">
        <f t="shared" si="27"/>
        <v>99.999999982832108</v>
      </c>
      <c r="N83" s="1">
        <f t="shared" si="27"/>
        <v>99.999999999979011</v>
      </c>
      <c r="O83" s="1">
        <f t="shared" si="27"/>
        <v>100</v>
      </c>
      <c r="P83" s="1">
        <f t="shared" si="27"/>
        <v>100</v>
      </c>
    </row>
    <row r="84" spans="10:16">
      <c r="J84" s="1">
        <v>6.2999999999999905E-4</v>
      </c>
      <c r="K84" s="1">
        <f t="shared" si="26"/>
        <v>100</v>
      </c>
      <c r="L84" s="1">
        <f t="shared" si="27"/>
        <v>99.999998732415648</v>
      </c>
      <c r="M84" s="1">
        <f t="shared" si="27"/>
        <v>99.999999976436811</v>
      </c>
      <c r="N84" s="1">
        <f t="shared" si="27"/>
        <v>99.999999999968054</v>
      </c>
      <c r="O84" s="1">
        <f t="shared" si="27"/>
        <v>100</v>
      </c>
      <c r="P84" s="1">
        <f t="shared" si="27"/>
        <v>100</v>
      </c>
    </row>
    <row r="85" spans="10:16">
      <c r="J85" s="1">
        <v>6.2499999999999904E-4</v>
      </c>
      <c r="K85" s="1">
        <f t="shared" si="26"/>
        <v>100</v>
      </c>
      <c r="L85" s="1">
        <f t="shared" si="27"/>
        <v>99.999998367752184</v>
      </c>
      <c r="M85" s="1">
        <f t="shared" si="27"/>
        <v>99.999999967736287</v>
      </c>
      <c r="N85" s="1">
        <f t="shared" si="27"/>
        <v>99.999999999951555</v>
      </c>
      <c r="O85" s="1">
        <f t="shared" si="27"/>
        <v>100</v>
      </c>
      <c r="P85" s="1">
        <f t="shared" si="27"/>
        <v>100</v>
      </c>
    </row>
    <row r="86" spans="10:16">
      <c r="J86" s="1">
        <v>6.1999999999999902E-4</v>
      </c>
      <c r="K86" s="1">
        <f t="shared" si="26"/>
        <v>100</v>
      </c>
      <c r="L86" s="1">
        <f t="shared" si="27"/>
        <v>99.99999790217224</v>
      </c>
      <c r="M86" s="1">
        <f t="shared" si="27"/>
        <v>99.999999955928544</v>
      </c>
      <c r="N86" s="1">
        <f t="shared" si="27"/>
        <v>99.999999999926743</v>
      </c>
      <c r="O86" s="1">
        <f t="shared" si="27"/>
        <v>100</v>
      </c>
      <c r="P86" s="1">
        <f t="shared" si="27"/>
        <v>100</v>
      </c>
    </row>
    <row r="87" spans="10:16">
      <c r="J87" s="1">
        <v>6.1499999999999901E-4</v>
      </c>
      <c r="K87" s="1">
        <f t="shared" si="26"/>
        <v>100</v>
      </c>
      <c r="L87" s="1">
        <f t="shared" si="27"/>
        <v>99.999997308908974</v>
      </c>
      <c r="M87" s="1">
        <f t="shared" si="27"/>
        <v>99.999999939942967</v>
      </c>
      <c r="N87" s="1">
        <f t="shared" si="27"/>
        <v>99.99999999988961</v>
      </c>
      <c r="O87" s="1">
        <f t="shared" si="27"/>
        <v>100</v>
      </c>
      <c r="P87" s="1">
        <f t="shared" si="27"/>
        <v>100</v>
      </c>
    </row>
    <row r="88" spans="10:16">
      <c r="J88" s="1">
        <v>6.09999999999999E-4</v>
      </c>
      <c r="K88" s="1">
        <f t="shared" si="26"/>
        <v>100</v>
      </c>
      <c r="L88" s="1">
        <f t="shared" si="27"/>
        <v>99.999996554421827</v>
      </c>
      <c r="M88" s="1">
        <f t="shared" si="27"/>
        <v>99.999999918354163</v>
      </c>
      <c r="N88" s="1">
        <f t="shared" si="27"/>
        <v>99.999999999834159</v>
      </c>
      <c r="O88" s="1">
        <f t="shared" si="27"/>
        <v>100</v>
      </c>
      <c r="P88" s="1">
        <f t="shared" si="27"/>
        <v>100</v>
      </c>
    </row>
    <row r="89" spans="10:16">
      <c r="J89" s="1">
        <v>6.0499999999999898E-4</v>
      </c>
      <c r="K89" s="1">
        <f t="shared" si="26"/>
        <v>100</v>
      </c>
      <c r="L89" s="1">
        <f t="shared" si="27"/>
        <v>99.999995596770532</v>
      </c>
      <c r="M89" s="1">
        <f t="shared" si="27"/>
        <v>99.999999889269262</v>
      </c>
      <c r="N89" s="1">
        <f t="shared" si="27"/>
        <v>99.999999999751665</v>
      </c>
      <c r="O89" s="1">
        <f t="shared" si="27"/>
        <v>100</v>
      </c>
      <c r="P89" s="1">
        <f t="shared" si="27"/>
        <v>100</v>
      </c>
    </row>
    <row r="90" spans="10:16">
      <c r="J90" s="1">
        <v>5.9999999999999897E-4</v>
      </c>
      <c r="K90" s="1">
        <f t="shared" si="26"/>
        <v>100</v>
      </c>
      <c r="L90" s="1">
        <f t="shared" si="27"/>
        <v>99.999994383621498</v>
      </c>
      <c r="M90" s="1">
        <f t="shared" si="27"/>
        <v>99.999999850181041</v>
      </c>
      <c r="N90" s="1">
        <f t="shared" si="27"/>
        <v>99.999999999629324</v>
      </c>
      <c r="O90" s="1">
        <f t="shared" si="27"/>
        <v>100</v>
      </c>
      <c r="P90" s="1">
        <f t="shared" si="27"/>
        <v>100</v>
      </c>
    </row>
    <row r="91" spans="10:16">
      <c r="J91" s="1">
        <v>5.9499999999999896E-4</v>
      </c>
      <c r="K91" s="1">
        <f t="shared" si="26"/>
        <v>100</v>
      </c>
      <c r="L91" s="1">
        <f t="shared" si="27"/>
        <v>99.999992849809658</v>
      </c>
      <c r="M91" s="1">
        <f t="shared" si="27"/>
        <v>99.999999797777207</v>
      </c>
      <c r="N91" s="1">
        <f t="shared" si="27"/>
        <v>99.999999999448463</v>
      </c>
      <c r="O91" s="1">
        <f t="shared" si="27"/>
        <v>100</v>
      </c>
      <c r="P91" s="1">
        <f t="shared" si="27"/>
        <v>100</v>
      </c>
    </row>
    <row r="92" spans="10:16">
      <c r="J92" s="1">
        <v>5.8999999999999905E-4</v>
      </c>
      <c r="K92" s="1">
        <f t="shared" si="26"/>
        <v>100</v>
      </c>
      <c r="L92" s="1">
        <f t="shared" si="27"/>
        <v>99.999990914363025</v>
      </c>
      <c r="M92" s="1">
        <f t="shared" si="27"/>
        <v>99.999999727693108</v>
      </c>
      <c r="N92" s="1">
        <f t="shared" si="27"/>
        <v>99.999999999181995</v>
      </c>
      <c r="O92" s="1">
        <f t="shared" si="27"/>
        <v>100</v>
      </c>
      <c r="P92" s="1">
        <f t="shared" si="27"/>
        <v>100</v>
      </c>
    </row>
    <row r="93" spans="10:16">
      <c r="J93" s="1">
        <v>5.8499999999999904E-4</v>
      </c>
      <c r="K93" s="1">
        <f t="shared" si="26"/>
        <v>100</v>
      </c>
      <c r="L93" s="1">
        <f t="shared" si="27"/>
        <v>99.999988476880546</v>
      </c>
      <c r="M93" s="1">
        <f t="shared" si="27"/>
        <v>99.999999634192463</v>
      </c>
      <c r="N93" s="1">
        <f t="shared" si="27"/>
        <v>99.999999998790628</v>
      </c>
      <c r="O93" s="1">
        <f t="shared" si="27"/>
        <v>99.999999999999972</v>
      </c>
      <c r="P93" s="1">
        <f t="shared" si="27"/>
        <v>100</v>
      </c>
    </row>
    <row r="94" spans="10:16">
      <c r="J94" s="1">
        <v>5.7999999999999903E-4</v>
      </c>
      <c r="K94" s="1">
        <f t="shared" si="26"/>
        <v>100</v>
      </c>
      <c r="L94" s="1">
        <f t="shared" si="27"/>
        <v>99.999985413132947</v>
      </c>
      <c r="M94" s="1">
        <f t="shared" si="27"/>
        <v>99.999999509755611</v>
      </c>
      <c r="N94" s="1">
        <f t="shared" si="27"/>
        <v>99.999999998217731</v>
      </c>
      <c r="O94" s="1">
        <f t="shared" si="27"/>
        <v>99.999999999999972</v>
      </c>
      <c r="P94" s="1">
        <f t="shared" si="27"/>
        <v>100</v>
      </c>
    </row>
    <row r="95" spans="10:16">
      <c r="J95" s="1">
        <v>5.7499999999999901E-4</v>
      </c>
      <c r="K95" s="1">
        <f t="shared" si="26"/>
        <v>100</v>
      </c>
      <c r="L95" s="1">
        <f t="shared" si="27"/>
        <v>99.99998156973237</v>
      </c>
      <c r="M95" s="1">
        <f t="shared" si="27"/>
        <v>99.999999344550929</v>
      </c>
      <c r="N95" s="1">
        <f t="shared" si="27"/>
        <v>99.999999997381806</v>
      </c>
      <c r="O95" s="1">
        <f t="shared" si="27"/>
        <v>99.999999999999957</v>
      </c>
      <c r="P95" s="1">
        <f t="shared" si="27"/>
        <v>100</v>
      </c>
    </row>
    <row r="96" spans="10:16">
      <c r="J96" s="1">
        <v>5.69999999999999E-4</v>
      </c>
      <c r="K96" s="1">
        <f t="shared" si="26"/>
        <v>100</v>
      </c>
      <c r="L96" s="1">
        <f t="shared" si="27"/>
        <v>99.999976757689367</v>
      </c>
      <c r="M96" s="1">
        <f t="shared" si="27"/>
        <v>99.999999125757284</v>
      </c>
      <c r="N96" s="1">
        <f t="shared" si="27"/>
        <v>99.999999996166068</v>
      </c>
      <c r="O96" s="1">
        <f t="shared" si="27"/>
        <v>99.999999999999929</v>
      </c>
      <c r="P96" s="1">
        <f t="shared" si="27"/>
        <v>100</v>
      </c>
    </row>
    <row r="97" spans="10:16">
      <c r="J97" s="1">
        <v>5.6499999999999899E-4</v>
      </c>
      <c r="K97" s="1">
        <f t="shared" si="26"/>
        <v>100</v>
      </c>
      <c r="L97" s="1">
        <f t="shared" si="27"/>
        <v>99.99997074464325</v>
      </c>
      <c r="M97" s="1">
        <f t="shared" si="27"/>
        <v>99.999998836698566</v>
      </c>
      <c r="N97" s="1">
        <f t="shared" si="27"/>
        <v>99.999999994403694</v>
      </c>
      <c r="O97" s="1">
        <f t="shared" si="27"/>
        <v>99.999999999999872</v>
      </c>
      <c r="P97" s="1">
        <f t="shared" si="27"/>
        <v>100</v>
      </c>
    </row>
    <row r="98" spans="10:16">
      <c r="J98" s="1">
        <v>5.5999999999999898E-4</v>
      </c>
      <c r="K98" s="1">
        <f t="shared" si="26"/>
        <v>100</v>
      </c>
      <c r="L98" s="1">
        <f t="shared" si="27"/>
        <v>99.999963245515502</v>
      </c>
      <c r="M98" s="1">
        <f t="shared" si="27"/>
        <v>99.999998455741107</v>
      </c>
      <c r="N98" s="1">
        <f t="shared" si="27"/>
        <v>99.999999991857223</v>
      </c>
      <c r="O98" s="1">
        <f t="shared" si="27"/>
        <v>99.999999999999758</v>
      </c>
      <c r="P98" s="1">
        <f t="shared" si="27"/>
        <v>100</v>
      </c>
    </row>
    <row r="99" spans="10:16">
      <c r="J99" s="1">
        <v>5.5499999999999896E-4</v>
      </c>
      <c r="K99" s="1">
        <f t="shared" si="26"/>
        <v>100</v>
      </c>
      <c r="L99" s="1">
        <f t="shared" si="27"/>
        <v>99.999953911292906</v>
      </c>
      <c r="M99" s="1">
        <f t="shared" si="27"/>
        <v>99.999997954893146</v>
      </c>
      <c r="N99" s="1">
        <f t="shared" si="27"/>
        <v>99.999999988189757</v>
      </c>
      <c r="O99" s="1">
        <f t="shared" si="27"/>
        <v>99.999999999999574</v>
      </c>
      <c r="P99" s="1">
        <f t="shared" si="27"/>
        <v>100</v>
      </c>
    </row>
    <row r="100" spans="10:16">
      <c r="J100" s="1">
        <v>5.4999999999999895E-4</v>
      </c>
      <c r="K100" s="1">
        <f t="shared" si="26"/>
        <v>100</v>
      </c>
      <c r="L100" s="1">
        <f t="shared" si="27"/>
        <v>99.9999423155991</v>
      </c>
      <c r="M100" s="1">
        <f t="shared" si="27"/>
        <v>99.99999729803082</v>
      </c>
      <c r="N100" s="1">
        <f t="shared" si="27"/>
        <v>99.999999982924948</v>
      </c>
      <c r="O100" s="1">
        <f t="shared" si="27"/>
        <v>99.999999999999261</v>
      </c>
      <c r="P100" s="1">
        <f t="shared" si="27"/>
        <v>100</v>
      </c>
    </row>
    <row r="101" spans="10:16">
      <c r="J101" s="1">
        <v>5.4499999999999904E-4</v>
      </c>
      <c r="K101" s="1">
        <f t="shared" si="26"/>
        <v>100</v>
      </c>
      <c r="L101" s="1">
        <f t="shared" si="27"/>
        <v>99.999927938657535</v>
      </c>
      <c r="M101" s="1">
        <f t="shared" si="27"/>
        <v>99.999996438657575</v>
      </c>
      <c r="N101" s="1">
        <f t="shared" si="27"/>
        <v>99.999999975391731</v>
      </c>
      <c r="O101" s="1">
        <f t="shared" si="27"/>
        <v>99.999999999998735</v>
      </c>
      <c r="P101" s="1">
        <f t="shared" si="27"/>
        <v>100</v>
      </c>
    </row>
    <row r="102" spans="10:16">
      <c r="J102" s="1">
        <v>5.3999999999999903E-4</v>
      </c>
      <c r="K102" s="1">
        <f t="shared" si="26"/>
        <v>100</v>
      </c>
      <c r="L102" s="1">
        <f t="shared" si="27"/>
        <v>99.999910148185975</v>
      </c>
      <c r="M102" s="1">
        <f t="shared" si="27"/>
        <v>99.999995317082565</v>
      </c>
      <c r="N102" s="1">
        <f t="shared" si="27"/>
        <v>99.999999964647728</v>
      </c>
      <c r="O102" s="1">
        <f t="shared" si="27"/>
        <v>99.999999999997826</v>
      </c>
      <c r="P102" s="1">
        <f t="shared" si="27"/>
        <v>100</v>
      </c>
    </row>
    <row r="103" spans="10:16">
      <c r="J103" s="1">
        <v>5.3499999999999902E-4</v>
      </c>
      <c r="K103" s="1">
        <f t="shared" si="26"/>
        <v>100</v>
      </c>
      <c r="L103" s="1">
        <f t="shared" si="27"/>
        <v>99.999888176691613</v>
      </c>
      <c r="M103" s="1">
        <f t="shared" si="27"/>
        <v>99.999993856877552</v>
      </c>
      <c r="N103" s="1">
        <f t="shared" si="27"/>
        <v>99.999999949374313</v>
      </c>
      <c r="O103" s="1">
        <f t="shared" si="27"/>
        <v>99.999999999996291</v>
      </c>
      <c r="P103" s="1">
        <f t="shared" si="27"/>
        <v>100</v>
      </c>
    </row>
    <row r="104" spans="10:16">
      <c r="J104" s="1">
        <v>5.29999999999999E-4</v>
      </c>
      <c r="K104" s="1">
        <f t="shared" si="26"/>
        <v>100</v>
      </c>
      <c r="L104" s="1">
        <f t="shared" si="27"/>
        <v>99.999861094555541</v>
      </c>
      <c r="M104" s="1">
        <f t="shared" si="27"/>
        <v>99.999991960440738</v>
      </c>
      <c r="N104" s="1">
        <f t="shared" si="27"/>
        <v>99.99999992773256</v>
      </c>
      <c r="O104" s="1">
        <f t="shared" si="27"/>
        <v>99.99999999999369</v>
      </c>
      <c r="P104" s="1">
        <f t="shared" si="27"/>
        <v>100</v>
      </c>
    </row>
    <row r="105" spans="10:16">
      <c r="J105" s="1">
        <v>5.2499999999999899E-4</v>
      </c>
      <c r="K105" s="1">
        <f t="shared" si="26"/>
        <v>100</v>
      </c>
      <c r="L105" s="1">
        <f t="shared" si="27"/>
        <v>99.999827778205258</v>
      </c>
      <c r="M105" s="1">
        <f t="shared" si="27"/>
        <v>99.999989503458949</v>
      </c>
      <c r="N105" s="1">
        <f t="shared" si="27"/>
        <v>99.99999989716693</v>
      </c>
      <c r="O105" s="1">
        <f t="shared" si="27"/>
        <v>99.999999999989342</v>
      </c>
      <c r="P105" s="1">
        <f t="shared" si="27"/>
        <v>100</v>
      </c>
    </row>
    <row r="106" spans="10:16">
      <c r="J106" s="1">
        <v>5.1999999999999898E-4</v>
      </c>
      <c r="K106" s="1">
        <f t="shared" si="26"/>
        <v>100</v>
      </c>
      <c r="L106" s="1">
        <f t="shared" si="27"/>
        <v>99.999786872573267</v>
      </c>
      <c r="M106" s="1">
        <f t="shared" si="27"/>
        <v>99.999986328014487</v>
      </c>
      <c r="N106" s="1">
        <f t="shared" si="27"/>
        <v>99.999999854138039</v>
      </c>
      <c r="O106" s="1">
        <f t="shared" si="27"/>
        <v>99.999999999982066</v>
      </c>
      <c r="P106" s="1">
        <f t="shared" si="27"/>
        <v>100</v>
      </c>
    </row>
    <row r="107" spans="10:16">
      <c r="J107" s="1">
        <v>5.1499999999999897E-4</v>
      </c>
      <c r="K107" s="1">
        <f t="shared" si="26"/>
        <v>100</v>
      </c>
      <c r="L107" s="1">
        <f t="shared" si="27"/>
        <v>99.999736746927823</v>
      </c>
      <c r="M107" s="1">
        <f t="shared" si="27"/>
        <v>99.999982234030611</v>
      </c>
      <c r="N107" s="1">
        <f t="shared" si="27"/>
        <v>99.999999793760907</v>
      </c>
      <c r="O107" s="1">
        <f t="shared" si="27"/>
        <v>99.999999999969987</v>
      </c>
      <c r="P107" s="1">
        <f t="shared" si="27"/>
        <v>100</v>
      </c>
    </row>
    <row r="108" spans="10:16">
      <c r="J108" s="1">
        <v>5.0999999999999895E-4</v>
      </c>
      <c r="K108" s="1">
        <f t="shared" si="26"/>
        <v>100</v>
      </c>
      <c r="L108" s="1">
        <f t="shared" si="27"/>
        <v>99.999675443037887</v>
      </c>
      <c r="M108" s="1">
        <f t="shared" si="27"/>
        <v>99.999976968686539</v>
      </c>
      <c r="N108" s="1">
        <f t="shared" si="27"/>
        <v>99.999999709316668</v>
      </c>
      <c r="O108" s="1">
        <f t="shared" si="27"/>
        <v>99.999999999949992</v>
      </c>
      <c r="P108" s="1">
        <f t="shared" si="27"/>
        <v>100</v>
      </c>
    </row>
    <row r="109" spans="10:16">
      <c r="J109" s="1">
        <v>5.0499999999999905E-4</v>
      </c>
      <c r="K109" s="1">
        <f t="shared" si="26"/>
        <v>100</v>
      </c>
      <c r="L109" s="1">
        <f t="shared" si="27"/>
        <v>99.999600614497965</v>
      </c>
      <c r="M109" s="1">
        <f t="shared" si="27"/>
        <v>99.999970213359049</v>
      </c>
      <c r="N109" s="1">
        <f t="shared" si="27"/>
        <v>99.999999591595866</v>
      </c>
      <c r="O109" s="1">
        <f t="shared" si="27"/>
        <v>99.999999999917108</v>
      </c>
      <c r="P109" s="1">
        <f t="shared" si="27"/>
        <v>100</v>
      </c>
    </row>
    <row r="110" spans="10:16">
      <c r="J110" s="1">
        <v>4.9999999999999903E-4</v>
      </c>
      <c r="K110" s="1">
        <f t="shared" si="26"/>
        <v>100</v>
      </c>
      <c r="L110" s="1">
        <f t="shared" si="27"/>
        <v>99.999509455888116</v>
      </c>
      <c r="M110" s="1">
        <f t="shared" si="27"/>
        <v>99.999961567561087</v>
      </c>
      <c r="N110" s="1">
        <f t="shared" si="27"/>
        <v>99.999999428019066</v>
      </c>
      <c r="O110" s="1">
        <f t="shared" si="27"/>
        <v>99.999999999863235</v>
      </c>
      <c r="P110" s="1">
        <f t="shared" si="27"/>
        <v>100</v>
      </c>
    </row>
    <row r="111" spans="10:16">
      <c r="J111" s="1">
        <v>4.9499999999999902E-4</v>
      </c>
      <c r="K111" s="1">
        <f t="shared" si="26"/>
        <v>100</v>
      </c>
      <c r="L111" s="1">
        <f t="shared" si="27"/>
        <v>99.999398620282221</v>
      </c>
      <c r="M111" s="1">
        <f t="shared" si="27"/>
        <v>99.999950529246206</v>
      </c>
      <c r="N111" s="1">
        <f t="shared" si="27"/>
        <v>99.999999201462941</v>
      </c>
      <c r="O111" s="1">
        <f t="shared" si="27"/>
        <v>99.999999999775426</v>
      </c>
      <c r="P111" s="1">
        <f t="shared" si="27"/>
        <v>100</v>
      </c>
    </row>
    <row r="112" spans="10:16">
      <c r="J112" s="1">
        <v>4.8999999999999901E-4</v>
      </c>
      <c r="K112" s="1">
        <f t="shared" si="26"/>
        <v>100</v>
      </c>
      <c r="L112" s="1">
        <f t="shared" si="27"/>
        <v>99.99926412343946</v>
      </c>
      <c r="M112" s="1">
        <f t="shared" si="27"/>
        <v>99.999936470729594</v>
      </c>
      <c r="N112" s="1">
        <f t="shared" si="27"/>
        <v>99.99999888870002</v>
      </c>
      <c r="O112" s="1">
        <f t="shared" si="27"/>
        <v>99.999999999633005</v>
      </c>
      <c r="P112" s="1">
        <f t="shared" si="27"/>
        <v>100</v>
      </c>
    </row>
    <row r="113" spans="10:16">
      <c r="J113" s="1">
        <v>4.84999999999999E-4</v>
      </c>
      <c r="K113" s="1">
        <f t="shared" si="26"/>
        <v>100</v>
      </c>
      <c r="L113" s="1">
        <f t="shared" si="27"/>
        <v>99.999101232824358</v>
      </c>
      <c r="M113" s="1">
        <f t="shared" si="27"/>
        <v>99.99991860934017</v>
      </c>
      <c r="N113" s="1">
        <f t="shared" si="27"/>
        <v>99.999998458331788</v>
      </c>
      <c r="O113" s="1">
        <f t="shared" si="27"/>
        <v>99.99999999940313</v>
      </c>
      <c r="P113" s="1">
        <f t="shared" si="27"/>
        <v>100</v>
      </c>
    </row>
    <row r="114" spans="10:16">
      <c r="J114" s="1">
        <v>4.7999999999999898E-4</v>
      </c>
      <c r="K114" s="1">
        <f t="shared" si="26"/>
        <v>100</v>
      </c>
      <c r="L114" s="1">
        <f t="shared" si="27"/>
        <v>99.998904339396205</v>
      </c>
      <c r="M114" s="1">
        <f t="shared" si="27"/>
        <v>99.999895971759841</v>
      </c>
      <c r="N114" s="1">
        <f t="shared" si="27"/>
        <v>99.999997868061897</v>
      </c>
      <c r="O114" s="1">
        <f t="shared" si="27"/>
        <v>99.999999999033932</v>
      </c>
      <c r="P114" s="1">
        <f t="shared" si="27"/>
        <v>100</v>
      </c>
    </row>
    <row r="115" spans="10:16">
      <c r="J115" s="1">
        <v>4.7499999999999902E-4</v>
      </c>
      <c r="K115" s="1">
        <f t="shared" si="26"/>
        <v>100</v>
      </c>
      <c r="L115" s="1">
        <f t="shared" si="27"/>
        <v>99.998666809892214</v>
      </c>
      <c r="M115" s="1">
        <f t="shared" si="27"/>
        <v>99.999867350826548</v>
      </c>
      <c r="N115" s="1">
        <f t="shared" si="27"/>
        <v>99.99999706111214</v>
      </c>
      <c r="O115" s="1">
        <f t="shared" si="27"/>
        <v>99.999999998443826</v>
      </c>
      <c r="P115" s="1">
        <f t="shared" si="27"/>
        <v>100</v>
      </c>
    </row>
    <row r="116" spans="10:16">
      <c r="J116" s="1">
        <v>4.6999999999999901E-4</v>
      </c>
      <c r="K116" s="1">
        <f t="shared" si="26"/>
        <v>100</v>
      </c>
      <c r="L116" s="1">
        <f t="shared" si="27"/>
        <v>99.998380817100681</v>
      </c>
      <c r="M116" s="1">
        <f t="shared" si="27"/>
        <v>99.999831253370104</v>
      </c>
      <c r="N116" s="1">
        <f t="shared" si="27"/>
        <v>99.999995961529663</v>
      </c>
      <c r="O116" s="1">
        <f t="shared" si="27"/>
        <v>99.999999997505242</v>
      </c>
      <c r="P116" s="1">
        <f t="shared" si="27"/>
        <v>100</v>
      </c>
    </row>
    <row r="117" spans="10:16">
      <c r="J117" s="1">
        <v>4.64999999999999E-4</v>
      </c>
      <c r="K117" s="1">
        <f t="shared" si="26"/>
        <v>100</v>
      </c>
      <c r="L117" s="1">
        <f t="shared" si="27"/>
        <v>99.998037145381375</v>
      </c>
      <c r="M117" s="1">
        <f t="shared" si="27"/>
        <v>99.999785837416894</v>
      </c>
      <c r="N117" s="1">
        <f t="shared" si="27"/>
        <v>99.99999446806622</v>
      </c>
      <c r="O117" s="1">
        <f t="shared" si="27"/>
        <v>99.999999996019639</v>
      </c>
      <c r="P117" s="1">
        <f t="shared" si="27"/>
        <v>100</v>
      </c>
    </row>
    <row r="118" spans="10:16">
      <c r="J118" s="1">
        <v>4.5999999999999898E-4</v>
      </c>
      <c r="K118" s="1">
        <f t="shared" si="26"/>
        <v>100</v>
      </c>
      <c r="L118" s="1">
        <f t="shared" si="27"/>
        <v>99.997624968443802</v>
      </c>
      <c r="M118" s="1">
        <f t="shared" si="27"/>
        <v>99.999728836835061</v>
      </c>
      <c r="N118" s="1">
        <f t="shared" si="27"/>
        <v>99.999992446225974</v>
      </c>
      <c r="O118" s="1">
        <f t="shared" si="27"/>
        <v>99.999999993679722</v>
      </c>
      <c r="P118" s="1">
        <f t="shared" si="27"/>
        <v>100</v>
      </c>
    </row>
    <row r="119" spans="10:16">
      <c r="J119" s="1">
        <v>4.5499999999999903E-4</v>
      </c>
      <c r="K119" s="1">
        <f t="shared" si="26"/>
        <v>100</v>
      </c>
      <c r="L119" s="1">
        <f t="shared" si="27"/>
        <v>99.997131596141742</v>
      </c>
      <c r="M119" s="1">
        <f t="shared" si="27"/>
        <v>99.999657471194752</v>
      </c>
      <c r="N119" s="1">
        <f t="shared" si="27"/>
        <v>99.999989717973619</v>
      </c>
      <c r="O119" s="1">
        <f t="shared" si="27"/>
        <v>99.999999990012128</v>
      </c>
      <c r="P119" s="1">
        <f t="shared" si="27"/>
        <v>100</v>
      </c>
    </row>
    <row r="120" spans="10:16">
      <c r="J120" s="1">
        <v>4.4999999999999901E-4</v>
      </c>
      <c r="K120" s="1">
        <f t="shared" si="26"/>
        <v>100</v>
      </c>
      <c r="L120" s="1">
        <f t="shared" si="27"/>
        <v>99.996542186786627</v>
      </c>
      <c r="M120" s="1">
        <f t="shared" si="27"/>
        <v>99.999568338288512</v>
      </c>
      <c r="N120" s="1">
        <f t="shared" si="27"/>
        <v>99.999986048466823</v>
      </c>
      <c r="O120" s="1">
        <f t="shared" si="27"/>
        <v>99.999999984291534</v>
      </c>
      <c r="P120" s="1">
        <f t="shared" si="27"/>
        <v>100</v>
      </c>
    </row>
    <row r="121" spans="10:16">
      <c r="J121" s="1">
        <v>4.44999999999999E-4</v>
      </c>
      <c r="K121" s="1">
        <f t="shared" si="26"/>
        <v>100</v>
      </c>
      <c r="L121" s="1">
        <f t="shared" si="27"/>
        <v>99.995839421228993</v>
      </c>
      <c r="M121" s="1">
        <f t="shared" si="27"/>
        <v>99.99945728638923</v>
      </c>
      <c r="N121" s="1">
        <f t="shared" si="27"/>
        <v>99.999981129019531</v>
      </c>
      <c r="O121" s="1">
        <f t="shared" si="27"/>
        <v>99.999999975412251</v>
      </c>
      <c r="P121" s="1">
        <f t="shared" si="27"/>
        <v>100</v>
      </c>
    </row>
    <row r="122" spans="10:16">
      <c r="J122" s="1">
        <v>4.3999999999999899E-4</v>
      </c>
      <c r="K122" s="1">
        <f t="shared" si="26"/>
        <v>100</v>
      </c>
      <c r="L122" s="1">
        <f t="shared" si="27"/>
        <v>99.995003134709037</v>
      </c>
      <c r="M122" s="1">
        <f t="shared" si="27"/>
        <v>99.999319262920878</v>
      </c>
      <c r="N122" s="1">
        <f t="shared" si="27"/>
        <v>99.999974555311837</v>
      </c>
      <c r="O122" s="1">
        <f t="shared" si="27"/>
        <v>99.999999961697327</v>
      </c>
      <c r="P122" s="1">
        <f t="shared" ref="P122" si="28">(O$10/2)*(1+ERF($J122/(SQRT(4*P$5*P$9))))</f>
        <v>100</v>
      </c>
    </row>
    <row r="123" spans="10:16">
      <c r="J123" s="1">
        <v>4.3499999999999903E-4</v>
      </c>
      <c r="K123" s="1">
        <f t="shared" si="26"/>
        <v>100</v>
      </c>
      <c r="L123" s="1">
        <f t="shared" si="27"/>
        <v>99.994009902240492</v>
      </c>
      <c r="M123" s="1">
        <f t="shared" ref="M123:P123" si="29">(L$10/2)*(1+ERF($J123/(SQRT(4*M$5*M$9))))</f>
        <v>99.999148135775698</v>
      </c>
      <c r="N123" s="1">
        <f t="shared" si="29"/>
        <v>99.999965799630985</v>
      </c>
      <c r="O123" s="1">
        <f t="shared" si="29"/>
        <v>99.999999940616505</v>
      </c>
      <c r="P123" s="1">
        <f t="shared" si="29"/>
        <v>100</v>
      </c>
    </row>
    <row r="124" spans="10:16">
      <c r="J124" s="1">
        <v>4.2999999999999901E-4</v>
      </c>
      <c r="K124" s="1">
        <f t="shared" si="26"/>
        <v>100</v>
      </c>
      <c r="L124" s="1">
        <f t="shared" si="27"/>
        <v>99.99283257307286</v>
      </c>
      <c r="M124" s="1">
        <f t="shared" ref="M124:P124" si="30">(L$10/2)*(1+ERF($J124/(SQRT(4*M$5*M$9))))</f>
        <v>99.998936483034868</v>
      </c>
      <c r="N124" s="1">
        <f t="shared" si="30"/>
        <v>99.999954175649322</v>
      </c>
      <c r="O124" s="1">
        <f t="shared" si="30"/>
        <v>99.999999908371677</v>
      </c>
      <c r="P124" s="1">
        <f t="shared" si="30"/>
        <v>100</v>
      </c>
    </row>
    <row r="125" spans="10:16">
      <c r="J125" s="1">
        <v>4.2499999999999802E-4</v>
      </c>
      <c r="K125" s="1">
        <f t="shared" si="26"/>
        <v>100</v>
      </c>
      <c r="L125" s="1">
        <f t="shared" si="27"/>
        <v>99.991439749582028</v>
      </c>
      <c r="M125" s="1">
        <f t="shared" ref="M125:P125" si="31">(L$10/2)*(1+ERF($J125/(SQRT(4*M$5*M$9))))</f>
        <v>99.998675346335176</v>
      </c>
      <c r="N125" s="1">
        <f t="shared" si="31"/>
        <v>99.999938793912776</v>
      </c>
      <c r="O125" s="1">
        <f t="shared" si="31"/>
        <v>99.999999859290938</v>
      </c>
      <c r="P125" s="1">
        <f t="shared" si="31"/>
        <v>100</v>
      </c>
    </row>
    <row r="126" spans="10:16">
      <c r="J126" s="1">
        <v>4.1999999999999801E-4</v>
      </c>
      <c r="K126" s="1">
        <f t="shared" si="26"/>
        <v>100</v>
      </c>
      <c r="L126" s="1">
        <f t="shared" si="27"/>
        <v>99.989795205777625</v>
      </c>
      <c r="M126" s="1">
        <f t="shared" ref="M126:P126" si="32">(L$10/2)*(1+ERF($J126/(SQRT(4*M$5*M$9))))</f>
        <v>99.998353942578859</v>
      </c>
      <c r="N126" s="1">
        <f t="shared" si="32"/>
        <v>99.999918505817334</v>
      </c>
      <c r="O126" s="1">
        <f t="shared" si="32"/>
        <v>99.999999784947818</v>
      </c>
      <c r="P126" s="1">
        <f t="shared" si="32"/>
        <v>100</v>
      </c>
    </row>
    <row r="127" spans="10:16">
      <c r="J127" s="1">
        <v>4.14999999999998E-4</v>
      </c>
      <c r="K127" s="1">
        <f t="shared" si="26"/>
        <v>100</v>
      </c>
      <c r="L127" s="1">
        <f t="shared" si="27"/>
        <v>99.987857240494165</v>
      </c>
      <c r="M127" s="1">
        <f t="shared" ref="M127:P127" si="33">(L$10/2)*(1+ERF($J127/(SQRT(4*M$5*M$9))))</f>
        <v>99.997959328107243</v>
      </c>
      <c r="N127" s="1">
        <f t="shared" si="33"/>
        <v>99.999891833383316</v>
      </c>
      <c r="O127" s="1">
        <f t="shared" si="33"/>
        <v>99.999999672888322</v>
      </c>
      <c r="P127" s="1">
        <f t="shared" si="33"/>
        <v>99.999999999999986</v>
      </c>
    </row>
    <row r="128" spans="10:16">
      <c r="J128" s="1">
        <v>4.0999999999999799E-4</v>
      </c>
      <c r="K128" s="1">
        <f t="shared" si="26"/>
        <v>100</v>
      </c>
      <c r="L128" s="1">
        <f t="shared" si="27"/>
        <v>99.985577960263527</v>
      </c>
      <c r="M128" s="1">
        <f t="shared" ref="M128:P128" si="34">(L$10/2)*(1+ERF($J128/(SQRT(4*M$5*M$9))))</f>
        <v>99.997476008859749</v>
      </c>
      <c r="N128" s="1">
        <f t="shared" si="34"/>
        <v>99.999856881588812</v>
      </c>
      <c r="O128" s="1">
        <f t="shared" si="34"/>
        <v>99.999999504800925</v>
      </c>
      <c r="P128" s="1">
        <f t="shared" si="34"/>
        <v>99.999999999999972</v>
      </c>
    </row>
    <row r="129" spans="10:16">
      <c r="J129" s="1">
        <v>4.0499999999999803E-4</v>
      </c>
      <c r="K129" s="1">
        <f t="shared" si="26"/>
        <v>100</v>
      </c>
      <c r="L129" s="1">
        <f t="shared" si="27"/>
        <v>99.982902486858634</v>
      </c>
      <c r="M129" s="1">
        <f t="shared" ref="M129:P129" si="35">(L$10/2)*(1+ERF($J129/(SQRT(4*M$5*M$9))))</f>
        <v>99.996885489424002</v>
      </c>
      <c r="N129" s="1">
        <f t="shared" si="35"/>
        <v>99.999811229383027</v>
      </c>
      <c r="O129" s="1">
        <f t="shared" si="35"/>
        <v>99.999999253901265</v>
      </c>
      <c r="P129" s="1">
        <f t="shared" si="35"/>
        <v>99.999999999999929</v>
      </c>
    </row>
    <row r="130" spans="10:16">
      <c r="J130" s="1">
        <v>3.9999999999999801E-4</v>
      </c>
      <c r="K130" s="1">
        <f t="shared" si="26"/>
        <v>100</v>
      </c>
      <c r="L130" s="1">
        <f t="shared" si="27"/>
        <v>99.979768084562565</v>
      </c>
      <c r="M130" s="1">
        <f t="shared" ref="M130:P130" si="36">(L$10/2)*(1+ERF($J130/(SQRT(4*M$5*M$9))))</f>
        <v>99.996165753260811</v>
      </c>
      <c r="N130" s="1">
        <f t="shared" si="36"/>
        <v>99.999751794759931</v>
      </c>
      <c r="O130" s="1">
        <f t="shared" si="36"/>
        <v>99.999998881214893</v>
      </c>
      <c r="P130" s="1">
        <f t="shared" si="36"/>
        <v>99.999999999999872</v>
      </c>
    </row>
    <row r="131" spans="10:16">
      <c r="J131" s="1">
        <v>3.94999999999998E-4</v>
      </c>
      <c r="K131" s="1">
        <f t="shared" si="26"/>
        <v>100</v>
      </c>
      <c r="L131" s="1">
        <f t="shared" si="27"/>
        <v>99.976103202367469</v>
      </c>
      <c r="M131" s="1">
        <f t="shared" ref="M131:P131" si="37">(L$10/2)*(1+ERF($J131/(SQRT(4*M$5*M$9))))</f>
        <v>99.995290665770483</v>
      </c>
      <c r="N131" s="1">
        <f t="shared" si="37"/>
        <v>99.999674668420553</v>
      </c>
      <c r="O131" s="1">
        <f t="shared" si="37"/>
        <v>99.999998330324246</v>
      </c>
      <c r="P131" s="1">
        <f t="shared" si="37"/>
        <v>99.999999999999716</v>
      </c>
    </row>
    <row r="132" spans="10:16">
      <c r="J132" s="1">
        <v>3.8999999999999799E-4</v>
      </c>
      <c r="K132" s="1">
        <f t="shared" si="26"/>
        <v>100</v>
      </c>
      <c r="L132" s="1">
        <f t="shared" si="27"/>
        <v>99.971826426554088</v>
      </c>
      <c r="M132" s="1">
        <f t="shared" ref="M132:P132" si="38">(L$10/2)*(1+ERF($J132/(SQRT(4*M$5*M$9))))</f>
        <v>99.994229291270116</v>
      </c>
      <c r="N132" s="1">
        <f t="shared" si="38"/>
        <v>99.999574909582051</v>
      </c>
      <c r="O132" s="1">
        <f t="shared" si="38"/>
        <v>99.999997519987076</v>
      </c>
      <c r="P132" s="1">
        <f t="shared" si="38"/>
        <v>99.999999999999375</v>
      </c>
    </row>
    <row r="133" spans="10:16">
      <c r="J133" s="1">
        <v>3.8499999999999797E-4</v>
      </c>
      <c r="K133" s="1">
        <f t="shared" si="26"/>
        <v>100</v>
      </c>
      <c r="L133" s="1">
        <f t="shared" si="27"/>
        <v>99.966845339460164</v>
      </c>
      <c r="M133" s="1">
        <f t="shared" ref="M133:P133" si="39">(L$10/2)*(1+ERF($J133/(SQRT(4*M$5*M$9))))</f>
        <v>99.992945114391489</v>
      </c>
      <c r="N133" s="1">
        <f t="shared" si="39"/>
        <v>99.999446296392676</v>
      </c>
      <c r="O133" s="1">
        <f t="shared" si="39"/>
        <v>99.999996333823475</v>
      </c>
      <c r="P133" s="1">
        <f t="shared" si="39"/>
        <v>99.99999999999865</v>
      </c>
    </row>
    <row r="134" spans="10:16">
      <c r="J134" s="1">
        <v>3.7999999999999802E-4</v>
      </c>
      <c r="K134" s="1">
        <f t="shared" si="26"/>
        <v>100</v>
      </c>
      <c r="L134" s="1">
        <f t="shared" si="27"/>
        <v>99.961055280724338</v>
      </c>
      <c r="M134" s="1">
        <f t="shared" ref="M134:P134" si="40">(L$10/2)*(1+ERF($J134/(SQRT(4*M$5*M$9))))</f>
        <v>99.991395155906517</v>
      </c>
      <c r="N134" s="1">
        <f t="shared" si="40"/>
        <v>99.99928102218216</v>
      </c>
      <c r="O134" s="1">
        <f t="shared" si="40"/>
        <v>99.999994605989968</v>
      </c>
      <c r="P134" s="1">
        <f t="shared" si="40"/>
        <v>99.999999999997129</v>
      </c>
    </row>
    <row r="135" spans="10:16">
      <c r="J135" s="1">
        <v>3.74999999999998E-4</v>
      </c>
      <c r="K135" s="1">
        <f t="shared" si="26"/>
        <v>100</v>
      </c>
      <c r="L135" s="1">
        <f t="shared" si="27"/>
        <v>99.954338007908078</v>
      </c>
      <c r="M135" s="1">
        <f t="shared" ref="M135:P135" si="41">(L$10/2)*(1+ERF($J135/(SQRT(4*M$5*M$9))))</f>
        <v>99.989528972564656</v>
      </c>
      <c r="N135" s="1">
        <f t="shared" si="41"/>
        <v>99.999069327409742</v>
      </c>
      <c r="O135" s="1">
        <f t="shared" si="41"/>
        <v>99.999992101394056</v>
      </c>
      <c r="P135" s="1">
        <f t="shared" si="41"/>
        <v>99.999999999993904</v>
      </c>
    </row>
    <row r="136" spans="10:16">
      <c r="J136" s="1">
        <v>3.6999999999999799E-4</v>
      </c>
      <c r="K136" s="1">
        <f t="shared" si="26"/>
        <v>100</v>
      </c>
      <c r="L136" s="1">
        <f t="shared" si="27"/>
        <v>99.946560254159394</v>
      </c>
      <c r="M136" s="1">
        <f t="shared" ref="M136:P136" si="42">(L$10/2)*(1+ERF($J136/(SQRT(4*M$5*M$9))))</f>
        <v>99.987287530211532</v>
      </c>
      <c r="N136" s="1">
        <f t="shared" si="42"/>
        <v>99.998799055671157</v>
      </c>
      <c r="O136" s="1">
        <f t="shared" si="42"/>
        <v>99.999988488527521</v>
      </c>
      <c r="P136" s="1">
        <f t="shared" si="42"/>
        <v>99.99999999998721</v>
      </c>
    </row>
    <row r="137" spans="10:16">
      <c r="J137" s="1">
        <v>3.6499999999999798E-4</v>
      </c>
      <c r="K137" s="1">
        <f t="shared" si="26"/>
        <v>100</v>
      </c>
      <c r="L137" s="1">
        <f t="shared" si="27"/>
        <v>99.937572181503768</v>
      </c>
      <c r="M137" s="1">
        <f t="shared" ref="M137:P137" si="43">(L$10/2)*(1+ERF($J137/(SQRT(4*M$5*M$9))))</f>
        <v>99.984601939277312</v>
      </c>
      <c r="N137" s="1">
        <f t="shared" si="43"/>
        <v>99.998455120494697</v>
      </c>
      <c r="O137" s="1">
        <f t="shared" si="43"/>
        <v>99.999983302382674</v>
      </c>
      <c r="P137" s="1">
        <f t="shared" si="43"/>
        <v>99.999999999973426</v>
      </c>
    </row>
    <row r="138" spans="10:16">
      <c r="J138" s="1">
        <v>3.5999999999999802E-4</v>
      </c>
      <c r="K138" s="1">
        <f t="shared" si="26"/>
        <v>100</v>
      </c>
      <c r="L138" s="1">
        <f t="shared" si="27"/>
        <v>99.927205729438057</v>
      </c>
      <c r="M138" s="1">
        <f t="shared" ref="M138:P138" si="44">(L$10/2)*(1+ERF($J138/(SQRT(4*M$5*M$9))))</f>
        <v>99.981392041711729</v>
      </c>
      <c r="N138" s="1">
        <f t="shared" si="44"/>
        <v>99.998018867906765</v>
      </c>
      <c r="O138" s="1">
        <f t="shared" si="44"/>
        <v>99.999975894129136</v>
      </c>
      <c r="P138" s="1">
        <f t="shared" si="44"/>
        <v>99.999999999945317</v>
      </c>
    </row>
    <row r="139" spans="10:16">
      <c r="J139" s="1">
        <v>3.54999999999998E-4</v>
      </c>
      <c r="K139" s="1">
        <f t="shared" ref="K139:K202" si="45">IF(J139&gt;0,$K$2,0)</f>
        <v>100</v>
      </c>
      <c r="L139" s="1">
        <f t="shared" ref="L139:P202" si="46">(K$10/2)*(1+ERF($J139/(SQRT(4*L$5*L$9))))</f>
        <v>99.91527285977125</v>
      </c>
      <c r="M139" s="1">
        <f t="shared" si="46"/>
        <v>99.977564838631338</v>
      </c>
      <c r="N139" s="1">
        <f t="shared" si="46"/>
        <v>99.997467317898199</v>
      </c>
      <c r="O139" s="1">
        <f t="shared" si="46"/>
        <v>99.999965363228725</v>
      </c>
      <c r="P139" s="1">
        <f t="shared" si="46"/>
        <v>99.999999999888502</v>
      </c>
    </row>
    <row r="140" spans="10:16">
      <c r="J140" s="1">
        <v>3.4999999999999799E-4</v>
      </c>
      <c r="K140" s="1">
        <f t="shared" si="45"/>
        <v>100</v>
      </c>
      <c r="L140" s="1">
        <f t="shared" si="46"/>
        <v>99.901563700108724</v>
      </c>
      <c r="M140" s="1">
        <f t="shared" si="46"/>
        <v>99.973012748373563</v>
      </c>
      <c r="N140" s="1">
        <f t="shared" si="46"/>
        <v>99.996772265998942</v>
      </c>
      <c r="O140" s="1">
        <f t="shared" si="46"/>
        <v>99.999950466406091</v>
      </c>
      <c r="P140" s="1">
        <f t="shared" si="46"/>
        <v>99.999999999774872</v>
      </c>
    </row>
    <row r="141" spans="10:16">
      <c r="J141" s="1">
        <v>3.4499999999999798E-4</v>
      </c>
      <c r="K141" s="1">
        <f t="shared" si="45"/>
        <v>100</v>
      </c>
      <c r="L141" s="1">
        <f t="shared" si="46"/>
        <v>99.885844590019303</v>
      </c>
      <c r="M141" s="1">
        <f t="shared" si="46"/>
        <v>99.96761168535555</v>
      </c>
      <c r="N141" s="1">
        <f t="shared" si="46"/>
        <v>99.99589922420931</v>
      </c>
      <c r="O141" s="1">
        <f t="shared" si="46"/>
        <v>99.999929496317606</v>
      </c>
      <c r="P141" s="1">
        <f t="shared" si="46"/>
        <v>99.999999999549743</v>
      </c>
    </row>
    <row r="142" spans="10:16">
      <c r="J142" s="1">
        <v>3.3999999999999802E-4</v>
      </c>
      <c r="K142" s="1">
        <f t="shared" si="45"/>
        <v>100</v>
      </c>
      <c r="L142" s="1">
        <f t="shared" si="46"/>
        <v>99.867856035755878</v>
      </c>
      <c r="M142" s="1">
        <f t="shared" si="46"/>
        <v>99.961218951156724</v>
      </c>
      <c r="N142" s="1">
        <f t="shared" si="46"/>
        <v>99.994806178585264</v>
      </c>
      <c r="O142" s="1">
        <f t="shared" si="46"/>
        <v>99.999900120811901</v>
      </c>
      <c r="P142" s="1">
        <f t="shared" si="46"/>
        <v>99.99999999910807</v>
      </c>
    </row>
    <row r="143" spans="10:16">
      <c r="J143" s="1">
        <v>3.3499999999999801E-4</v>
      </c>
      <c r="K143" s="1">
        <f t="shared" si="45"/>
        <v>100</v>
      </c>
      <c r="L143" s="1">
        <f t="shared" si="46"/>
        <v>99.847310581421993</v>
      </c>
      <c r="M143" s="1">
        <f t="shared" si="46"/>
        <v>99.953670930617193</v>
      </c>
      <c r="N143" s="1">
        <f t="shared" si="46"/>
        <v>99.993442138897137</v>
      </c>
      <c r="O143" s="1">
        <f t="shared" si="46"/>
        <v>99.999859171282537</v>
      </c>
      <c r="P143" s="1">
        <f t="shared" si="46"/>
        <v>99.999999998250061</v>
      </c>
    </row>
    <row r="144" spans="10:16">
      <c r="J144" s="1">
        <v>3.2999999999999799E-4</v>
      </c>
      <c r="K144" s="1">
        <f t="shared" si="45"/>
        <v>100</v>
      </c>
      <c r="L144" s="1">
        <f t="shared" si="46"/>
        <v>99.823890606680237</v>
      </c>
      <c r="M144" s="1">
        <f t="shared" si="46"/>
        <v>99.944780587510635</v>
      </c>
      <c r="N144" s="1">
        <f t="shared" si="46"/>
        <v>99.991745454042984</v>
      </c>
      <c r="O144" s="1">
        <f t="shared" si="46"/>
        <v>99.999802365708675</v>
      </c>
      <c r="P144" s="1">
        <f t="shared" si="46"/>
        <v>99.999999996599371</v>
      </c>
    </row>
    <row r="145" spans="10:16">
      <c r="J145" s="1">
        <v>3.2499999999999798E-4</v>
      </c>
      <c r="K145" s="1">
        <f t="shared" si="45"/>
        <v>100</v>
      </c>
      <c r="L145" s="1">
        <f t="shared" si="46"/>
        <v>99.797246063473963</v>
      </c>
      <c r="M145" s="1">
        <f t="shared" si="46"/>
        <v>99.934334756543564</v>
      </c>
      <c r="N145" s="1">
        <f t="shared" si="46"/>
        <v>99.98964186539358</v>
      </c>
      <c r="O145" s="1">
        <f t="shared" si="46"/>
        <v>99.999723948484998</v>
      </c>
      <c r="P145" s="1">
        <f t="shared" si="46"/>
        <v>99.99999999345458</v>
      </c>
    </row>
    <row r="146" spans="10:16">
      <c r="J146" s="1">
        <v>3.1999999999999802E-4</v>
      </c>
      <c r="K146" s="1">
        <f t="shared" si="45"/>
        <v>100</v>
      </c>
      <c r="L146" s="1">
        <f t="shared" si="46"/>
        <v>99.766992166769114</v>
      </c>
      <c r="M146" s="1">
        <f t="shared" si="46"/>
        <v>99.922091231085332</v>
      </c>
      <c r="N146" s="1">
        <f t="shared" si="46"/>
        <v>99.987042269070628</v>
      </c>
      <c r="O146" s="1">
        <f t="shared" si="46"/>
        <v>99.999616224986994</v>
      </c>
      <c r="P146" s="1">
        <f t="shared" si="46"/>
        <v>99.99999998752152</v>
      </c>
    </row>
    <row r="147" spans="10:16">
      <c r="J147" s="1">
        <v>3.1499999999999801E-4</v>
      </c>
      <c r="K147" s="1">
        <f t="shared" si="45"/>
        <v>100</v>
      </c>
      <c r="L147" s="1">
        <f t="shared" si="46"/>
        <v>99.732707056994002</v>
      </c>
      <c r="M147" s="1">
        <f t="shared" si="46"/>
        <v>99.907775649171853</v>
      </c>
      <c r="N147" s="1">
        <f t="shared" si="46"/>
        <v>99.98384015743477</v>
      </c>
      <c r="O147" s="1">
        <f t="shared" si="46"/>
        <v>99.999468963932259</v>
      </c>
      <c r="P147" s="1">
        <f t="shared" si="46"/>
        <v>99.999999976436783</v>
      </c>
    </row>
    <row r="148" spans="10:16">
      <c r="J148" s="1">
        <v>3.0999999999999799E-4</v>
      </c>
      <c r="K148" s="1">
        <f t="shared" si="45"/>
        <v>100</v>
      </c>
      <c r="L148" s="1">
        <f t="shared" si="46"/>
        <v>99.693929454640397</v>
      </c>
      <c r="M148" s="1">
        <f t="shared" si="46"/>
        <v>99.89107818397018</v>
      </c>
      <c r="N148" s="1">
        <f t="shared" si="46"/>
        <v>99.979908709912195</v>
      </c>
      <c r="O148" s="1">
        <f t="shared" si="46"/>
        <v>99.999268634924235</v>
      </c>
      <c r="P148" s="1">
        <f t="shared" si="46"/>
        <v>99.999999955928487</v>
      </c>
    </row>
    <row r="149" spans="10:16">
      <c r="J149" s="1">
        <v>3.0499999999999798E-4</v>
      </c>
      <c r="K149" s="1">
        <f t="shared" si="45"/>
        <v>100</v>
      </c>
      <c r="L149" s="1">
        <f t="shared" si="46"/>
        <v>99.650156330356339</v>
      </c>
      <c r="M149" s="1">
        <f t="shared" si="46"/>
        <v>99.871650049052093</v>
      </c>
      <c r="N149" s="1">
        <f t="shared" si="46"/>
        <v>99.975097503862216</v>
      </c>
      <c r="O149" s="1">
        <f t="shared" si="46"/>
        <v>99.998997442065644</v>
      </c>
      <c r="P149" s="1">
        <f t="shared" si="46"/>
        <v>99.999999918354078</v>
      </c>
    </row>
    <row r="150" spans="10:16">
      <c r="J150" s="1">
        <v>2.9999999999999802E-4</v>
      </c>
      <c r="K150" s="1">
        <f t="shared" si="45"/>
        <v>100</v>
      </c>
      <c r="L150" s="1">
        <f t="shared" si="46"/>
        <v>99.600840616773084</v>
      </c>
      <c r="M150" s="1">
        <f t="shared" si="46"/>
        <v>99.849099833504155</v>
      </c>
      <c r="N150" s="1">
        <f t="shared" si="46"/>
        <v>99.969228817635155</v>
      </c>
      <c r="O150" s="1">
        <f t="shared" si="46"/>
        <v>99.998632107190673</v>
      </c>
      <c r="P150" s="1">
        <f t="shared" si="46"/>
        <v>99.999999850180885</v>
      </c>
    </row>
    <row r="151" spans="10:16">
      <c r="J151" s="1">
        <v>2.9499999999999801E-4</v>
      </c>
      <c r="K151" s="1">
        <f t="shared" si="45"/>
        <v>100</v>
      </c>
      <c r="L151" s="1">
        <f t="shared" si="46"/>
        <v>99.545388991224158</v>
      </c>
      <c r="M151" s="1">
        <f t="shared" si="46"/>
        <v>99.822989687087798</v>
      </c>
      <c r="N151" s="1">
        <f t="shared" si="46"/>
        <v>99.962093500452326</v>
      </c>
      <c r="O151" s="1">
        <f t="shared" si="46"/>
        <v>99.998142348117923</v>
      </c>
      <c r="P151" s="1">
        <f t="shared" si="46"/>
        <v>99.999999727692824</v>
      </c>
    </row>
    <row r="152" spans="10:16">
      <c r="J152" s="1">
        <v>2.89999999999998E-4</v>
      </c>
      <c r="K152" s="1">
        <f t="shared" si="45"/>
        <v>100</v>
      </c>
      <c r="L152" s="1">
        <f t="shared" si="46"/>
        <v>99.48315976138484</v>
      </c>
      <c r="M152" s="1">
        <f t="shared" si="46"/>
        <v>99.792831381331013</v>
      </c>
      <c r="N152" s="1">
        <f t="shared" si="46"/>
        <v>99.953446387418325</v>
      </c>
      <c r="O152" s="1">
        <f t="shared" si="46"/>
        <v>99.997488988448353</v>
      </c>
      <c r="P152" s="1">
        <f t="shared" si="46"/>
        <v>99.999999509755114</v>
      </c>
    </row>
    <row r="153" spans="10:16">
      <c r="J153" s="1">
        <v>2.8499999999999798E-4</v>
      </c>
      <c r="K153" s="1">
        <f t="shared" si="45"/>
        <v>100</v>
      </c>
      <c r="L153" s="1">
        <f t="shared" si="46"/>
        <v>99.413460888633097</v>
      </c>
      <c r="M153" s="1">
        <f t="shared" si="46"/>
        <v>99.758082278542219</v>
      </c>
      <c r="N153" s="1">
        <f t="shared" si="46"/>
        <v>99.943001243015757</v>
      </c>
      <c r="O153" s="1">
        <f t="shared" si="46"/>
        <v>99.996621625969851</v>
      </c>
      <c r="P153" s="1">
        <f t="shared" si="46"/>
        <v>99.999999125756418</v>
      </c>
    </row>
    <row r="154" spans="10:16">
      <c r="J154" s="1">
        <v>2.7999999999999802E-4</v>
      </c>
      <c r="K154" s="1">
        <f t="shared" si="45"/>
        <v>100</v>
      </c>
      <c r="L154" s="1">
        <f t="shared" si="46"/>
        <v>99.335548186547854</v>
      </c>
      <c r="M154" s="1">
        <f t="shared" si="46"/>
        <v>99.718141247230918</v>
      </c>
      <c r="N154" s="1">
        <f t="shared" si="46"/>
        <v>99.930425222984169</v>
      </c>
      <c r="O154" s="1">
        <f t="shared" si="46"/>
        <v>99.995475776906318</v>
      </c>
      <c r="P154" s="1">
        <f t="shared" si="46"/>
        <v>99.999998455739643</v>
      </c>
    </row>
    <row r="155" spans="10:16">
      <c r="J155" s="1">
        <v>2.7499999999999801E-4</v>
      </c>
      <c r="K155" s="1">
        <f t="shared" si="45"/>
        <v>100</v>
      </c>
      <c r="L155" s="1">
        <f t="shared" si="46"/>
        <v>99.248623734357523</v>
      </c>
      <c r="M155" s="1">
        <f t="shared" si="46"/>
        <v>99.67234456922067</v>
      </c>
      <c r="N155" s="1">
        <f t="shared" si="46"/>
        <v>99.915332852688081</v>
      </c>
      <c r="O155" s="1">
        <f t="shared" si="46"/>
        <v>99.993969403386643</v>
      </c>
      <c r="P155" s="1">
        <f t="shared" si="46"/>
        <v>99.999997298028319</v>
      </c>
    </row>
    <row r="156" spans="10:16">
      <c r="J156" s="1">
        <v>2.69999999999998E-4</v>
      </c>
      <c r="K156" s="1">
        <f t="shared" si="45"/>
        <v>100</v>
      </c>
      <c r="L156" s="1">
        <f t="shared" si="46"/>
        <v>99.151834547261913</v>
      </c>
      <c r="M156" s="1">
        <f t="shared" si="46"/>
        <v>99.619961890754993</v>
      </c>
      <c r="N156" s="1">
        <f t="shared" si="46"/>
        <v>99.897279530048792</v>
      </c>
      <c r="O156" s="1">
        <f t="shared" si="46"/>
        <v>99.9919987220363</v>
      </c>
      <c r="P156" s="1">
        <f t="shared" si="46"/>
        <v>99.999995317078401</v>
      </c>
    </row>
    <row r="157" spans="10:16">
      <c r="J157" s="1">
        <v>2.6499999999999798E-4</v>
      </c>
      <c r="K157" s="1">
        <f t="shared" si="45"/>
        <v>100</v>
      </c>
      <c r="L157" s="1">
        <f t="shared" si="46"/>
        <v>99.04427154730655</v>
      </c>
      <c r="M157" s="1">
        <f t="shared" si="46"/>
        <v>99.560192277011268</v>
      </c>
      <c r="N157" s="1">
        <f t="shared" si="46"/>
        <v>99.875754572929964</v>
      </c>
      <c r="O157" s="1">
        <f t="shared" si="46"/>
        <v>99.989433183064762</v>
      </c>
      <c r="P157" s="1">
        <f t="shared" si="46"/>
        <v>99.999991960433803</v>
      </c>
    </row>
    <row r="158" spans="10:16">
      <c r="J158" s="1">
        <v>2.5999999999999803E-4</v>
      </c>
      <c r="K158" s="1">
        <f t="shared" si="45"/>
        <v>100</v>
      </c>
      <c r="L158" s="1">
        <f t="shared" si="46"/>
        <v>98.92496887981909</v>
      </c>
      <c r="M158" s="1">
        <f t="shared" si="46"/>
        <v>99.492160436516627</v>
      </c>
      <c r="N158" s="1">
        <f t="shared" si="46"/>
        <v>99.850173844571245</v>
      </c>
      <c r="O158" s="1">
        <f t="shared" si="46"/>
        <v>99.986109502318229</v>
      </c>
      <c r="P158" s="1">
        <f t="shared" si="46"/>
        <v>99.999986328003132</v>
      </c>
    </row>
    <row r="159" spans="10:16">
      <c r="J159" s="1">
        <v>2.5499999999999801E-4</v>
      </c>
      <c r="K159" s="1">
        <f t="shared" si="45"/>
        <v>100</v>
      </c>
      <c r="L159" s="1">
        <f t="shared" si="46"/>
        <v>98.792903621250687</v>
      </c>
      <c r="M159" s="1">
        <f t="shared" si="46"/>
        <v>99.414913188851926</v>
      </c>
      <c r="N159" s="1">
        <f t="shared" si="46"/>
        <v>99.819872006240075</v>
      </c>
      <c r="O159" s="1">
        <f t="shared" si="46"/>
        <v>99.981824624307023</v>
      </c>
      <c r="P159" s="1">
        <f t="shared" si="46"/>
        <v>99.999976968668108</v>
      </c>
    </row>
    <row r="160" spans="10:16">
      <c r="J160" s="1">
        <v>2.49999999999998E-4</v>
      </c>
      <c r="K160" s="1">
        <f t="shared" si="45"/>
        <v>100</v>
      </c>
      <c r="L160" s="1">
        <f t="shared" si="46"/>
        <v>98.646995924533229</v>
      </c>
      <c r="M160" s="1">
        <f t="shared" si="46"/>
        <v>99.32741625556362</v>
      </c>
      <c r="N160" s="1">
        <f t="shared" si="46"/>
        <v>99.784094463646795</v>
      </c>
      <c r="O160" s="1">
        <f t="shared" si="46"/>
        <v>99.97632749314937</v>
      </c>
      <c r="P160" s="1">
        <f t="shared" si="46"/>
        <v>99.9999615675315</v>
      </c>
    </row>
    <row r="161" spans="10:16">
      <c r="J161" s="1">
        <v>2.4499999999999799E-4</v>
      </c>
      <c r="K161" s="1">
        <f t="shared" si="45"/>
        <v>100</v>
      </c>
      <c r="L161" s="1">
        <f t="shared" si="46"/>
        <v>98.486109647695869</v>
      </c>
      <c r="M161" s="1">
        <f t="shared" si="46"/>
        <v>99.22855146019208</v>
      </c>
      <c r="N161" s="1">
        <f t="shared" si="46"/>
        <v>99.741989092692648</v>
      </c>
      <c r="O161" s="1">
        <f t="shared" si="46"/>
        <v>99.969309511765928</v>
      </c>
      <c r="P161" s="1">
        <f t="shared" si="46"/>
        <v>99.99993647068257</v>
      </c>
    </row>
    <row r="162" spans="10:16">
      <c r="J162" s="1">
        <v>2.39999999999998E-4</v>
      </c>
      <c r="K162" s="1">
        <f t="shared" si="45"/>
        <v>100</v>
      </c>
      <c r="L162" s="1">
        <f t="shared" si="46"/>
        <v>98.30905351042108</v>
      </c>
      <c r="M162" s="1">
        <f t="shared" si="46"/>
        <v>99.117114428570346</v>
      </c>
      <c r="N162" s="1">
        <f t="shared" si="46"/>
        <v>99.692597850566827</v>
      </c>
      <c r="O162" s="1">
        <f t="shared" si="46"/>
        <v>99.96039357867474</v>
      </c>
      <c r="P162" s="1">
        <f t="shared" si="46"/>
        <v>99.999895971685831</v>
      </c>
    </row>
    <row r="163" spans="10:16">
      <c r="J163" s="1">
        <v>2.3499999999999799E-4</v>
      </c>
      <c r="K163" s="1">
        <f t="shared" si="45"/>
        <v>100</v>
      </c>
      <c r="L163" s="1">
        <f t="shared" si="46"/>
        <v>98.114582821402678</v>
      </c>
      <c r="M163" s="1">
        <f t="shared" si="46"/>
        <v>98.991812884837714</v>
      </c>
      <c r="N163" s="1">
        <f t="shared" si="46"/>
        <v>99.634848399761125</v>
      </c>
      <c r="O163" s="1">
        <f t="shared" si="46"/>
        <v>99.949121607597618</v>
      </c>
      <c r="P163" s="1">
        <f t="shared" si="46"/>
        <v>99.999831253254797</v>
      </c>
    </row>
    <row r="164" spans="10:16">
      <c r="J164" s="1">
        <v>2.29999999999998E-4</v>
      </c>
      <c r="K164" s="1">
        <f t="shared" si="45"/>
        <v>100</v>
      </c>
      <c r="L164" s="1">
        <f t="shared" si="46"/>
        <v>97.901401816747423</v>
      </c>
      <c r="M164" s="1">
        <f t="shared" si="46"/>
        <v>98.851265641735338</v>
      </c>
      <c r="N164" s="1">
        <f t="shared" si="46"/>
        <v>99.567545894820199</v>
      </c>
      <c r="O164" s="1">
        <f t="shared" si="46"/>
        <v>99.934940459024375</v>
      </c>
      <c r="P164" s="1">
        <f t="shared" si="46"/>
        <v>99.999728836657283</v>
      </c>
    </row>
    <row r="165" spans="10:16">
      <c r="J165" s="1">
        <v>2.2499999999999799E-4</v>
      </c>
      <c r="K165" s="1">
        <f t="shared" si="45"/>
        <v>100</v>
      </c>
      <c r="L165" s="1">
        <f t="shared" si="46"/>
        <v>97.668166646198017</v>
      </c>
      <c r="M165" s="1">
        <f t="shared" si="46"/>
        <v>98.694002385486712</v>
      </c>
      <c r="N165" s="1">
        <f t="shared" si="46"/>
        <v>99.489365104088947</v>
      </c>
      <c r="O165" s="1">
        <f t="shared" si="46"/>
        <v>99.917186246069406</v>
      </c>
      <c r="P165" s="1">
        <f t="shared" si="46"/>
        <v>99.999568338017212</v>
      </c>
    </row>
    <row r="166" spans="10:16">
      <c r="J166" s="1">
        <v>2.19999999999998E-4</v>
      </c>
      <c r="K166" s="1">
        <f t="shared" si="45"/>
        <v>100</v>
      </c>
      <c r="L166" s="1">
        <f t="shared" si="46"/>
        <v>97.413489039622505</v>
      </c>
      <c r="M166" s="1">
        <f t="shared" si="46"/>
        <v>98.518464355705973</v>
      </c>
      <c r="N166" s="1">
        <f t="shared" si="46"/>
        <v>99.398843060757486</v>
      </c>
      <c r="O166" s="1">
        <f t="shared" si="46"/>
        <v>99.89506702042803</v>
      </c>
      <c r="P166" s="1">
        <f t="shared" si="46"/>
        <v>99.999319262511065</v>
      </c>
    </row>
    <row r="167" spans="10:16">
      <c r="J167" s="1">
        <v>2.1499999999999799E-4</v>
      </c>
      <c r="K167" s="1">
        <f t="shared" si="45"/>
        <v>100</v>
      </c>
      <c r="L167" s="1">
        <f t="shared" si="46"/>
        <v>97.135940680995205</v>
      </c>
      <c r="M167" s="1">
        <f t="shared" si="46"/>
        <v>98.323006019117202</v>
      </c>
      <c r="N167" s="1">
        <f t="shared" si="46"/>
        <v>99.294372458452628</v>
      </c>
      <c r="O167" s="1">
        <f t="shared" si="46"/>
        <v>99.867643898811522</v>
      </c>
      <c r="P167" s="1">
        <f t="shared" si="46"/>
        <v>99.998936482422195</v>
      </c>
    </row>
    <row r="168" spans="10:16">
      <c r="J168" s="1">
        <v>2.09999999999998E-4</v>
      </c>
      <c r="K168" s="1">
        <f t="shared" si="45"/>
        <v>100</v>
      </c>
      <c r="L168" s="1">
        <f t="shared" si="46"/>
        <v>96.834058310991082</v>
      </c>
      <c r="M168" s="1">
        <f t="shared" si="46"/>
        <v>98.105897832226901</v>
      </c>
      <c r="N168" s="1">
        <f t="shared" si="46"/>
        <v>99.174196025715887</v>
      </c>
      <c r="O168" s="1">
        <f t="shared" si="46"/>
        <v>99.833810756378227</v>
      </c>
      <c r="P168" s="1">
        <f t="shared" si="46"/>
        <v>99.998353941672264</v>
      </c>
    </row>
    <row r="169" spans="10:16">
      <c r="J169" s="1">
        <v>2.0499999999999799E-4</v>
      </c>
      <c r="K169" s="1">
        <f t="shared" si="45"/>
        <v>100</v>
      </c>
      <c r="L169" s="1">
        <f t="shared" si="46"/>
        <v>96.50634957234314</v>
      </c>
      <c r="M169" s="1">
        <f t="shared" si="46"/>
        <v>97.865330182305783</v>
      </c>
      <c r="N169" s="1">
        <f t="shared" si="46"/>
        <v>99.03640213010614</v>
      </c>
      <c r="O169" s="1">
        <f t="shared" si="46"/>
        <v>99.792272691414979</v>
      </c>
      <c r="P169" s="1">
        <f t="shared" si="46"/>
        <v>99.997476007532029</v>
      </c>
    </row>
    <row r="170" spans="10:16">
      <c r="J170" s="1">
        <v>1.99999999999998E-4</v>
      </c>
      <c r="K170" s="1">
        <f t="shared" si="45"/>
        <v>100</v>
      </c>
      <c r="L170" s="1">
        <f t="shared" si="46"/>
        <v>96.151299604305677</v>
      </c>
      <c r="M170" s="1">
        <f t="shared" si="46"/>
        <v>97.599418587979997</v>
      </c>
      <c r="N170" s="1">
        <f t="shared" si="46"/>
        <v>98.878921875491784</v>
      </c>
      <c r="O170" s="1">
        <f t="shared" si="46"/>
        <v>99.741523554322157</v>
      </c>
      <c r="P170" s="1">
        <f t="shared" si="46"/>
        <v>99.996165751336406</v>
      </c>
    </row>
    <row r="171" spans="10:16">
      <c r="J171" s="1">
        <v>1.9499999999999799E-4</v>
      </c>
      <c r="K171" s="1">
        <f t="shared" si="45"/>
        <v>100</v>
      </c>
      <c r="L171" s="1">
        <f t="shared" si="46"/>
        <v>95.767378383977018</v>
      </c>
      <c r="M171" s="1">
        <f t="shared" si="46"/>
        <v>97.306210230308949</v>
      </c>
      <c r="N171" s="1">
        <f t="shared" si="46"/>
        <v>98.699527964441529</v>
      </c>
      <c r="O171" s="1">
        <f t="shared" si="46"/>
        <v>99.679822932620866</v>
      </c>
      <c r="P171" s="1">
        <f t="shared" si="46"/>
        <v>99.994229288509743</v>
      </c>
    </row>
    <row r="172" spans="10:16">
      <c r="J172" s="1">
        <v>1.89999999999998E-4</v>
      </c>
      <c r="K172" s="1">
        <f t="shared" si="45"/>
        <v>100</v>
      </c>
      <c r="L172" s="1">
        <f t="shared" si="46"/>
        <v>95.353048802935561</v>
      </c>
      <c r="M172" s="1">
        <f t="shared" si="46"/>
        <v>96.983691872394459</v>
      </c>
      <c r="N172" s="1">
        <f t="shared" si="46"/>
        <v>98.49583560058403</v>
      </c>
      <c r="O172" s="1">
        <f t="shared" si="46"/>
        <v>99.605173090266376</v>
      </c>
      <c r="P172" s="1">
        <f t="shared" si="46"/>
        <v>99.991395151988087</v>
      </c>
    </row>
    <row r="173" spans="10:16">
      <c r="J173" s="1">
        <v>1.8499999999999799E-4</v>
      </c>
      <c r="K173" s="1">
        <f t="shared" si="45"/>
        <v>100</v>
      </c>
      <c r="L173" s="1">
        <f t="shared" si="46"/>
        <v>94.906775457721821</v>
      </c>
      <c r="M173" s="1">
        <f t="shared" si="46"/>
        <v>96.629799210322929</v>
      </c>
      <c r="N173" s="1">
        <f t="shared" si="46"/>
        <v>98.265305702512393</v>
      </c>
      <c r="O173" s="1">
        <f t="shared" si="46"/>
        <v>99.515296471223934</v>
      </c>
      <c r="P173" s="1">
        <f t="shared" si="46"/>
        <v>99.987287524707156</v>
      </c>
    </row>
    <row r="174" spans="10:16">
      <c r="J174" s="1">
        <v>1.7999999999999801E-4</v>
      </c>
      <c r="K174" s="1">
        <f t="shared" si="45"/>
        <v>100</v>
      </c>
      <c r="L174" s="1">
        <f t="shared" si="46"/>
        <v>94.427034122267159</v>
      </c>
      <c r="M174" s="1">
        <f t="shared" si="46"/>
        <v>96.242427680650678</v>
      </c>
      <c r="N174" s="1">
        <f t="shared" si="46"/>
        <v>98.005250690460826</v>
      </c>
      <c r="O174" s="1">
        <f t="shared" si="46"/>
        <v>99.40761449037241</v>
      </c>
      <c r="P174" s="1">
        <f t="shared" si="46"/>
        <v>99.981392034060292</v>
      </c>
    </row>
    <row r="175" spans="10:16">
      <c r="J175" s="1">
        <v>1.7499999999999799E-4</v>
      </c>
      <c r="K175" s="1">
        <f t="shared" si="45"/>
        <v>100</v>
      </c>
      <c r="L175" s="1">
        <f t="shared" si="46"/>
        <v>93.912321859553998</v>
      </c>
      <c r="M175" s="1">
        <f t="shared" si="46"/>
        <v>95.819444729819907</v>
      </c>
      <c r="N175" s="1">
        <f t="shared" si="46"/>
        <v>97.712843088884682</v>
      </c>
      <c r="O175" s="1">
        <f t="shared" si="46"/>
        <v>99.279228444808894</v>
      </c>
      <c r="P175" s="1">
        <f t="shared" si="46"/>
        <v>99.97301273784916</v>
      </c>
    </row>
    <row r="176" spans="10:16">
      <c r="J176" s="1">
        <v>1.6999999999999801E-4</v>
      </c>
      <c r="K176" s="1">
        <f t="shared" si="45"/>
        <v>100</v>
      </c>
      <c r="L176" s="1">
        <f t="shared" si="46"/>
        <v>93.361167718737505</v>
      </c>
      <c r="M176" s="1">
        <f t="shared" si="46"/>
        <v>95.358703529021255</v>
      </c>
      <c r="N176" s="1">
        <f t="shared" si="46"/>
        <v>97.385127161685233</v>
      </c>
      <c r="O176" s="1">
        <f t="shared" si="46"/>
        <v>99.126903480185391</v>
      </c>
      <c r="P176" s="1">
        <f t="shared" si="46"/>
        <v>99.961218936833092</v>
      </c>
    </row>
    <row r="177" spans="10:16">
      <c r="J177" s="1">
        <v>1.6499999999999799E-4</v>
      </c>
      <c r="K177" s="1">
        <f t="shared" si="45"/>
        <v>100</v>
      </c>
      <c r="L177" s="1">
        <f t="shared" si="46"/>
        <v>92.772143952825786</v>
      </c>
      <c r="M177" s="1">
        <f t="shared" si="46"/>
        <v>94.858058094347214</v>
      </c>
      <c r="N177" s="1">
        <f t="shared" si="46"/>
        <v>97.019033761774608</v>
      </c>
      <c r="O177" s="1">
        <f t="shared" si="46"/>
        <v>98.947056633767332</v>
      </c>
      <c r="P177" s="1">
        <f t="shared" si="46"/>
        <v>99.944780568222598</v>
      </c>
    </row>
    <row r="178" spans="10:16">
      <c r="J178" s="1">
        <v>1.5999999999999801E-4</v>
      </c>
      <c r="K178" s="1">
        <f t="shared" si="45"/>
        <v>100</v>
      </c>
      <c r="L178" s="1">
        <f t="shared" si="46"/>
        <v>92.143877680978576</v>
      </c>
      <c r="M178" s="1">
        <f t="shared" si="46"/>
        <v>94.31537974692057</v>
      </c>
      <c r="N178" s="1">
        <f t="shared" si="46"/>
        <v>96.611398532834954</v>
      </c>
      <c r="O178" s="1">
        <f t="shared" si="46"/>
        <v>98.735750041900644</v>
      </c>
      <c r="P178" s="1">
        <f t="shared" si="46"/>
        <v>99.922091205388526</v>
      </c>
    </row>
    <row r="179" spans="10:16">
      <c r="J179" s="1">
        <v>1.5499999999999799E-4</v>
      </c>
      <c r="K179" s="1">
        <f t="shared" si="45"/>
        <v>100</v>
      </c>
      <c r="L179" s="1">
        <f t="shared" si="46"/>
        <v>91.475062908728205</v>
      </c>
      <c r="M179" s="1">
        <f t="shared" si="46"/>
        <v>93.728574821408017</v>
      </c>
      <c r="N179" s="1">
        <f t="shared" si="46"/>
        <v>96.158983548603459</v>
      </c>
      <c r="O179" s="1">
        <f t="shared" si="46"/>
        <v>98.488690437672304</v>
      </c>
      <c r="P179" s="1">
        <f t="shared" si="46"/>
        <v>99.891078150101293</v>
      </c>
    </row>
    <row r="180" spans="10:16">
      <c r="J180" s="1">
        <v>1.4999999999999801E-4</v>
      </c>
      <c r="K180" s="1">
        <f t="shared" si="45"/>
        <v>100</v>
      </c>
      <c r="L180" s="1">
        <f t="shared" si="46"/>
        <v>90.764472809145445</v>
      </c>
      <c r="M180" s="1">
        <f t="shared" si="46"/>
        <v>93.09560350437846</v>
      </c>
      <c r="N180" s="1">
        <f t="shared" si="46"/>
        <v>95.658502414207319</v>
      </c>
      <c r="O180" s="1">
        <f t="shared" si="46"/>
        <v>98.201236067955861</v>
      </c>
      <c r="P180" s="1">
        <f t="shared" si="46"/>
        <v>99.849099789344436</v>
      </c>
    </row>
    <row r="181" spans="10:16">
      <c r="J181" s="1">
        <v>1.44999999999998E-4</v>
      </c>
      <c r="K181" s="1">
        <f t="shared" si="45"/>
        <v>100</v>
      </c>
      <c r="L181" s="1">
        <f t="shared" si="46"/>
        <v>90.010972158364112</v>
      </c>
      <c r="M181" s="1">
        <f t="shared" si="46"/>
        <v>92.414499656824972</v>
      </c>
      <c r="N181" s="1">
        <f t="shared" si="46"/>
        <v>95.10664878568187</v>
      </c>
      <c r="O181" s="1">
        <f t="shared" si="46"/>
        <v>97.868412121355064</v>
      </c>
      <c r="P181" s="1">
        <f t="shared" si="46"/>
        <v>99.792831324377104</v>
      </c>
    </row>
    <row r="182" spans="10:16">
      <c r="J182" s="1">
        <v>1.3999999999999801E-4</v>
      </c>
      <c r="K182" s="1">
        <f t="shared" si="45"/>
        <v>100</v>
      </c>
      <c r="L182" s="1">
        <f t="shared" si="46"/>
        <v>89.213529810142205</v>
      </c>
      <c r="M182" s="1">
        <f t="shared" si="46"/>
        <v>91.683391448374223</v>
      </c>
      <c r="N182" s="1">
        <f t="shared" si="46"/>
        <v>94.500128188841913</v>
      </c>
      <c r="O182" s="1">
        <f t="shared" si="46"/>
        <v>97.484935674224062</v>
      </c>
      <c r="P182" s="1">
        <f t="shared" si="46"/>
        <v>99.718141174576886</v>
      </c>
    </row>
    <row r="183" spans="10:16">
      <c r="J183" s="1">
        <v>1.34999999999998E-4</v>
      </c>
      <c r="K183" s="1">
        <f t="shared" si="45"/>
        <v>100</v>
      </c>
      <c r="L183" s="1">
        <f t="shared" si="46"/>
        <v>88.371231086470686</v>
      </c>
      <c r="M183" s="1">
        <f t="shared" si="46"/>
        <v>90.900522604828879</v>
      </c>
      <c r="N183" s="1">
        <f t="shared" si="46"/>
        <v>93.835692938472846</v>
      </c>
      <c r="O183" s="1">
        <f t="shared" si="46"/>
        <v>97.045251026624001</v>
      </c>
      <c r="P183" s="1">
        <f t="shared" si="46"/>
        <v>99.619961799091456</v>
      </c>
    </row>
    <row r="184" spans="10:16">
      <c r="J184" s="1">
        <v>1.2999999999999801E-4</v>
      </c>
      <c r="K184" s="1">
        <f t="shared" si="45"/>
        <v>100</v>
      </c>
      <c r="L184" s="1">
        <f t="shared" si="46"/>
        <v>87.483289954832969</v>
      </c>
      <c r="M184" s="1">
        <f t="shared" si="46"/>
        <v>90.06427404632062</v>
      </c>
      <c r="N184" s="1">
        <f t="shared" si="46"/>
        <v>93.110179874993904</v>
      </c>
      <c r="O184" s="1">
        <f t="shared" si="46"/>
        <v>96.543576111137284</v>
      </c>
      <c r="P184" s="1">
        <f t="shared" si="46"/>
        <v>99.492160322151761</v>
      </c>
    </row>
    <row r="185" spans="10:16">
      <c r="J185" s="1">
        <v>1.24999999999998E-4</v>
      </c>
      <c r="K185" s="1">
        <f t="shared" si="45"/>
        <v>100</v>
      </c>
      <c r="L185" s="1">
        <f t="shared" si="46"/>
        <v>86.549060857748842</v>
      </c>
      <c r="M185" s="1">
        <f t="shared" si="46"/>
        <v>89.173185671104477</v>
      </c>
      <c r="N185" s="1">
        <f t="shared" si="46"/>
        <v>92.320550550238025</v>
      </c>
      <c r="O185" s="1">
        <f t="shared" si="46"/>
        <v>95.973960414363262</v>
      </c>
      <c r="P185" s="1">
        <f t="shared" si="46"/>
        <v>99.327416114472086</v>
      </c>
    </row>
    <row r="186" spans="10:16">
      <c r="J186" s="1">
        <v>1.19999999999998E-4</v>
      </c>
      <c r="K186" s="1">
        <f t="shared" si="45"/>
        <v>100</v>
      </c>
      <c r="L186" s="1">
        <f t="shared" si="46"/>
        <v>85.568050056867577</v>
      </c>
      <c r="M186" s="1">
        <f t="shared" si="46"/>
        <v>88.225978020499056</v>
      </c>
      <c r="N186" s="1">
        <f t="shared" si="46"/>
        <v>91.463933408947057</v>
      </c>
      <c r="O186" s="1">
        <f t="shared" si="46"/>
        <v>95.330354555583114</v>
      </c>
      <c r="P186" s="1">
        <f t="shared" ref="P186" si="47">(O$10/2)*(1+ERF($J186/(SQRT(4*P$5*P$9))))</f>
        <v>99.117114256475006</v>
      </c>
    </row>
    <row r="187" spans="10:16">
      <c r="J187" s="1">
        <v>1.14999999999998E-4</v>
      </c>
      <c r="K187" s="1">
        <f t="shared" si="45"/>
        <v>100</v>
      </c>
      <c r="L187" s="1">
        <f t="shared" si="46"/>
        <v>84.539926352252849</v>
      </c>
      <c r="M187" s="1">
        <f t="shared" ref="M187:P187" si="48">(L$10/2)*(1+ERF($J187/(SQRT(4*M$5*M$9))))</f>
        <v>87.221573544262469</v>
      </c>
      <c r="N187" s="1">
        <f t="shared" si="48"/>
        <v>90.537667430351718</v>
      </c>
      <c r="O187" s="1">
        <f t="shared" si="48"/>
        <v>94.60669132415731</v>
      </c>
      <c r="P187" s="1">
        <f t="shared" si="48"/>
        <v>98.851265434225937</v>
      </c>
    </row>
    <row r="188" spans="10:16">
      <c r="J188" s="1">
        <v>1.09999999999998E-4</v>
      </c>
      <c r="K188" s="1">
        <f t="shared" si="45"/>
        <v>100</v>
      </c>
      <c r="L188" s="1">
        <f t="shared" si="46"/>
        <v>83.464531037744521</v>
      </c>
      <c r="M188" s="1">
        <f t="shared" ref="M188:P188" si="49">(L$10/2)*(1+ERF($J188/(SQRT(4*M$5*M$9))))</f>
        <v>86.159117173338302</v>
      </c>
      <c r="N188" s="1">
        <f t="shared" si="49"/>
        <v>89.539346617280628</v>
      </c>
      <c r="O188" s="1">
        <f t="shared" si="49"/>
        <v>93.796977594242662</v>
      </c>
      <c r="P188" s="1">
        <f t="shared" si="49"/>
        <v>98.518464108396913</v>
      </c>
    </row>
    <row r="189" spans="10:16">
      <c r="J189" s="1">
        <v>1.04999999999998E-4</v>
      </c>
      <c r="K189" s="1">
        <f t="shared" si="45"/>
        <v>100</v>
      </c>
      <c r="L189" s="1">
        <f t="shared" si="46"/>
        <v>82.341886955484327</v>
      </c>
      <c r="M189" s="1">
        <f t="shared" ref="M189:P189" si="50">(L$10/2)*(1+ERF($J189/(SQRT(4*M$5*M$9))))</f>
        <v>85.037995898913834</v>
      </c>
      <c r="N189" s="1">
        <f t="shared" si="50"/>
        <v>88.466864651170837</v>
      </c>
      <c r="O189" s="1">
        <f t="shared" si="50"/>
        <v>92.895396122830178</v>
      </c>
      <c r="P189" s="1">
        <f t="shared" si="50"/>
        <v>98.105897540954572</v>
      </c>
    </row>
    <row r="190" spans="10:16">
      <c r="J190" s="1">
        <v>9.9999999999997999E-5</v>
      </c>
      <c r="K190" s="1">
        <f t="shared" si="45"/>
        <v>100</v>
      </c>
      <c r="L190" s="1">
        <f t="shared" si="46"/>
        <v>81.172206516916788</v>
      </c>
      <c r="M190" s="1">
        <f t="shared" ref="M190:P190" si="51">(L$10/2)*(1+ERF($J190/(SQRT(4*M$5*M$9))))</f>
        <v>83.857857053537032</v>
      </c>
      <c r="N190" s="1">
        <f t="shared" si="51"/>
        <v>87.318458972664644</v>
      </c>
      <c r="O190" s="1">
        <f t="shared" si="51"/>
        <v>91.896415808102233</v>
      </c>
      <c r="P190" s="1">
        <f t="shared" si="51"/>
        <v>97.599418249036177</v>
      </c>
    </row>
    <row r="191" spans="10:16">
      <c r="J191" s="1">
        <v>9.4999999999997999E-5</v>
      </c>
      <c r="K191" s="1">
        <f t="shared" si="45"/>
        <v>100</v>
      </c>
      <c r="L191" s="1">
        <f t="shared" si="46"/>
        <v>79.955898563851449</v>
      </c>
      <c r="M191" s="1">
        <f t="shared" ref="M191:P191" si="52">(L$10/2)*(1+ERF($J191/(SQRT(4*M$5*M$9))))</f>
        <v>82.618624991992519</v>
      </c>
      <c r="N191" s="1">
        <f t="shared" si="52"/>
        <v>86.092753501600498</v>
      </c>
      <c r="O191" s="1">
        <f t="shared" si="52"/>
        <v>90.794908555316638</v>
      </c>
      <c r="P191" s="1">
        <f t="shared" si="52"/>
        <v>96.983691482789595</v>
      </c>
    </row>
    <row r="192" spans="10:16">
      <c r="J192" s="1">
        <v>8.9999999999998095E-5</v>
      </c>
      <c r="K192" s="1">
        <f t="shared" si="45"/>
        <v>100</v>
      </c>
      <c r="L192" s="1">
        <f t="shared" si="46"/>
        <v>78.693573951493775</v>
      </c>
      <c r="M192" s="1">
        <f t="shared" ref="M192:P192" si="53">(L$10/2)*(1+ERF($J192/(SQRT(4*M$5*M$9))))</f>
        <v>81.320515877000602</v>
      </c>
      <c r="N192" s="1">
        <f t="shared" si="53"/>
        <v>84.788799179368084</v>
      </c>
      <c r="O192" s="1">
        <f t="shared" si="53"/>
        <v>89.586270484403116</v>
      </c>
      <c r="P192" s="1">
        <f t="shared" si="53"/>
        <v>96.242427238396914</v>
      </c>
    </row>
    <row r="193" spans="10:16">
      <c r="J193" s="1">
        <v>8.4999999999998095E-5</v>
      </c>
      <c r="K193" s="1">
        <f t="shared" si="45"/>
        <v>100</v>
      </c>
      <c r="L193" s="1">
        <f t="shared" si="46"/>
        <v>77.386049745675166</v>
      </c>
      <c r="M193" s="1">
        <f t="shared" ref="M193:P193" si="54">(L$10/2)*(1+ERF($J193/(SQRT(4*M$5*M$9))))</f>
        <v>79.964050287723964</v>
      </c>
      <c r="N193" s="1">
        <f t="shared" si="54"/>
        <v>83.406111502743471</v>
      </c>
      <c r="O193" s="1">
        <f t="shared" si="54"/>
        <v>88.266544836018753</v>
      </c>
      <c r="P193" s="1">
        <f t="shared" si="54"/>
        <v>95.358703033421094</v>
      </c>
    </row>
    <row r="194" spans="10:16">
      <c r="J194" s="1">
        <v>7.9999999999998001E-5</v>
      </c>
      <c r="K194" s="1">
        <f t="shared" si="45"/>
        <v>100</v>
      </c>
      <c r="L194" s="1">
        <f t="shared" si="46"/>
        <v>76.034351938758789</v>
      </c>
      <c r="M194" s="1">
        <f t="shared" ref="M194:P194" si="55">(L$10/2)*(1+ERF($J194/(SQRT(4*M$5*M$9))))</f>
        <v>78.550063387582043</v>
      </c>
      <c r="N194" s="1">
        <f t="shared" si="55"/>
        <v>81.944704223022441</v>
      </c>
      <c r="O194" s="1">
        <f t="shared" si="55"/>
        <v>86.83254361021045</v>
      </c>
      <c r="P194" s="1">
        <f t="shared" si="55"/>
        <v>94.315379198843956</v>
      </c>
    </row>
    <row r="195" spans="10:16">
      <c r="J195" s="1">
        <v>7.4999999999998001E-5</v>
      </c>
      <c r="K195" s="1">
        <f t="shared" si="45"/>
        <v>100</v>
      </c>
      <c r="L195" s="1">
        <f t="shared" si="46"/>
        <v>74.639716602747058</v>
      </c>
      <c r="M195" s="1">
        <f t="shared" ref="M195:P195" si="56">(L$10/2)*(1+ERF($J195/(SQRT(4*M$5*M$9))))</f>
        <v>77.079712411890029</v>
      </c>
      <c r="N195" s="1">
        <f t="shared" si="56"/>
        <v>80.405118408645421</v>
      </c>
      <c r="O195" s="1">
        <f t="shared" si="56"/>
        <v>85.281964722830139</v>
      </c>
      <c r="P195" s="1">
        <f t="shared" si="56"/>
        <v>93.095602906508816</v>
      </c>
    </row>
    <row r="196" spans="10:16">
      <c r="J196" s="1">
        <v>6.9999999999998002E-5</v>
      </c>
      <c r="K196" s="1">
        <f t="shared" si="45"/>
        <v>100</v>
      </c>
      <c r="L196" s="1">
        <f t="shared" si="46"/>
        <v>73.203589413815493</v>
      </c>
      <c r="M196" s="1">
        <f t="shared" ref="M196:P196" si="57">(L$10/2)*(1+ERF($J196/(SQRT(4*M$5*M$9))))</f>
        <v>75.554481265142385</v>
      </c>
      <c r="N196" s="1">
        <f t="shared" si="57"/>
        <v>78.788446114161289</v>
      </c>
      <c r="O196" s="1">
        <f t="shared" si="57"/>
        <v>83.613501306705714</v>
      </c>
      <c r="P196" s="1">
        <f t="shared" si="57"/>
        <v>91.683390805401615</v>
      </c>
    </row>
    <row r="197" spans="10:16">
      <c r="J197" s="1">
        <v>6.4999999999998002E-5</v>
      </c>
      <c r="K197" s="1">
        <f t="shared" si="45"/>
        <v>100</v>
      </c>
      <c r="L197" s="1">
        <f t="shared" si="46"/>
        <v>71.727623499655664</v>
      </c>
      <c r="M197" s="1">
        <f t="shared" ref="M197:P197" si="58">(L$10/2)*(1+ERF($J197/(SQRT(4*M$5*M$9))))</f>
        <v>73.976182052002954</v>
      </c>
      <c r="N197" s="1">
        <f t="shared" si="58"/>
        <v>77.096347963335944</v>
      </c>
      <c r="O197" s="1">
        <f t="shared" si="58"/>
        <v>81.826939732020222</v>
      </c>
      <c r="P197" s="1">
        <f t="shared" si="58"/>
        <v>90.06427336506168</v>
      </c>
    </row>
    <row r="198" spans="10:16">
      <c r="J198" s="1">
        <v>5.9999999999998003E-5</v>
      </c>
      <c r="K198" s="1">
        <f t="shared" si="45"/>
        <v>100</v>
      </c>
      <c r="L198" s="1">
        <f t="shared" si="46"/>
        <v>70.213675579402477</v>
      </c>
      <c r="M198" s="1">
        <f t="shared" ref="M198:P198" si="59">(L$10/2)*(1+ERF($J198/(SQRT(4*M$5*M$9))))</f>
        <v>72.346953404771597</v>
      </c>
      <c r="N198" s="1">
        <f t="shared" si="59"/>
        <v>75.331064038894937</v>
      </c>
      <c r="O198" s="1">
        <f t="shared" si="59"/>
        <v>79.923242984635209</v>
      </c>
      <c r="P198" s="1">
        <f t="shared" si="59"/>
        <v>88.225977309924318</v>
      </c>
    </row>
    <row r="199" spans="10:16">
      <c r="J199" s="1">
        <v>5.4999999999998003E-5</v>
      </c>
      <c r="K199" s="1">
        <f t="shared" si="45"/>
        <v>100</v>
      </c>
      <c r="L199" s="1">
        <f t="shared" si="46"/>
        <v>68.663800385299496</v>
      </c>
      <c r="M199" s="1">
        <f t="shared" ref="M199:P199" si="60">(L$10/2)*(1+ERF($J199/(SQRT(4*M$5*M$9))))</f>
        <v>70.669255512683364</v>
      </c>
      <c r="N199" s="1">
        <f t="shared" si="60"/>
        <v>73.495417574600495</v>
      </c>
      <c r="O199" s="1">
        <f t="shared" si="60"/>
        <v>77.90461622908164</v>
      </c>
      <c r="P199" s="1">
        <f t="shared" si="60"/>
        <v>86.159116444491744</v>
      </c>
    </row>
    <row r="200" spans="10:16">
      <c r="J200" s="1">
        <v>4.9999999999998098E-5</v>
      </c>
      <c r="K200" s="1">
        <f t="shared" si="45"/>
        <v>100</v>
      </c>
      <c r="L200" s="1">
        <f t="shared" si="46"/>
        <v>67.080243375338966</v>
      </c>
      <c r="M200" s="1">
        <f t="shared" ref="M200:P200" si="61">(L$10/2)*(1+ERF($J200/(SQRT(4*M$5*M$9))))</f>
        <v>68.945861804156067</v>
      </c>
      <c r="N200" s="1">
        <f t="shared" si="61"/>
        <v>71.592811065278838</v>
      </c>
      <c r="O200" s="1">
        <f t="shared" si="61"/>
        <v>75.774551696437271</v>
      </c>
      <c r="P200" s="1">
        <f t="shared" si="61"/>
        <v>83.857856319338509</v>
      </c>
    </row>
    <row r="201" spans="10:16">
      <c r="J201" s="1">
        <v>4.4999999999997001E-5</v>
      </c>
      <c r="K201" s="1">
        <f t="shared" si="45"/>
        <v>100</v>
      </c>
      <c r="L201" s="1">
        <f t="shared" si="46"/>
        <v>65.465431766606102</v>
      </c>
      <c r="M201" s="1">
        <f t="shared" ref="M201:P201" si="62">(L$10/2)*(1+ERF($J201/(SQRT(4*M$5*M$9))))</f>
        <v>67.17984728124209</v>
      </c>
      <c r="N201" s="1">
        <f t="shared" si="62"/>
        <v>69.627214544632793</v>
      </c>
      <c r="O201" s="1">
        <f t="shared" si="62"/>
        <v>73.5378504725753</v>
      </c>
      <c r="P201" s="1">
        <f t="shared" si="62"/>
        <v>81.320515151927594</v>
      </c>
    </row>
    <row r="202" spans="10:16">
      <c r="J202" s="1">
        <v>3.9999999999997103E-5</v>
      </c>
      <c r="K202" s="1">
        <f t="shared" si="45"/>
        <v>100</v>
      </c>
      <c r="L202" s="1">
        <f t="shared" si="46"/>
        <v>63.821963939647453</v>
      </c>
      <c r="M202" s="1">
        <f t="shared" ref="M202:P202" si="63">(L$10/2)*(1+ERF($J202/(SQRT(4*M$5*M$9))))</f>
        <v>65.374573555187325</v>
      </c>
      <c r="N202" s="1">
        <f t="shared" si="63"/>
        <v>67.603145926261561</v>
      </c>
      <c r="O202" s="1">
        <f t="shared" si="63"/>
        <v>71.200619309828781</v>
      </c>
      <c r="P202" s="1">
        <f t="shared" si="63"/>
        <v>78.550062687240654</v>
      </c>
    </row>
    <row r="203" spans="10:16">
      <c r="J203" s="1">
        <v>3.4999999999997097E-5</v>
      </c>
      <c r="K203" s="1">
        <f t="shared" ref="K203:K266" si="64">IF(J203&gt;0,$K$2,0)</f>
        <v>100</v>
      </c>
      <c r="L203" s="1">
        <f t="shared" ref="L203:P266" si="65">(K$10/2)*(1+ERF($J203/(SQRT(4*L$5*L$9))))</f>
        <v>62.15259728453627</v>
      </c>
      <c r="M203" s="1">
        <f t="shared" si="65"/>
        <v>63.533670682201112</v>
      </c>
      <c r="N203" s="1">
        <f t="shared" si="65"/>
        <v>65.525643456847575</v>
      </c>
      <c r="O203" s="1">
        <f t="shared" si="65"/>
        <v>68.770241229818723</v>
      </c>
      <c r="P203" s="1">
        <f t="shared" si="65"/>
        <v>75.554480605735137</v>
      </c>
    </row>
    <row r="204" spans="10:16">
      <c r="J204" s="1">
        <v>2.9999999999996999E-5</v>
      </c>
      <c r="K204" s="1">
        <f t="shared" si="64"/>
        <v>100</v>
      </c>
      <c r="L204" s="1">
        <f t="shared" si="65"/>
        <v>60.460234579129235</v>
      </c>
      <c r="M204" s="1">
        <f t="shared" si="65"/>
        <v>61.661015948357992</v>
      </c>
      <c r="N204" s="1">
        <f t="shared" si="65"/>
        <v>63.400230488237021</v>
      </c>
      <c r="O204" s="1">
        <f t="shared" si="65"/>
        <v>66.25531940673298</v>
      </c>
      <c r="P204" s="1">
        <f t="shared" si="65"/>
        <v>72.346952802492027</v>
      </c>
    </row>
    <row r="205" spans="10:16">
      <c r="J205" s="1">
        <v>2.4999999999996999E-5</v>
      </c>
      <c r="K205" s="1">
        <f t="shared" si="64"/>
        <v>100</v>
      </c>
      <c r="L205" s="1">
        <f t="shared" si="65"/>
        <v>58.747909008927792</v>
      </c>
      <c r="M205" s="1">
        <f t="shared" si="65"/>
        <v>59.760709800938336</v>
      </c>
      <c r="N205" s="1">
        <f t="shared" si="65"/>
        <v>61.232872933053542</v>
      </c>
      <c r="O205" s="1">
        <f t="shared" si="65"/>
        <v>63.665594593780298</v>
      </c>
      <c r="P205" s="1">
        <f t="shared" si="65"/>
        <v>68.945861274537322</v>
      </c>
    </row>
    <row r="206" spans="10:16">
      <c r="J206" s="1">
        <v>1.9999999999997E-5</v>
      </c>
      <c r="K206" s="1">
        <f t="shared" si="64"/>
        <v>100</v>
      </c>
      <c r="L206" s="1">
        <f t="shared" si="65"/>
        <v>57.018767955708782</v>
      </c>
      <c r="M206" s="1">
        <f t="shared" si="65"/>
        <v>57.83704916953949</v>
      </c>
      <c r="N206" s="1">
        <f t="shared" si="65"/>
        <v>59.02992992245418</v>
      </c>
      <c r="O206" s="1">
        <f t="shared" si="65"/>
        <v>61.011837152593365</v>
      </c>
      <c r="P206" s="1">
        <f t="shared" si="65"/>
        <v>65.37457311244124</v>
      </c>
    </row>
    <row r="207" spans="10:16">
      <c r="J207" s="1">
        <v>1.4999999999997E-5</v>
      </c>
      <c r="K207" s="1">
        <f t="shared" si="64"/>
        <v>100</v>
      </c>
      <c r="L207" s="1">
        <f t="shared" si="65"/>
        <v>55.276055698343484</v>
      </c>
      <c r="M207" s="1">
        <f t="shared" si="65"/>
        <v>55.8944984629657</v>
      </c>
      <c r="N207" s="1">
        <f t="shared" si="65"/>
        <v>56.798098330472492</v>
      </c>
      <c r="O207" s="1">
        <f t="shared" si="65"/>
        <v>58.305715535360335</v>
      </c>
      <c r="P207" s="1">
        <f t="shared" si="65"/>
        <v>61.661015604742261</v>
      </c>
    </row>
    <row r="208" spans="10:16">
      <c r="J208" s="1">
        <v>9.9999999999969905E-6</v>
      </c>
      <c r="K208" s="1">
        <f t="shared" si="64"/>
        <v>100</v>
      </c>
      <c r="L208" s="1">
        <f t="shared" si="65"/>
        <v>53.523095183718731</v>
      </c>
      <c r="M208" s="1">
        <f t="shared" si="65"/>
        <v>53.937658566351189</v>
      </c>
      <c r="N208" s="1">
        <f t="shared" si="65"/>
        <v>54.544351963098045</v>
      </c>
      <c r="O208" s="1">
        <f t="shared" si="65"/>
        <v>55.559643821012983</v>
      </c>
      <c r="P208" s="1">
        <f t="shared" si="65"/>
        <v>57.837048934795533</v>
      </c>
    </row>
    <row r="209" spans="10:16">
      <c r="J209" s="1">
        <v>4.9999999999969799E-6</v>
      </c>
      <c r="K209" s="1">
        <f t="shared" si="64"/>
        <v>100</v>
      </c>
      <c r="L209" s="1">
        <f t="shared" si="65"/>
        <v>51.763269038157922</v>
      </c>
      <c r="M209" s="1">
        <f t="shared" si="65"/>
        <v>51.971234196367732</v>
      </c>
      <c r="N209" s="1">
        <f t="shared" si="65"/>
        <v>52.275876328072769</v>
      </c>
      <c r="O209" s="1">
        <f t="shared" si="65"/>
        <v>52.786611589148414</v>
      </c>
      <c r="P209" s="1">
        <f t="shared" si="65"/>
        <v>53.937658447245148</v>
      </c>
    </row>
    <row r="210" spans="10:16">
      <c r="J210" s="1">
        <v>0</v>
      </c>
      <c r="K210" s="1">
        <f t="shared" si="64"/>
        <v>0</v>
      </c>
      <c r="L210" s="1">
        <f t="shared" si="65"/>
        <v>50</v>
      </c>
      <c r="M210" s="1">
        <f t="shared" si="65"/>
        <v>50</v>
      </c>
      <c r="N210" s="1">
        <f t="shared" si="65"/>
        <v>50</v>
      </c>
      <c r="O210" s="1">
        <f t="shared" si="65"/>
        <v>50</v>
      </c>
      <c r="P210" s="1">
        <f t="shared" si="65"/>
        <v>50</v>
      </c>
    </row>
    <row r="211" spans="10:16">
      <c r="J211" s="1">
        <v>-5.0000000000000097E-6</v>
      </c>
      <c r="K211" s="1">
        <f t="shared" si="64"/>
        <v>0</v>
      </c>
      <c r="L211" s="1">
        <f t="shared" si="65"/>
        <v>48.236730961841005</v>
      </c>
      <c r="M211" s="1">
        <f t="shared" si="65"/>
        <v>48.028765803631075</v>
      </c>
      <c r="N211" s="1">
        <f t="shared" si="65"/>
        <v>47.724123671925852</v>
      </c>
      <c r="O211" s="1">
        <f t="shared" si="65"/>
        <v>47.213388410849902</v>
      </c>
      <c r="P211" s="1">
        <f t="shared" si="65"/>
        <v>46.062341552752464</v>
      </c>
    </row>
    <row r="212" spans="10:16">
      <c r="J212" s="1">
        <v>-1.0000000000000001E-5</v>
      </c>
      <c r="K212" s="1">
        <f t="shared" si="64"/>
        <v>0</v>
      </c>
      <c r="L212" s="1">
        <f t="shared" si="65"/>
        <v>46.476904816280211</v>
      </c>
      <c r="M212" s="1">
        <f t="shared" si="65"/>
        <v>46.062341433647632</v>
      </c>
      <c r="N212" s="1">
        <f t="shared" si="65"/>
        <v>45.455648036900584</v>
      </c>
      <c r="O212" s="1">
        <f t="shared" si="65"/>
        <v>44.440356178985354</v>
      </c>
      <c r="P212" s="1">
        <f t="shared" si="65"/>
        <v>42.162951065202137</v>
      </c>
    </row>
    <row r="213" spans="10:16">
      <c r="J213" s="1">
        <v>-1.5E-5</v>
      </c>
      <c r="K213" s="1">
        <f t="shared" si="64"/>
        <v>0</v>
      </c>
      <c r="L213" s="1">
        <f t="shared" si="65"/>
        <v>44.723944301655457</v>
      </c>
      <c r="M213" s="1">
        <f t="shared" si="65"/>
        <v>44.105501537033128</v>
      </c>
      <c r="N213" s="1">
        <f t="shared" si="65"/>
        <v>43.201901669526166</v>
      </c>
      <c r="O213" s="1">
        <f t="shared" si="65"/>
        <v>41.694284464638024</v>
      </c>
      <c r="P213" s="1">
        <f t="shared" si="65"/>
        <v>38.338984395255473</v>
      </c>
    </row>
    <row r="214" spans="10:16">
      <c r="J214" s="1">
        <v>-2.00000000000001E-5</v>
      </c>
      <c r="K214" s="1">
        <f t="shared" si="64"/>
        <v>0</v>
      </c>
      <c r="L214" s="1">
        <f t="shared" si="65"/>
        <v>42.981232044290145</v>
      </c>
      <c r="M214" s="1">
        <f t="shared" si="65"/>
        <v>42.162950830459309</v>
      </c>
      <c r="N214" s="1">
        <f t="shared" si="65"/>
        <v>40.970070077544449</v>
      </c>
      <c r="O214" s="1">
        <f t="shared" si="65"/>
        <v>38.988162847404979</v>
      </c>
      <c r="P214" s="1">
        <f t="shared" si="65"/>
        <v>34.6254268875565</v>
      </c>
    </row>
    <row r="215" spans="10:16">
      <c r="J215" s="1">
        <v>-2.5000000000000099E-5</v>
      </c>
      <c r="K215" s="1">
        <f t="shared" si="64"/>
        <v>0</v>
      </c>
      <c r="L215" s="1">
        <f t="shared" si="65"/>
        <v>41.252090991071135</v>
      </c>
      <c r="M215" s="1">
        <f t="shared" si="65"/>
        <v>40.239290199060477</v>
      </c>
      <c r="N215" s="1">
        <f t="shared" si="65"/>
        <v>38.767127066945108</v>
      </c>
      <c r="O215" s="1">
        <f t="shared" si="65"/>
        <v>36.334405406218075</v>
      </c>
      <c r="P215" s="1">
        <f t="shared" si="65"/>
        <v>31.054138725460511</v>
      </c>
    </row>
    <row r="216" spans="10:16">
      <c r="J216" s="1">
        <v>-3.0000000000000099E-5</v>
      </c>
      <c r="K216" s="1">
        <f t="shared" si="64"/>
        <v>0</v>
      </c>
      <c r="L216" s="1">
        <f t="shared" si="65"/>
        <v>39.539765420869713</v>
      </c>
      <c r="M216" s="1">
        <f t="shared" si="65"/>
        <v>38.338984051640843</v>
      </c>
      <c r="N216" s="1">
        <f t="shared" si="65"/>
        <v>36.59976951176165</v>
      </c>
      <c r="O216" s="1">
        <f t="shared" si="65"/>
        <v>33.744680593265443</v>
      </c>
      <c r="P216" s="1">
        <f t="shared" si="65"/>
        <v>27.653047197505931</v>
      </c>
    </row>
    <row r="217" spans="10:16">
      <c r="J217" s="1">
        <v>-3.4999999999999902E-5</v>
      </c>
      <c r="K217" s="1">
        <f t="shared" si="64"/>
        <v>0</v>
      </c>
      <c r="L217" s="1">
        <f t="shared" si="65"/>
        <v>37.847402715462785</v>
      </c>
      <c r="M217" s="1">
        <f t="shared" si="65"/>
        <v>36.466329317797843</v>
      </c>
      <c r="N217" s="1">
        <f t="shared" si="65"/>
        <v>34.474356543151252</v>
      </c>
      <c r="O217" s="1">
        <f t="shared" si="65"/>
        <v>31.229758770179878</v>
      </c>
      <c r="P217" s="1">
        <f t="shared" si="65"/>
        <v>24.445519394263133</v>
      </c>
    </row>
    <row r="218" spans="10:16">
      <c r="J218" s="1">
        <v>-3.9999999999999902E-5</v>
      </c>
      <c r="K218" s="1">
        <f t="shared" si="64"/>
        <v>0</v>
      </c>
      <c r="L218" s="1">
        <f t="shared" si="65"/>
        <v>36.178036060351623</v>
      </c>
      <c r="M218" s="1">
        <f t="shared" si="65"/>
        <v>34.625426444811644</v>
      </c>
      <c r="N218" s="1">
        <f t="shared" si="65"/>
        <v>32.396854073737302</v>
      </c>
      <c r="O218" s="1">
        <f t="shared" si="65"/>
        <v>28.799380690169883</v>
      </c>
      <c r="P218" s="1">
        <f t="shared" si="65"/>
        <v>21.44993731275774</v>
      </c>
    </row>
    <row r="219" spans="10:16">
      <c r="J219" s="1">
        <v>-4.4999999999999901E-5</v>
      </c>
      <c r="K219" s="1">
        <f t="shared" si="64"/>
        <v>0</v>
      </c>
      <c r="L219" s="1">
        <f t="shared" si="65"/>
        <v>34.534568233392967</v>
      </c>
      <c r="M219" s="1">
        <f t="shared" si="65"/>
        <v>32.82015271875688</v>
      </c>
      <c r="N219" s="1">
        <f t="shared" si="65"/>
        <v>30.372785455366056</v>
      </c>
      <c r="O219" s="1">
        <f t="shared" si="65"/>
        <v>26.462149527423374</v>
      </c>
      <c r="P219" s="1">
        <f t="shared" si="65"/>
        <v>18.679484848070871</v>
      </c>
    </row>
    <row r="220" spans="10:16">
      <c r="J220" s="1">
        <v>-4.9999999999999901E-5</v>
      </c>
      <c r="K220" s="1">
        <f t="shared" si="64"/>
        <v>0</v>
      </c>
      <c r="L220" s="1">
        <f t="shared" si="65"/>
        <v>32.919756624660465</v>
      </c>
      <c r="M220" s="1">
        <f t="shared" si="65"/>
        <v>31.054138195843308</v>
      </c>
      <c r="N220" s="1">
        <f t="shared" si="65"/>
        <v>28.407188934720473</v>
      </c>
      <c r="O220" s="1">
        <f t="shared" si="65"/>
        <v>24.225448303561954</v>
      </c>
      <c r="P220" s="1">
        <f t="shared" si="65"/>
        <v>16.142143680660613</v>
      </c>
    </row>
    <row r="221" spans="10:16">
      <c r="J221" s="1">
        <v>-5.49999999999999E-5</v>
      </c>
      <c r="K221" s="1">
        <f t="shared" si="64"/>
        <v>0</v>
      </c>
      <c r="L221" s="1">
        <f t="shared" si="65"/>
        <v>31.336199614699922</v>
      </c>
      <c r="M221" s="1">
        <f t="shared" si="65"/>
        <v>29.330744487315989</v>
      </c>
      <c r="N221" s="1">
        <f t="shared" si="65"/>
        <v>26.504582425398794</v>
      </c>
      <c r="O221" s="1">
        <f t="shared" si="65"/>
        <v>22.095383770917575</v>
      </c>
      <c r="P221" s="1">
        <f t="shared" si="65"/>
        <v>13.840883555507421</v>
      </c>
    </row>
    <row r="222" spans="10:16">
      <c r="J222" s="1">
        <v>-5.99999999999999E-5</v>
      </c>
      <c r="K222" s="1">
        <f t="shared" si="64"/>
        <v>0</v>
      </c>
      <c r="L222" s="1">
        <f t="shared" si="65"/>
        <v>29.786324420596937</v>
      </c>
      <c r="M222" s="1">
        <f t="shared" si="65"/>
        <v>27.653046595227782</v>
      </c>
      <c r="N222" s="1">
        <f t="shared" si="65"/>
        <v>24.668935961104378</v>
      </c>
      <c r="O222" s="1">
        <f t="shared" si="65"/>
        <v>20.076757015364045</v>
      </c>
      <c r="P222" s="1">
        <f t="shared" si="65"/>
        <v>11.774022690074947</v>
      </c>
    </row>
    <row r="223" spans="10:16">
      <c r="J223" s="1">
        <v>-6.4999999999999994E-5</v>
      </c>
      <c r="K223" s="1">
        <f t="shared" si="64"/>
        <v>0</v>
      </c>
      <c r="L223" s="1">
        <f t="shared" si="65"/>
        <v>28.272376500343743</v>
      </c>
      <c r="M223" s="1">
        <f t="shared" si="65"/>
        <v>26.02381794799641</v>
      </c>
      <c r="N223" s="1">
        <f t="shared" si="65"/>
        <v>22.90365203666337</v>
      </c>
      <c r="O223" s="1">
        <f t="shared" si="65"/>
        <v>18.173060267979047</v>
      </c>
      <c r="P223" s="1">
        <f t="shared" si="65"/>
        <v>9.9357266349376356</v>
      </c>
    </row>
    <row r="224" spans="10:16">
      <c r="J224" s="1">
        <v>-6.9999999999999994E-5</v>
      </c>
      <c r="K224" s="1">
        <f t="shared" si="64"/>
        <v>0</v>
      </c>
      <c r="L224" s="1">
        <f t="shared" si="65"/>
        <v>26.796410586183917</v>
      </c>
      <c r="M224" s="1">
        <f t="shared" si="65"/>
        <v>24.445518734856986</v>
      </c>
      <c r="N224" s="1">
        <f t="shared" si="65"/>
        <v>21.211553885838054</v>
      </c>
      <c r="O224" s="1">
        <f t="shared" si="65"/>
        <v>16.386498693293593</v>
      </c>
      <c r="P224" s="1">
        <f t="shared" si="65"/>
        <v>8.316609194597774</v>
      </c>
    </row>
    <row r="225" spans="10:16">
      <c r="J225" s="1">
        <v>-7.4999999999999993E-5</v>
      </c>
      <c r="K225" s="1">
        <f t="shared" si="64"/>
        <v>0</v>
      </c>
      <c r="L225" s="1">
        <f t="shared" si="65"/>
        <v>25.36028339725237</v>
      </c>
      <c r="M225" s="1">
        <f t="shared" si="65"/>
        <v>22.920287588109368</v>
      </c>
      <c r="N225" s="1">
        <f t="shared" si="65"/>
        <v>19.594881591353953</v>
      </c>
      <c r="O225" s="1">
        <f t="shared" si="65"/>
        <v>14.718035277169218</v>
      </c>
      <c r="P225" s="1">
        <f t="shared" si="65"/>
        <v>6.9043970934906609</v>
      </c>
    </row>
    <row r="226" spans="10:16">
      <c r="J226" s="1">
        <v>-8.0000000000000007E-5</v>
      </c>
      <c r="K226" s="1">
        <f t="shared" si="64"/>
        <v>0</v>
      </c>
      <c r="L226" s="1">
        <f t="shared" si="65"/>
        <v>23.965648061240657</v>
      </c>
      <c r="M226" s="1">
        <f t="shared" si="65"/>
        <v>21.449936612417375</v>
      </c>
      <c r="N226" s="1">
        <f t="shared" si="65"/>
        <v>18.055295776976955</v>
      </c>
      <c r="O226" s="1">
        <f t="shared" si="65"/>
        <v>13.167456389788962</v>
      </c>
      <c r="P226" s="1">
        <f t="shared" si="65"/>
        <v>5.6846208011555763</v>
      </c>
    </row>
    <row r="227" spans="10:16">
      <c r="J227" s="1">
        <v>-8.5000000000000006E-5</v>
      </c>
      <c r="K227" s="1">
        <f t="shared" si="64"/>
        <v>0</v>
      </c>
      <c r="L227" s="1">
        <f t="shared" si="65"/>
        <v>22.613950254324322</v>
      </c>
      <c r="M227" s="1">
        <f t="shared" si="65"/>
        <v>20.035949712275503</v>
      </c>
      <c r="N227" s="1">
        <f t="shared" si="65"/>
        <v>16.593888497255989</v>
      </c>
      <c r="O227" s="1">
        <f t="shared" si="65"/>
        <v>11.733455163980716</v>
      </c>
      <c r="P227" s="1">
        <f t="shared" si="65"/>
        <v>4.6412969665785511</v>
      </c>
    </row>
    <row r="228" spans="10:16">
      <c r="J228" s="1">
        <v>-9.0000000000000006E-5</v>
      </c>
      <c r="K228" s="1">
        <f t="shared" si="64"/>
        <v>0</v>
      </c>
      <c r="L228" s="1">
        <f t="shared" si="65"/>
        <v>21.306426048505738</v>
      </c>
      <c r="M228" s="1">
        <f t="shared" si="65"/>
        <v>18.67948412299889</v>
      </c>
      <c r="N228" s="1">
        <f t="shared" si="65"/>
        <v>15.21120082063141</v>
      </c>
      <c r="O228" s="1">
        <f t="shared" si="65"/>
        <v>10.413729515596405</v>
      </c>
      <c r="P228" s="1">
        <f t="shared" si="65"/>
        <v>3.7575727616027734</v>
      </c>
    </row>
    <row r="229" spans="10:16">
      <c r="J229" s="1">
        <v>-9.5000000000000005E-5</v>
      </c>
      <c r="K229" s="1">
        <f t="shared" si="64"/>
        <v>0</v>
      </c>
      <c r="L229" s="1">
        <f t="shared" si="65"/>
        <v>20.044101436148054</v>
      </c>
      <c r="M229" s="1">
        <f t="shared" si="65"/>
        <v>17.381375008006977</v>
      </c>
      <c r="N229" s="1">
        <f t="shared" si="65"/>
        <v>13.907246498398996</v>
      </c>
      <c r="O229" s="1">
        <f t="shared" si="65"/>
        <v>9.2050914446828891</v>
      </c>
      <c r="P229" s="1">
        <f t="shared" si="65"/>
        <v>3.0163085172101258</v>
      </c>
    </row>
    <row r="230" spans="10:16">
      <c r="J230" s="1">
        <v>-1E-4</v>
      </c>
      <c r="K230" s="1">
        <f t="shared" si="64"/>
        <v>0</v>
      </c>
      <c r="L230" s="1">
        <f t="shared" si="65"/>
        <v>18.827793483082733</v>
      </c>
      <c r="M230" s="1">
        <f t="shared" si="65"/>
        <v>16.142142946462478</v>
      </c>
      <c r="N230" s="1">
        <f t="shared" si="65"/>
        <v>12.681541027334886</v>
      </c>
      <c r="O230" s="1">
        <f t="shared" si="65"/>
        <v>8.1035841918973404</v>
      </c>
      <c r="P230" s="1">
        <f t="shared" si="65"/>
        <v>2.400581750963604</v>
      </c>
    </row>
    <row r="231" spans="10:16">
      <c r="J231" s="1">
        <v>-1.05E-4</v>
      </c>
      <c r="K231" s="1">
        <f t="shared" si="64"/>
        <v>0</v>
      </c>
      <c r="L231" s="1">
        <f t="shared" si="65"/>
        <v>17.658113044515211</v>
      </c>
      <c r="M231" s="1">
        <f t="shared" si="65"/>
        <v>14.962004101085691</v>
      </c>
      <c r="N231" s="1">
        <f t="shared" si="65"/>
        <v>11.533135348828715</v>
      </c>
      <c r="O231" s="1">
        <f t="shared" si="65"/>
        <v>7.1046038771694411</v>
      </c>
      <c r="P231" s="1">
        <f t="shared" si="65"/>
        <v>1.8941024590452327</v>
      </c>
    </row>
    <row r="232" spans="10:16">
      <c r="J232" s="1">
        <v>-1.1E-4</v>
      </c>
      <c r="K232" s="1">
        <f t="shared" si="64"/>
        <v>0</v>
      </c>
      <c r="L232" s="1">
        <f t="shared" si="65"/>
        <v>16.535468962255038</v>
      </c>
      <c r="M232" s="1">
        <f t="shared" si="65"/>
        <v>13.840882826661272</v>
      </c>
      <c r="N232" s="1">
        <f t="shared" si="65"/>
        <v>10.460653382718954</v>
      </c>
      <c r="O232" s="1">
        <f t="shared" si="65"/>
        <v>6.2030224057570029</v>
      </c>
      <c r="P232" s="1">
        <f t="shared" si="65"/>
        <v>1.4815358916029364</v>
      </c>
    </row>
    <row r="233" spans="10:16">
      <c r="J233" s="1">
        <v>-1.15E-4</v>
      </c>
      <c r="K233" s="1">
        <f t="shared" si="64"/>
        <v>0</v>
      </c>
      <c r="L233" s="1">
        <f t="shared" si="65"/>
        <v>15.460073647746725</v>
      </c>
      <c r="M233" s="1">
        <f t="shared" si="65"/>
        <v>12.778426455737113</v>
      </c>
      <c r="N233" s="1">
        <f t="shared" si="65"/>
        <v>9.4623325696479021</v>
      </c>
      <c r="O233" s="1">
        <f t="shared" si="65"/>
        <v>5.3933086758423787</v>
      </c>
      <c r="P233" s="1">
        <f t="shared" si="65"/>
        <v>1.1487345657739567</v>
      </c>
    </row>
    <row r="234" spans="10:16">
      <c r="J234" s="1">
        <v>-1.2E-4</v>
      </c>
      <c r="K234" s="1">
        <f t="shared" si="64"/>
        <v>0</v>
      </c>
      <c r="L234" s="1">
        <f t="shared" si="65"/>
        <v>14.431949943132016</v>
      </c>
      <c r="M234" s="1">
        <f t="shared" si="65"/>
        <v>11.774021979500549</v>
      </c>
      <c r="N234" s="1">
        <f t="shared" si="65"/>
        <v>8.5360665910525828</v>
      </c>
      <c r="O234" s="1">
        <f t="shared" si="65"/>
        <v>4.6696454444165978</v>
      </c>
      <c r="P234" s="1">
        <f t="shared" si="65"/>
        <v>0.88288574352489713</v>
      </c>
    </row>
    <row r="235" spans="10:16">
      <c r="J235" s="1">
        <v>-1.25E-4</v>
      </c>
      <c r="K235" s="1">
        <f t="shared" si="64"/>
        <v>0</v>
      </c>
      <c r="L235" s="1">
        <f t="shared" si="65"/>
        <v>13.450939142250784</v>
      </c>
      <c r="M235" s="1">
        <f t="shared" si="65"/>
        <v>10.826814328895162</v>
      </c>
      <c r="N235" s="1">
        <f t="shared" si="65"/>
        <v>7.6794494497616386</v>
      </c>
      <c r="O235" s="1">
        <f t="shared" si="65"/>
        <v>4.0260395856364983</v>
      </c>
      <c r="P235" s="1">
        <f t="shared" si="65"/>
        <v>0.67258388552783877</v>
      </c>
    </row>
    <row r="236" spans="10:16">
      <c r="J236" s="1">
        <v>-1.2999999999999999E-4</v>
      </c>
      <c r="K236" s="1">
        <f t="shared" si="64"/>
        <v>0</v>
      </c>
      <c r="L236" s="1">
        <f t="shared" si="65"/>
        <v>12.516710045166668</v>
      </c>
      <c r="M236" s="1">
        <f t="shared" si="65"/>
        <v>9.9357259536790359</v>
      </c>
      <c r="N236" s="1">
        <f t="shared" si="65"/>
        <v>6.8898201250057909</v>
      </c>
      <c r="O236" s="1">
        <f t="shared" si="65"/>
        <v>3.4564238888625032</v>
      </c>
      <c r="P236" s="1">
        <f t="shared" si="65"/>
        <v>0.50783967784817641</v>
      </c>
    </row>
    <row r="237" spans="10:16">
      <c r="J237" s="1">
        <v>-1.35E-4</v>
      </c>
      <c r="K237" s="1">
        <f t="shared" si="64"/>
        <v>0</v>
      </c>
      <c r="L237" s="1">
        <f t="shared" si="65"/>
        <v>11.628768913528976</v>
      </c>
      <c r="M237" s="1">
        <f t="shared" si="65"/>
        <v>9.0994773951707959</v>
      </c>
      <c r="N237" s="1">
        <f t="shared" si="65"/>
        <v>6.1643070615268689</v>
      </c>
      <c r="O237" s="1">
        <f t="shared" si="65"/>
        <v>2.954748973375815</v>
      </c>
      <c r="P237" s="1">
        <f t="shared" si="65"/>
        <v>0.38003820090849461</v>
      </c>
    </row>
    <row r="238" spans="10:16">
      <c r="J238" s="1">
        <v>-1.3999999999999999E-4</v>
      </c>
      <c r="K238" s="1">
        <f t="shared" si="64"/>
        <v>0</v>
      </c>
      <c r="L238" s="1">
        <f t="shared" si="65"/>
        <v>10.786470189857456</v>
      </c>
      <c r="M238" s="1">
        <f t="shared" si="65"/>
        <v>8.3166085516254658</v>
      </c>
      <c r="N238" s="1">
        <f t="shared" si="65"/>
        <v>5.4998718111578304</v>
      </c>
      <c r="O238" s="1">
        <f t="shared" si="65"/>
        <v>2.5150643257757732</v>
      </c>
      <c r="P238" s="1">
        <f t="shared" si="65"/>
        <v>0.28185882542307028</v>
      </c>
    </row>
    <row r="239" spans="10:16">
      <c r="J239" s="1">
        <v>-1.45E-4</v>
      </c>
      <c r="K239" s="1">
        <f t="shared" si="64"/>
        <v>0</v>
      </c>
      <c r="L239" s="1">
        <f t="shared" si="65"/>
        <v>9.989027841635572</v>
      </c>
      <c r="M239" s="1">
        <f t="shared" si="65"/>
        <v>7.5855003431747559</v>
      </c>
      <c r="N239" s="1">
        <f t="shared" si="65"/>
        <v>4.8933512143179039</v>
      </c>
      <c r="O239" s="1">
        <f t="shared" si="65"/>
        <v>2.1315878786447859</v>
      </c>
      <c r="P239" s="1">
        <f t="shared" si="65"/>
        <v>0.20716867562287633</v>
      </c>
    </row>
    <row r="240" spans="10:16">
      <c r="J240" s="1">
        <v>-1.4999999999999999E-4</v>
      </c>
      <c r="K240" s="1">
        <f t="shared" si="64"/>
        <v>0</v>
      </c>
      <c r="L240" s="1">
        <f t="shared" si="65"/>
        <v>9.2355271908542704</v>
      </c>
      <c r="M240" s="1">
        <f t="shared" si="65"/>
        <v>6.9043964956212793</v>
      </c>
      <c r="N240" s="1">
        <f t="shared" si="65"/>
        <v>4.3414975857924638</v>
      </c>
      <c r="O240" s="1">
        <f t="shared" si="65"/>
        <v>1.7987639320440119</v>
      </c>
      <c r="P240" s="1">
        <f t="shared" si="65"/>
        <v>0.15090021065553572</v>
      </c>
    </row>
    <row r="241" spans="10:16">
      <c r="J241" s="1">
        <v>-1.55E-4</v>
      </c>
      <c r="K241" s="1">
        <f t="shared" si="64"/>
        <v>0</v>
      </c>
      <c r="L241" s="1">
        <f t="shared" si="65"/>
        <v>8.5249370912715285</v>
      </c>
      <c r="M241" s="1">
        <f t="shared" si="65"/>
        <v>6.2714251785917439</v>
      </c>
      <c r="N241" s="1">
        <f t="shared" si="65"/>
        <v>3.8410164513963507</v>
      </c>
      <c r="O241" s="1">
        <f t="shared" si="65"/>
        <v>1.5113095623275896</v>
      </c>
      <c r="P241" s="1">
        <f t="shared" si="65"/>
        <v>0.10892184989870213</v>
      </c>
    </row>
    <row r="242" spans="10:16">
      <c r="J242" s="1">
        <v>-1.6000000000000001E-4</v>
      </c>
      <c r="K242" s="1">
        <f t="shared" si="64"/>
        <v>0</v>
      </c>
      <c r="L242" s="1">
        <f t="shared" si="65"/>
        <v>7.8561223190211749</v>
      </c>
      <c r="M242" s="1">
        <f t="shared" si="65"/>
        <v>5.6846202530792036</v>
      </c>
      <c r="N242" s="1">
        <f t="shared" si="65"/>
        <v>3.3886014671648645</v>
      </c>
      <c r="O242" s="1">
        <f t="shared" si="65"/>
        <v>1.2642499580992672</v>
      </c>
      <c r="P242" s="1">
        <f t="shared" si="65"/>
        <v>7.790879461145872E-2</v>
      </c>
    </row>
    <row r="243" spans="10:16">
      <c r="J243" s="1">
        <v>-1.65E-4</v>
      </c>
      <c r="K243" s="1">
        <f t="shared" si="64"/>
        <v>0</v>
      </c>
      <c r="L243" s="1">
        <f t="shared" si="65"/>
        <v>7.227856047173975</v>
      </c>
      <c r="M243" s="1">
        <f t="shared" si="65"/>
        <v>5.1419419056525806</v>
      </c>
      <c r="N243" s="1">
        <f t="shared" si="65"/>
        <v>2.9809662382252355</v>
      </c>
      <c r="O243" s="1">
        <f t="shared" si="65"/>
        <v>1.0529433662325838</v>
      </c>
      <c r="P243" s="1">
        <f t="shared" si="65"/>
        <v>5.5219431777386863E-2</v>
      </c>
    </row>
    <row r="244" spans="10:16">
      <c r="J244" s="1">
        <v>-1.7000000000000001E-4</v>
      </c>
      <c r="K244" s="1">
        <f t="shared" si="64"/>
        <v>0</v>
      </c>
      <c r="L244" s="1">
        <f t="shared" si="65"/>
        <v>6.638832281262264</v>
      </c>
      <c r="M244" s="1">
        <f t="shared" si="65"/>
        <v>4.6412964709785509</v>
      </c>
      <c r="N244" s="1">
        <f t="shared" si="65"/>
        <v>2.6148728383146191</v>
      </c>
      <c r="O244" s="1">
        <f t="shared" si="65"/>
        <v>0.87309651981454239</v>
      </c>
      <c r="P244" s="1">
        <f t="shared" si="65"/>
        <v>3.8781063166892782E-2</v>
      </c>
    </row>
    <row r="245" spans="10:16">
      <c r="J245" s="1">
        <v>-1.75E-4</v>
      </c>
      <c r="K245" s="1">
        <f t="shared" si="64"/>
        <v>0</v>
      </c>
      <c r="L245" s="1">
        <f t="shared" si="65"/>
        <v>6.0876781404457905</v>
      </c>
      <c r="M245" s="1">
        <f t="shared" si="65"/>
        <v>4.1805552701799034</v>
      </c>
      <c r="N245" s="1">
        <f t="shared" si="65"/>
        <v>2.2871569111152015</v>
      </c>
      <c r="O245" s="1">
        <f t="shared" si="65"/>
        <v>0.72077155519104652</v>
      </c>
      <c r="P245" s="1">
        <f t="shared" si="65"/>
        <v>2.6987262150846014E-2</v>
      </c>
    </row>
    <row r="246" spans="10:16">
      <c r="J246" s="1">
        <v>-1.8000000000000001E-4</v>
      </c>
      <c r="K246" s="1">
        <f t="shared" si="64"/>
        <v>0</v>
      </c>
      <c r="L246" s="1">
        <f t="shared" si="65"/>
        <v>5.5729658777326492</v>
      </c>
      <c r="M246" s="1">
        <f t="shared" si="65"/>
        <v>3.7575723193491619</v>
      </c>
      <c r="N246" s="1">
        <f t="shared" si="65"/>
        <v>1.9947493095390734</v>
      </c>
      <c r="O246" s="1">
        <f t="shared" si="65"/>
        <v>0.592385509627541</v>
      </c>
      <c r="P246" s="1">
        <f t="shared" si="65"/>
        <v>1.8607965939709814E-2</v>
      </c>
    </row>
    <row r="247" spans="10:16">
      <c r="J247" s="1">
        <v>-1.85E-4</v>
      </c>
      <c r="K247" s="1">
        <f t="shared" si="64"/>
        <v>0</v>
      </c>
      <c r="L247" s="1">
        <f t="shared" si="65"/>
        <v>5.0932245422780023</v>
      </c>
      <c r="M247" s="1">
        <f t="shared" si="65"/>
        <v>3.3702007896769306</v>
      </c>
      <c r="N247" s="1">
        <f t="shared" si="65"/>
        <v>1.7346942974875101</v>
      </c>
      <c r="O247" s="1">
        <f t="shared" si="65"/>
        <v>0.48470352877602596</v>
      </c>
      <c r="P247" s="1">
        <f t="shared" si="65"/>
        <v>1.2712475292836478E-2</v>
      </c>
    </row>
    <row r="248" spans="10:16">
      <c r="J248" s="1">
        <v>-1.9000000000000001E-4</v>
      </c>
      <c r="K248" s="1">
        <f t="shared" si="64"/>
        <v>0</v>
      </c>
      <c r="L248" s="1">
        <f t="shared" si="65"/>
        <v>4.6469511970642694</v>
      </c>
      <c r="M248" s="1">
        <f t="shared" si="65"/>
        <v>3.0163081276053996</v>
      </c>
      <c r="N248" s="1">
        <f t="shared" si="65"/>
        <v>1.5041643994158804</v>
      </c>
      <c r="O248" s="1">
        <f t="shared" si="65"/>
        <v>0.39482690973359769</v>
      </c>
      <c r="P248" s="1">
        <f t="shared" si="65"/>
        <v>8.6048480118949833E-3</v>
      </c>
    </row>
    <row r="249" spans="10:16">
      <c r="J249" s="1">
        <v>-1.95E-4</v>
      </c>
      <c r="K249" s="1">
        <f t="shared" si="64"/>
        <v>0</v>
      </c>
      <c r="L249" s="1">
        <f t="shared" si="65"/>
        <v>4.2326216160228194</v>
      </c>
      <c r="M249" s="1">
        <f t="shared" si="65"/>
        <v>2.6937897696909294</v>
      </c>
      <c r="N249" s="1">
        <f t="shared" si="65"/>
        <v>1.3004720355583921</v>
      </c>
      <c r="O249" s="1">
        <f t="shared" si="65"/>
        <v>0.32017706737910712</v>
      </c>
      <c r="P249" s="1">
        <f t="shared" si="65"/>
        <v>5.7707114902549872E-3</v>
      </c>
    </row>
    <row r="250" spans="10:16">
      <c r="J250" s="1">
        <v>-2.0000000000000001E-4</v>
      </c>
      <c r="K250" s="1">
        <f t="shared" si="64"/>
        <v>0</v>
      </c>
      <c r="L250" s="1">
        <f t="shared" si="65"/>
        <v>3.8487003956941712</v>
      </c>
      <c r="M250" s="1">
        <f t="shared" si="65"/>
        <v>2.4005814120198976</v>
      </c>
      <c r="N250" s="1">
        <f t="shared" si="65"/>
        <v>1.1210781245081403</v>
      </c>
      <c r="O250" s="1">
        <f t="shared" si="65"/>
        <v>0.2584764456778299</v>
      </c>
      <c r="P250" s="1">
        <f t="shared" ref="P250" si="66">(O$10/2)*(1+ERF($J250/(SQRT(4*P$5*P$9))))</f>
        <v>3.8342486635811746E-3</v>
      </c>
    </row>
    <row r="251" spans="10:16">
      <c r="J251" s="1">
        <v>-2.05E-4</v>
      </c>
      <c r="K251" s="1">
        <f t="shared" si="64"/>
        <v>0</v>
      </c>
      <c r="L251" s="1">
        <f t="shared" si="65"/>
        <v>3.4936504276567195</v>
      </c>
      <c r="M251" s="1">
        <f t="shared" ref="M251:P251" si="67">(L$10/2)*(1+ERF($J251/(SQRT(4*M$5*M$9))))</f>
        <v>2.1346698176941126</v>
      </c>
      <c r="N251" s="1">
        <f t="shared" si="67"/>
        <v>0.96359786989380081</v>
      </c>
      <c r="O251" s="1">
        <f t="shared" si="67"/>
        <v>0.20772730858499844</v>
      </c>
      <c r="P251" s="1">
        <f t="shared" si="67"/>
        <v>2.5239924679731907E-3</v>
      </c>
    </row>
    <row r="252" spans="10:16">
      <c r="J252" s="1">
        <v>-2.1000000000000001E-4</v>
      </c>
      <c r="K252" s="1">
        <f t="shared" si="64"/>
        <v>0</v>
      </c>
      <c r="L252" s="1">
        <f t="shared" si="65"/>
        <v>3.1659416890087941</v>
      </c>
      <c r="M252" s="1">
        <f t="shared" ref="M252:P252" si="68">(L$10/2)*(1+ERF($J252/(SQRT(4*M$5*M$9))))</f>
        <v>1.8941021677730152</v>
      </c>
      <c r="N252" s="1">
        <f t="shared" si="68"/>
        <v>0.82580397428406727</v>
      </c>
      <c r="O252" s="1">
        <f t="shared" si="68"/>
        <v>0.16618924362175047</v>
      </c>
      <c r="P252" s="1">
        <f t="shared" si="68"/>
        <v>1.6460583277311258E-3</v>
      </c>
    </row>
    <row r="253" spans="10:16">
      <c r="J253" s="1">
        <v>-2.1499999999999999E-4</v>
      </c>
      <c r="K253" s="1">
        <f t="shared" si="64"/>
        <v>0</v>
      </c>
      <c r="L253" s="1">
        <f t="shared" si="65"/>
        <v>2.8640593190046859</v>
      </c>
      <c r="M253" s="1">
        <f t="shared" ref="M253:P253" si="69">(L$10/2)*(1+ERF($J253/(SQRT(4*M$5*M$9))))</f>
        <v>1.6769939808827183</v>
      </c>
      <c r="N253" s="1">
        <f t="shared" si="69"/>
        <v>0.70562754154732676</v>
      </c>
      <c r="O253" s="1">
        <f t="shared" si="69"/>
        <v>0.13235610118846886</v>
      </c>
      <c r="P253" s="1">
        <f t="shared" si="69"/>
        <v>1.0635175778039851E-3</v>
      </c>
    </row>
    <row r="254" spans="10:16">
      <c r="J254" s="1">
        <v>-2.2000000000000001E-4</v>
      </c>
      <c r="K254" s="1">
        <f t="shared" si="64"/>
        <v>0</v>
      </c>
      <c r="L254" s="1">
        <f t="shared" si="65"/>
        <v>2.5865109603773915</v>
      </c>
      <c r="M254" s="1">
        <f t="shared" ref="M254:P254" si="70">(L$10/2)*(1+ERF($J254/(SQRT(4*M$5*M$9))))</f>
        <v>1.4815356442939631</v>
      </c>
      <c r="N254" s="1">
        <f t="shared" si="70"/>
        <v>0.60115693924248648</v>
      </c>
      <c r="O254" s="1">
        <f t="shared" si="70"/>
        <v>0.10493297957195891</v>
      </c>
      <c r="P254" s="1">
        <f t="shared" si="70"/>
        <v>6.8073748892838459E-4</v>
      </c>
    </row>
    <row r="255" spans="10:16">
      <c r="J255" s="1">
        <v>-2.2499999999999999E-4</v>
      </c>
      <c r="K255" s="1">
        <f t="shared" si="64"/>
        <v>0</v>
      </c>
      <c r="L255" s="1">
        <f t="shared" si="65"/>
        <v>2.3318333538018878</v>
      </c>
      <c r="M255" s="1">
        <f t="shared" ref="M255:P255" si="71">(L$10/2)*(1+ERF($J255/(SQRT(4*M$5*M$9))))</f>
        <v>1.3059976145132157</v>
      </c>
      <c r="N255" s="1">
        <f t="shared" si="71"/>
        <v>0.5106348959110163</v>
      </c>
      <c r="O255" s="1">
        <f t="shared" si="71"/>
        <v>8.2813753930599532E-2</v>
      </c>
      <c r="P255" s="1">
        <f t="shared" si="71"/>
        <v>4.316619827748891E-4</v>
      </c>
    </row>
    <row r="256" spans="10:16">
      <c r="J256" s="1">
        <v>-2.3000000000000001E-4</v>
      </c>
      <c r="K256" s="1">
        <f t="shared" si="64"/>
        <v>0</v>
      </c>
      <c r="L256" s="1">
        <f t="shared" si="65"/>
        <v>2.0985981832524869</v>
      </c>
      <c r="M256" s="1">
        <f t="shared" ref="M256:P256" si="72">(L$10/2)*(1+ERF($J256/(SQRT(4*M$5*M$9))))</f>
        <v>1.1487343582646026</v>
      </c>
      <c r="N256" s="1">
        <f t="shared" si="72"/>
        <v>0.43245410517978033</v>
      </c>
      <c r="O256" s="1">
        <f t="shared" si="72"/>
        <v>6.5059540975626051E-2</v>
      </c>
      <c r="P256" s="1">
        <f t="shared" si="72"/>
        <v>2.7116334270771425E-4</v>
      </c>
    </row>
    <row r="257" spans="10:16">
      <c r="J257" s="1">
        <v>-2.3499999999999999E-4</v>
      </c>
      <c r="K257" s="1">
        <f t="shared" si="64"/>
        <v>0</v>
      </c>
      <c r="L257" s="1">
        <f t="shared" si="65"/>
        <v>1.8854171785972318</v>
      </c>
      <c r="M257" s="1">
        <f t="shared" ref="M257:P257" si="73">(L$10/2)*(1+ERF($J257/(SQRT(4*M$5*M$9))))</f>
        <v>1.0081871151622401</v>
      </c>
      <c r="N257" s="1">
        <f t="shared" si="73"/>
        <v>0.36515160023885551</v>
      </c>
      <c r="O257" s="1">
        <f t="shared" si="73"/>
        <v>5.0878392402387007E-2</v>
      </c>
      <c r="P257" s="1">
        <f t="shared" si="73"/>
        <v>1.6874674519939958E-4</v>
      </c>
    </row>
    <row r="258" spans="10:16">
      <c r="J258" s="1">
        <v>-2.4000000000000001E-4</v>
      </c>
      <c r="K258" s="1">
        <f t="shared" si="64"/>
        <v>0</v>
      </c>
      <c r="L258" s="1">
        <f t="shared" si="65"/>
        <v>1.6909464895788595</v>
      </c>
      <c r="M258" s="1">
        <f t="shared" ref="M258:P258" si="74">(L$10/2)*(1+ERF($J258/(SQRT(4*M$5*M$9))))</f>
        <v>0.88288557142961466</v>
      </c>
      <c r="N258" s="1">
        <f t="shared" si="74"/>
        <v>0.30740214943315025</v>
      </c>
      <c r="O258" s="1">
        <f t="shared" si="74"/>
        <v>3.9606421325250052E-2</v>
      </c>
      <c r="P258" s="1">
        <f t="shared" si="74"/>
        <v>1.0402831417399838E-4</v>
      </c>
    </row>
    <row r="259" spans="10:16">
      <c r="J259" s="1">
        <v>-2.4499999999999999E-4</v>
      </c>
      <c r="K259" s="1">
        <f t="shared" si="64"/>
        <v>0</v>
      </c>
      <c r="L259" s="1">
        <f t="shared" si="65"/>
        <v>1.5138903523040648</v>
      </c>
      <c r="M259" s="1">
        <f t="shared" ref="M259:P259" si="75">(L$10/2)*(1+ERF($J259/(SQRT(4*M$5*M$9))))</f>
        <v>0.77144853980787298</v>
      </c>
      <c r="N259" s="1">
        <f t="shared" si="75"/>
        <v>0.25801090730733778</v>
      </c>
      <c r="O259" s="1">
        <f t="shared" si="75"/>
        <v>3.0690488234075275E-2</v>
      </c>
      <c r="P259" s="1">
        <f t="shared" si="75"/>
        <v>6.3529317423371978E-5</v>
      </c>
    </row>
    <row r="260" spans="10:16">
      <c r="J260" s="1">
        <v>-2.5000000000000001E-4</v>
      </c>
      <c r="K260" s="1">
        <f t="shared" si="64"/>
        <v>0</v>
      </c>
      <c r="L260" s="1">
        <f t="shared" si="65"/>
        <v>1.3530040754667017</v>
      </c>
      <c r="M260" s="1">
        <f t="shared" ref="M260:P260" si="76">(L$10/2)*(1+ERF($J260/(SQRT(4*M$5*M$9))))</f>
        <v>0.67258374443634472</v>
      </c>
      <c r="N260" s="1">
        <f t="shared" si="76"/>
        <v>0.21590553635319476</v>
      </c>
      <c r="O260" s="1">
        <f t="shared" si="76"/>
        <v>2.367250685061939E-2</v>
      </c>
      <c r="P260" s="1">
        <f t="shared" si="76"/>
        <v>3.8432468496552019E-5</v>
      </c>
    </row>
    <row r="261" spans="10:16">
      <c r="J261" s="1">
        <v>-2.5500000000000002E-4</v>
      </c>
      <c r="K261" s="1">
        <f t="shared" si="64"/>
        <v>0</v>
      </c>
      <c r="L261" s="1">
        <f t="shared" si="65"/>
        <v>1.2070963787492561</v>
      </c>
      <c r="M261" s="1">
        <f t="shared" ref="M261:P261" si="77">(L$10/2)*(1+ERF($J261/(SQRT(4*M$5*M$9))))</f>
        <v>0.58508681114803895</v>
      </c>
      <c r="N261" s="1">
        <f t="shared" si="77"/>
        <v>0.18012799375991539</v>
      </c>
      <c r="O261" s="1">
        <f t="shared" si="77"/>
        <v>1.8175375692969231E-2</v>
      </c>
      <c r="P261" s="1">
        <f t="shared" si="77"/>
        <v>2.3031331886080864E-5</v>
      </c>
    </row>
    <row r="262" spans="10:16">
      <c r="J262" s="1">
        <v>-2.5999999999999998E-4</v>
      </c>
      <c r="K262" s="1">
        <f t="shared" si="64"/>
        <v>0</v>
      </c>
      <c r="L262" s="1">
        <f t="shared" si="65"/>
        <v>1.0750311201808638</v>
      </c>
      <c r="M262" s="1">
        <f t="shared" ref="M262:P262" si="78">(L$10/2)*(1+ERF($J262/(SQRT(4*M$5*M$9))))</f>
        <v>0.50783956348334214</v>
      </c>
      <c r="N262" s="1">
        <f t="shared" si="78"/>
        <v>0.149826155428745</v>
      </c>
      <c r="O262" s="1">
        <f t="shared" si="78"/>
        <v>1.3890497681762204E-2</v>
      </c>
      <c r="P262" s="1">
        <f t="shared" si="78"/>
        <v>1.3671996867969938E-5</v>
      </c>
    </row>
    <row r="263" spans="10:16">
      <c r="J263" s="1">
        <v>-2.6499999999999999E-4</v>
      </c>
      <c r="K263" s="1">
        <f t="shared" si="64"/>
        <v>0</v>
      </c>
      <c r="L263" s="1">
        <f t="shared" si="65"/>
        <v>0.95572845269340512</v>
      </c>
      <c r="M263" s="1">
        <f t="shared" ref="M263:P263" si="79">(L$10/2)*(1+ERF($J263/(SQRT(4*M$5*M$9))))</f>
        <v>0.43980772298869986</v>
      </c>
      <c r="N263" s="1">
        <f t="shared" si="79"/>
        <v>0.12424542707002439</v>
      </c>
      <c r="O263" s="1">
        <f t="shared" si="79"/>
        <v>1.0566816935236867E-2</v>
      </c>
      <c r="P263" s="1">
        <f t="shared" si="79"/>
        <v>8.0395661850030109E-6</v>
      </c>
    </row>
    <row r="264" spans="10:16">
      <c r="J264" s="1">
        <v>-2.7E-4</v>
      </c>
      <c r="K264" s="1">
        <f t="shared" si="64"/>
        <v>0</v>
      </c>
      <c r="L264" s="1">
        <f t="shared" si="65"/>
        <v>0.84816545273805333</v>
      </c>
      <c r="M264" s="1">
        <f t="shared" ref="M264:P264" si="80">(L$10/2)*(1+ERF($J264/(SQRT(4*M$5*M$9))))</f>
        <v>0.38003810924498449</v>
      </c>
      <c r="N264" s="1">
        <f t="shared" si="80"/>
        <v>0.10272046995119521</v>
      </c>
      <c r="O264" s="1">
        <f t="shared" si="80"/>
        <v>8.0012779636984277E-3</v>
      </c>
      <c r="P264" s="1">
        <f t="shared" si="80"/>
        <v>4.6829216115984451E-6</v>
      </c>
    </row>
    <row r="265" spans="10:16">
      <c r="J265" s="1">
        <v>-2.7500000000000002E-4</v>
      </c>
      <c r="K265" s="1">
        <f t="shared" si="64"/>
        <v>0</v>
      </c>
      <c r="L265" s="1">
        <f t="shared" si="65"/>
        <v>0.75137626564243942</v>
      </c>
      <c r="M265" s="1">
        <f t="shared" ref="M265:P265" si="81">(L$10/2)*(1+ERF($J265/(SQRT(4*M$5*M$9))))</f>
        <v>0.32765543077931669</v>
      </c>
      <c r="N265" s="1">
        <f t="shared" si="81"/>
        <v>8.4667147311906499E-2</v>
      </c>
      <c r="O265" s="1">
        <f t="shared" si="81"/>
        <v>6.0305966133600286E-3</v>
      </c>
      <c r="P265" s="1">
        <f t="shared" si="81"/>
        <v>2.7019716797305193E-6</v>
      </c>
    </row>
    <row r="266" spans="10:16">
      <c r="J266" s="1">
        <v>-2.7999999999999998E-4</v>
      </c>
      <c r="K266" s="1">
        <f t="shared" si="64"/>
        <v>0</v>
      </c>
      <c r="L266" s="1">
        <f t="shared" si="65"/>
        <v>0.66445181345211601</v>
      </c>
      <c r="M266" s="1">
        <f t="shared" ref="M266:P266" si="82">(L$10/2)*(1+ERF($J266/(SQRT(4*M$5*M$9))))</f>
        <v>0.28185875276906525</v>
      </c>
      <c r="N266" s="1">
        <f t="shared" si="82"/>
        <v>6.9574777015835032E-2</v>
      </c>
      <c r="O266" s="1">
        <f t="shared" si="82"/>
        <v>4.5242230936826111E-3</v>
      </c>
      <c r="P266" s="1">
        <f t="shared" si="82"/>
        <v>1.5442603695792201E-6</v>
      </c>
    </row>
    <row r="267" spans="10:16">
      <c r="J267" s="1">
        <v>-2.8499999999999999E-4</v>
      </c>
      <c r="K267" s="1">
        <f t="shared" ref="K267:K330" si="83">IF(J267&gt;0,$K$2,0)</f>
        <v>0</v>
      </c>
      <c r="L267" s="1">
        <f t="shared" ref="L267:P330" si="84">(K$10/2)*(1+ERF($J267/(SQRT(4*L$5*L$9))))</f>
        <v>0.58653911136687387</v>
      </c>
      <c r="M267" s="1">
        <f t="shared" si="84"/>
        <v>0.24191772145776835</v>
      </c>
      <c r="N267" s="1">
        <f t="shared" si="84"/>
        <v>5.6998756984238952E-2</v>
      </c>
      <c r="O267" s="1">
        <f t="shared" si="84"/>
        <v>3.3783740301496223E-3</v>
      </c>
      <c r="P267" s="1">
        <f t="shared" si="84"/>
        <v>8.7424357753107529E-7</v>
      </c>
    </row>
    <row r="268" spans="10:16">
      <c r="J268" s="1">
        <v>-2.9E-4</v>
      </c>
      <c r="K268" s="1">
        <f t="shared" si="83"/>
        <v>0</v>
      </c>
      <c r="L268" s="1">
        <f t="shared" si="84"/>
        <v>0.5168402386151294</v>
      </c>
      <c r="M268" s="1">
        <f t="shared" si="84"/>
        <v>0.20716861866896252</v>
      </c>
      <c r="N268" s="1">
        <f t="shared" si="84"/>
        <v>4.6553612581684556E-2</v>
      </c>
      <c r="O268" s="1">
        <f t="shared" si="84"/>
        <v>2.5110115516480125E-3</v>
      </c>
      <c r="P268" s="1">
        <f t="shared" si="84"/>
        <v>4.9024489467974774E-7</v>
      </c>
    </row>
    <row r="269" spans="10:16">
      <c r="J269" s="1">
        <v>-2.9500000000000001E-4</v>
      </c>
      <c r="K269" s="1">
        <f t="shared" si="83"/>
        <v>0</v>
      </c>
      <c r="L269" s="1">
        <f t="shared" si="84"/>
        <v>0.45461100877581817</v>
      </c>
      <c r="M269" s="1">
        <f t="shared" si="84"/>
        <v>0.17701031291217917</v>
      </c>
      <c r="N269" s="1">
        <f t="shared" si="84"/>
        <v>3.7906499547674111E-2</v>
      </c>
      <c r="O269" s="1">
        <f t="shared" si="84"/>
        <v>1.8576518820812016E-3</v>
      </c>
      <c r="P269" s="1">
        <f t="shared" si="84"/>
        <v>2.7230717125625858E-7</v>
      </c>
    </row>
    <row r="270" spans="10:16">
      <c r="J270" s="1">
        <v>-2.9999999999999997E-4</v>
      </c>
      <c r="K270" s="1">
        <f t="shared" si="83"/>
        <v>0</v>
      </c>
      <c r="L270" s="1">
        <f t="shared" si="84"/>
        <v>0.39915938322688804</v>
      </c>
      <c r="M270" s="1">
        <f t="shared" si="84"/>
        <v>0.15090016649584315</v>
      </c>
      <c r="N270" s="1">
        <f t="shared" si="84"/>
        <v>3.0771182364836003E-2</v>
      </c>
      <c r="O270" s="1">
        <f t="shared" si="84"/>
        <v>1.3678928093285858E-3</v>
      </c>
      <c r="P270" s="1">
        <f t="shared" si="84"/>
        <v>1.4981911822253835E-7</v>
      </c>
    </row>
    <row r="271" spans="10:16">
      <c r="J271" s="1">
        <v>-3.0499999999999999E-4</v>
      </c>
      <c r="K271" s="1">
        <f t="shared" si="83"/>
        <v>0</v>
      </c>
      <c r="L271" s="1">
        <f t="shared" si="84"/>
        <v>0.34984366964365132</v>
      </c>
      <c r="M271" s="1">
        <f t="shared" si="84"/>
        <v>0.12834995094789803</v>
      </c>
      <c r="N271" s="1">
        <f t="shared" si="84"/>
        <v>2.4902496137779728E-2</v>
      </c>
      <c r="O271" s="1">
        <f t="shared" si="84"/>
        <v>1.0025579343653224E-3</v>
      </c>
      <c r="P271" s="1">
        <f t="shared" si="84"/>
        <v>8.1645923355466721E-8</v>
      </c>
    </row>
    <row r="272" spans="10:16">
      <c r="J272" s="1">
        <v>-3.1E-4</v>
      </c>
      <c r="K272" s="1">
        <f t="shared" si="83"/>
        <v>0</v>
      </c>
      <c r="L272" s="1">
        <f t="shared" si="84"/>
        <v>0.30607054535959355</v>
      </c>
      <c r="M272" s="1">
        <f t="shared" si="84"/>
        <v>0.1089218160298111</v>
      </c>
      <c r="N272" s="1">
        <f t="shared" si="84"/>
        <v>2.0091290087792535E-2</v>
      </c>
      <c r="O272" s="1">
        <f t="shared" si="84"/>
        <v>7.3136507576787579E-4</v>
      </c>
      <c r="P272" s="1">
        <f t="shared" si="84"/>
        <v>4.407151310559243E-8</v>
      </c>
    </row>
    <row r="273" spans="10:16">
      <c r="J273" s="1">
        <v>-3.1500000000000001E-4</v>
      </c>
      <c r="K273" s="1">
        <f t="shared" si="83"/>
        <v>0</v>
      </c>
      <c r="L273" s="1">
        <f t="shared" si="84"/>
        <v>0.26729294300597561</v>
      </c>
      <c r="M273" s="1">
        <f t="shared" si="84"/>
        <v>9.2224350828140622E-2</v>
      </c>
      <c r="N273" s="1">
        <f t="shared" si="84"/>
        <v>1.6159842565233173E-2</v>
      </c>
      <c r="O273" s="1">
        <f t="shared" si="84"/>
        <v>5.3103606773574619E-4</v>
      </c>
      <c r="P273" s="1">
        <f t="shared" si="84"/>
        <v>2.3563223594535998E-8</v>
      </c>
    </row>
    <row r="274" spans="10:16">
      <c r="J274" s="1">
        <v>-3.2000000000000003E-4</v>
      </c>
      <c r="K274" s="1">
        <f t="shared" si="83"/>
        <v>0</v>
      </c>
      <c r="L274" s="1">
        <f t="shared" si="84"/>
        <v>0.23300783323085827</v>
      </c>
      <c r="M274" s="1">
        <f t="shared" si="84"/>
        <v>7.7908768914664028E-2</v>
      </c>
      <c r="N274" s="1">
        <f t="shared" si="84"/>
        <v>1.2957730929374911E-2</v>
      </c>
      <c r="O274" s="1">
        <f t="shared" si="84"/>
        <v>3.8377501300201899E-4</v>
      </c>
      <c r="P274" s="1">
        <f t="shared" si="84"/>
        <v>1.2478490463152525E-8</v>
      </c>
    </row>
    <row r="275" spans="10:16">
      <c r="J275" s="1">
        <v>-3.2499999999999999E-4</v>
      </c>
      <c r="K275" s="1">
        <f t="shared" si="83"/>
        <v>0</v>
      </c>
      <c r="L275" s="1">
        <f t="shared" si="84"/>
        <v>0.20275393652602336</v>
      </c>
      <c r="M275" s="1">
        <f t="shared" si="84"/>
        <v>6.5665243456425326E-2</v>
      </c>
      <c r="N275" s="1">
        <f t="shared" si="84"/>
        <v>1.0358134606419656E-2</v>
      </c>
      <c r="O275" s="1">
        <f t="shared" si="84"/>
        <v>2.7605151500798009E-4</v>
      </c>
      <c r="P275" s="1">
        <f t="shared" si="84"/>
        <v>6.5454197617498266E-9</v>
      </c>
    </row>
    <row r="276" spans="10:16">
      <c r="J276" s="1">
        <v>-3.3E-4</v>
      </c>
      <c r="K276" s="1">
        <f t="shared" si="83"/>
        <v>0</v>
      </c>
      <c r="L276" s="1">
        <f t="shared" si="84"/>
        <v>0.17610939331975661</v>
      </c>
      <c r="M276" s="1">
        <f t="shared" si="84"/>
        <v>5.521941248935458E-2</v>
      </c>
      <c r="N276" s="1">
        <f t="shared" si="84"/>
        <v>8.2545459570149138E-3</v>
      </c>
      <c r="O276" s="1">
        <f t="shared" si="84"/>
        <v>1.9763429132124699E-4</v>
      </c>
      <c r="P276" s="1">
        <f t="shared" si="84"/>
        <v>3.4006242266571007E-9</v>
      </c>
    </row>
    <row r="277" spans="10:16">
      <c r="J277" s="1">
        <v>-3.3500000000000001E-4</v>
      </c>
      <c r="K277" s="1">
        <f t="shared" si="83"/>
        <v>0</v>
      </c>
      <c r="L277" s="1">
        <f t="shared" si="84"/>
        <v>0.15268941857798923</v>
      </c>
      <c r="M277" s="1">
        <f t="shared" si="84"/>
        <v>4.6329069382800014E-2</v>
      </c>
      <c r="N277" s="1">
        <f t="shared" si="84"/>
        <v>6.5578611028627165E-3</v>
      </c>
      <c r="O277" s="1">
        <f t="shared" si="84"/>
        <v>1.4082871746534664E-4</v>
      </c>
      <c r="P277" s="1">
        <f t="shared" si="84"/>
        <v>1.7499390825292949E-9</v>
      </c>
    </row>
    <row r="278" spans="10:16">
      <c r="J278" s="1">
        <v>-3.4000000000000002E-4</v>
      </c>
      <c r="K278" s="1">
        <f t="shared" si="83"/>
        <v>0</v>
      </c>
      <c r="L278" s="1">
        <f t="shared" si="84"/>
        <v>0.13214396424412467</v>
      </c>
      <c r="M278" s="1">
        <f t="shared" si="84"/>
        <v>3.8781048843261612E-2</v>
      </c>
      <c r="N278" s="1">
        <f t="shared" si="84"/>
        <v>5.19382141472291E-3</v>
      </c>
      <c r="O278" s="1">
        <f t="shared" si="84"/>
        <v>9.9879188103502159E-5</v>
      </c>
      <c r="P278" s="1">
        <f t="shared" si="84"/>
        <v>8.9192542240823514E-10</v>
      </c>
    </row>
    <row r="279" spans="10:16">
      <c r="J279" s="1">
        <v>-3.4499999999999998E-4</v>
      </c>
      <c r="K279" s="1">
        <f t="shared" si="83"/>
        <v>0</v>
      </c>
      <c r="L279" s="1">
        <f t="shared" si="84"/>
        <v>0.11415540998068741</v>
      </c>
      <c r="M279" s="1">
        <f t="shared" si="84"/>
        <v>3.2388314644443694E-2</v>
      </c>
      <c r="N279" s="1">
        <f t="shared" si="84"/>
        <v>4.1007757906996734E-3</v>
      </c>
      <c r="O279" s="1">
        <f t="shared" si="84"/>
        <v>7.0503682392253353E-5</v>
      </c>
      <c r="P279" s="1">
        <f t="shared" si="84"/>
        <v>4.5026760098210161E-10</v>
      </c>
    </row>
    <row r="280" spans="10:16">
      <c r="J280" s="1">
        <v>-3.5E-4</v>
      </c>
      <c r="K280" s="1">
        <f t="shared" si="83"/>
        <v>0</v>
      </c>
      <c r="L280" s="1">
        <f t="shared" si="84"/>
        <v>9.8436299891263568E-2</v>
      </c>
      <c r="M280" s="1">
        <f t="shared" si="84"/>
        <v>2.6987251626442443E-2</v>
      </c>
      <c r="N280" s="1">
        <f t="shared" si="84"/>
        <v>3.2277340010489208E-3</v>
      </c>
      <c r="O280" s="1">
        <f t="shared" si="84"/>
        <v>4.9533593915462859E-5</v>
      </c>
      <c r="P280" s="1">
        <f t="shared" si="84"/>
        <v>2.2513657604861237E-10</v>
      </c>
    </row>
    <row r="281" spans="10:16">
      <c r="J281" s="1">
        <v>-3.5500000000000001E-4</v>
      </c>
      <c r="K281" s="1">
        <f t="shared" si="83"/>
        <v>0</v>
      </c>
      <c r="L281" s="1">
        <f t="shared" si="84"/>
        <v>8.4727140228746389E-2</v>
      </c>
      <c r="M281" s="1">
        <f t="shared" si="84"/>
        <v>2.2435161368666856E-2</v>
      </c>
      <c r="N281" s="1">
        <f t="shared" si="84"/>
        <v>2.5326821018023526E-3</v>
      </c>
      <c r="O281" s="1">
        <f t="shared" si="84"/>
        <v>3.4636771267804178E-5</v>
      </c>
      <c r="P281" s="1">
        <f t="shared" si="84"/>
        <v>1.1149969836310447E-10</v>
      </c>
    </row>
    <row r="282" spans="10:16">
      <c r="J282" s="1">
        <v>-3.6000000000000002E-4</v>
      </c>
      <c r="K282" s="1">
        <f t="shared" si="83"/>
        <v>0</v>
      </c>
      <c r="L282" s="1">
        <f t="shared" si="84"/>
        <v>7.2794270561932217E-2</v>
      </c>
      <c r="M282" s="1">
        <f t="shared" si="84"/>
        <v>1.8607958288280324E-2</v>
      </c>
      <c r="N282" s="1">
        <f t="shared" si="84"/>
        <v>1.9811320932261456E-3</v>
      </c>
      <c r="O282" s="1">
        <f t="shared" si="84"/>
        <v>2.4105870866097945E-5</v>
      </c>
      <c r="P282" s="1">
        <f t="shared" si="84"/>
        <v>5.4689586193035211E-11</v>
      </c>
    </row>
    <row r="283" spans="10:16">
      <c r="J283" s="1">
        <v>-3.6499999999999998E-4</v>
      </c>
      <c r="K283" s="1">
        <f t="shared" si="83"/>
        <v>0</v>
      </c>
      <c r="L283" s="1">
        <f t="shared" si="84"/>
        <v>6.2427818496235687E-2</v>
      </c>
      <c r="M283" s="1">
        <f t="shared" si="84"/>
        <v>1.5398060722682239E-2</v>
      </c>
      <c r="N283" s="1">
        <f t="shared" si="84"/>
        <v>1.5448795053052411E-3</v>
      </c>
      <c r="O283" s="1">
        <f t="shared" si="84"/>
        <v>1.6697617333250037E-5</v>
      </c>
      <c r="P283" s="1">
        <f t="shared" si="84"/>
        <v>2.6567636979279996E-11</v>
      </c>
    </row>
    <row r="284" spans="10:16">
      <c r="J284" s="1">
        <v>-3.6999999999999999E-4</v>
      </c>
      <c r="K284" s="1">
        <f t="shared" si="83"/>
        <v>0</v>
      </c>
      <c r="L284" s="1">
        <f t="shared" si="84"/>
        <v>5.3439745840599961E-2</v>
      </c>
      <c r="M284" s="1">
        <f t="shared" si="84"/>
        <v>1.2712469788467295E-2</v>
      </c>
      <c r="N284" s="1">
        <f t="shared" si="84"/>
        <v>1.2009443288441002E-3</v>
      </c>
      <c r="O284" s="1">
        <f t="shared" si="84"/>
        <v>1.1511472491898544E-5</v>
      </c>
      <c r="P284" s="1">
        <f t="shared" si="84"/>
        <v>1.2784218128558678E-11</v>
      </c>
    </row>
    <row r="285" spans="10:16">
      <c r="J285" s="1">
        <v>-3.7500000000000001E-4</v>
      </c>
      <c r="K285" s="1">
        <f t="shared" si="83"/>
        <v>0</v>
      </c>
      <c r="L285" s="1">
        <f t="shared" si="84"/>
        <v>4.5661992091911019E-2</v>
      </c>
      <c r="M285" s="1">
        <f t="shared" si="84"/>
        <v>1.0471027435332569E-2</v>
      </c>
      <c r="N285" s="1">
        <f t="shared" si="84"/>
        <v>9.3067259026580196E-4</v>
      </c>
      <c r="O285" s="1">
        <f t="shared" si="84"/>
        <v>7.8986059526275909E-6</v>
      </c>
      <c r="P285" s="1">
        <f t="shared" si="84"/>
        <v>6.0951244051921094E-12</v>
      </c>
    </row>
    <row r="286" spans="10:16">
      <c r="J286" s="1">
        <v>-3.8000000000000002E-4</v>
      </c>
      <c r="K286" s="1">
        <f t="shared" si="83"/>
        <v>0</v>
      </c>
      <c r="L286" s="1">
        <f t="shared" si="84"/>
        <v>3.894471927566312E-2</v>
      </c>
      <c r="M286" s="1">
        <f t="shared" si="84"/>
        <v>8.6048440934793913E-3</v>
      </c>
      <c r="N286" s="1">
        <f t="shared" si="84"/>
        <v>7.1897781783736292E-4</v>
      </c>
      <c r="O286" s="1">
        <f t="shared" si="84"/>
        <v>5.3940100275262637E-6</v>
      </c>
      <c r="P286" s="1">
        <f t="shared" si="84"/>
        <v>2.8754776337791554E-12</v>
      </c>
    </row>
    <row r="287" spans="10:16">
      <c r="J287" s="1">
        <v>-3.8499999999999998E-4</v>
      </c>
      <c r="K287" s="1">
        <f t="shared" si="83"/>
        <v>0</v>
      </c>
      <c r="L287" s="1">
        <f t="shared" si="84"/>
        <v>3.3154660539841396E-2</v>
      </c>
      <c r="M287" s="1">
        <f t="shared" si="84"/>
        <v>7.0548856085039802E-3</v>
      </c>
      <c r="N287" s="1">
        <f t="shared" si="84"/>
        <v>5.5370360731443746E-4</v>
      </c>
      <c r="O287" s="1">
        <f t="shared" si="84"/>
        <v>3.6661765123735535E-6</v>
      </c>
      <c r="P287" s="1">
        <f t="shared" si="84"/>
        <v>1.3433698597964394E-12</v>
      </c>
    </row>
    <row r="288" spans="10:16">
      <c r="J288" s="1">
        <v>-3.8999999999999999E-4</v>
      </c>
      <c r="K288" s="1">
        <f t="shared" si="83"/>
        <v>0</v>
      </c>
      <c r="L288" s="1">
        <f t="shared" si="84"/>
        <v>2.8173573445905431E-2</v>
      </c>
      <c r="M288" s="1">
        <f t="shared" si="84"/>
        <v>5.7707087298797255E-3</v>
      </c>
      <c r="N288" s="1">
        <f t="shared" si="84"/>
        <v>4.2509041794369651E-4</v>
      </c>
      <c r="O288" s="1">
        <f t="shared" si="84"/>
        <v>2.4800129228008672E-6</v>
      </c>
      <c r="P288" s="1">
        <f t="shared" si="84"/>
        <v>6.2172489379008766E-13</v>
      </c>
    </row>
    <row r="289" spans="10:16">
      <c r="J289" s="1">
        <v>-3.9500000000000001E-4</v>
      </c>
      <c r="K289" s="1">
        <f t="shared" si="83"/>
        <v>0</v>
      </c>
      <c r="L289" s="1">
        <f t="shared" si="84"/>
        <v>2.3896797632533273E-2</v>
      </c>
      <c r="M289" s="1">
        <f t="shared" si="84"/>
        <v>4.7093342295079221E-3</v>
      </c>
      <c r="N289" s="1">
        <f t="shared" si="84"/>
        <v>3.253315794427003E-4</v>
      </c>
      <c r="O289" s="1">
        <f t="shared" si="84"/>
        <v>1.6696757587641997E-6</v>
      </c>
      <c r="P289" s="1">
        <f t="shared" si="84"/>
        <v>2.8310687127941492E-13</v>
      </c>
    </row>
    <row r="290" spans="10:16">
      <c r="J290" s="1">
        <v>-4.0000000000000002E-4</v>
      </c>
      <c r="K290" s="1">
        <f t="shared" si="83"/>
        <v>0</v>
      </c>
      <c r="L290" s="1">
        <f t="shared" si="84"/>
        <v>2.0231915437418646E-2</v>
      </c>
      <c r="M290" s="1">
        <f t="shared" si="84"/>
        <v>3.8342467391871971E-3</v>
      </c>
      <c r="N290" s="1">
        <f t="shared" si="84"/>
        <v>2.4820524007762579E-4</v>
      </c>
      <c r="O290" s="1">
        <f t="shared" si="84"/>
        <v>1.1187851145511019E-6</v>
      </c>
      <c r="P290" s="1">
        <f t="shared" si="84"/>
        <v>1.27675647831893E-13</v>
      </c>
    </row>
    <row r="291" spans="10:16">
      <c r="J291" s="1">
        <v>-4.0499999999999998E-4</v>
      </c>
      <c r="K291" s="1">
        <f t="shared" si="83"/>
        <v>0</v>
      </c>
      <c r="L291" s="1">
        <f t="shared" si="84"/>
        <v>1.7097513141361986E-2</v>
      </c>
      <c r="M291" s="1">
        <f t="shared" si="84"/>
        <v>3.1145105760022052E-3</v>
      </c>
      <c r="N291" s="1">
        <f t="shared" si="84"/>
        <v>1.8877061697120112E-4</v>
      </c>
      <c r="O291" s="1">
        <f t="shared" si="84"/>
        <v>7.4609874389786057E-7</v>
      </c>
      <c r="P291" s="1">
        <f t="shared" si="84"/>
        <v>6.106226635438361E-14</v>
      </c>
    </row>
    <row r="292" spans="10:16">
      <c r="J292" s="1">
        <v>-4.0999999999999999E-4</v>
      </c>
      <c r="K292" s="1">
        <f t="shared" si="83"/>
        <v>0</v>
      </c>
      <c r="L292" s="1">
        <f t="shared" si="84"/>
        <v>1.4422039736466941E-2</v>
      </c>
      <c r="M292" s="1">
        <f t="shared" si="84"/>
        <v>2.5239911402519244E-3</v>
      </c>
      <c r="N292" s="1">
        <f t="shared" si="84"/>
        <v>1.4311841119440949E-4</v>
      </c>
      <c r="O292" s="1">
        <f t="shared" si="84"/>
        <v>4.951990706381082E-7</v>
      </c>
      <c r="P292" s="1">
        <f t="shared" si="84"/>
        <v>2.7755575615628914E-14</v>
      </c>
    </row>
    <row r="293" spans="10:16">
      <c r="J293" s="1">
        <v>-4.15E-4</v>
      </c>
      <c r="K293" s="1">
        <f t="shared" si="83"/>
        <v>0</v>
      </c>
      <c r="L293" s="1">
        <f t="shared" si="84"/>
        <v>1.2142759505828771E-2</v>
      </c>
      <c r="M293" s="1">
        <f t="shared" si="84"/>
        <v>2.0406718927501455E-3</v>
      </c>
      <c r="N293" s="1">
        <f t="shared" si="84"/>
        <v>1.0816661668577865E-4</v>
      </c>
      <c r="O293" s="1">
        <f t="shared" si="84"/>
        <v>3.2711167108345762E-7</v>
      </c>
      <c r="P293" s="1">
        <f t="shared" si="84"/>
        <v>1.1102230246251565E-14</v>
      </c>
    </row>
    <row r="294" spans="10:16">
      <c r="J294" s="1">
        <v>-4.2000000000000002E-4</v>
      </c>
      <c r="K294" s="1">
        <f t="shared" si="83"/>
        <v>0</v>
      </c>
      <c r="L294" s="1">
        <f t="shared" si="84"/>
        <v>1.0204794222368196E-2</v>
      </c>
      <c r="M294" s="1">
        <f t="shared" si="84"/>
        <v>1.6460574211341061E-3</v>
      </c>
      <c r="N294" s="1">
        <f t="shared" si="84"/>
        <v>8.1494182668784276E-5</v>
      </c>
      <c r="O294" s="1">
        <f t="shared" si="84"/>
        <v>2.1505217051576153E-7</v>
      </c>
      <c r="P294" s="1">
        <f t="shared" si="84"/>
        <v>5.5511151231257827E-15</v>
      </c>
    </row>
    <row r="295" spans="10:16">
      <c r="J295" s="1">
        <v>-4.2499999999999998E-4</v>
      </c>
      <c r="K295" s="1">
        <f t="shared" si="83"/>
        <v>0</v>
      </c>
      <c r="L295" s="1">
        <f t="shared" si="84"/>
        <v>8.5602504179771444E-3</v>
      </c>
      <c r="M295" s="1">
        <f t="shared" si="84"/>
        <v>1.3246536648192642E-3</v>
      </c>
      <c r="N295" s="1">
        <f t="shared" si="84"/>
        <v>6.120608722071097E-5</v>
      </c>
      <c r="O295" s="1">
        <f t="shared" si="84"/>
        <v>1.4070906662055904E-7</v>
      </c>
      <c r="P295" s="1">
        <f t="shared" si="84"/>
        <v>0</v>
      </c>
    </row>
    <row r="296" spans="10:16">
      <c r="J296" s="1">
        <v>-4.2999999999999999E-4</v>
      </c>
      <c r="K296" s="1">
        <f t="shared" si="83"/>
        <v>0</v>
      </c>
      <c r="L296" s="1">
        <f t="shared" si="84"/>
        <v>7.1674269271460034E-3</v>
      </c>
      <c r="M296" s="1">
        <f t="shared" si="84"/>
        <v>1.0635169651329601E-3</v>
      </c>
      <c r="N296" s="1">
        <f t="shared" si="84"/>
        <v>4.5824350680678805E-5</v>
      </c>
      <c r="O296" s="1">
        <f t="shared" si="84"/>
        <v>9.1628321596814999E-8</v>
      </c>
      <c r="P296" s="1">
        <f t="shared" si="84"/>
        <v>0</v>
      </c>
    </row>
    <row r="297" spans="10:16">
      <c r="J297" s="1">
        <v>-4.35E-4</v>
      </c>
      <c r="K297" s="1">
        <f t="shared" si="83"/>
        <v>0</v>
      </c>
      <c r="L297" s="1">
        <f t="shared" si="84"/>
        <v>5.9900977595062077E-3</v>
      </c>
      <c r="M297" s="1">
        <f t="shared" si="84"/>
        <v>8.5186422430494346E-4</v>
      </c>
      <c r="N297" s="1">
        <f t="shared" si="84"/>
        <v>3.42003690145809E-5</v>
      </c>
      <c r="O297" s="1">
        <f t="shared" si="84"/>
        <v>5.9383492567732787E-8</v>
      </c>
      <c r="P297" s="1">
        <f t="shared" si="84"/>
        <v>0</v>
      </c>
    </row>
    <row r="298" spans="10:16">
      <c r="J298" s="1">
        <v>-4.4000000000000002E-4</v>
      </c>
      <c r="K298" s="1">
        <f t="shared" si="83"/>
        <v>0</v>
      </c>
      <c r="L298" s="1">
        <f t="shared" si="84"/>
        <v>4.996865290968211E-3</v>
      </c>
      <c r="M298" s="1">
        <f t="shared" si="84"/>
        <v>6.8073707913396397E-4</v>
      </c>
      <c r="N298" s="1">
        <f t="shared" si="84"/>
        <v>2.5444688162012952E-5</v>
      </c>
      <c r="O298" s="1">
        <f t="shared" si="84"/>
        <v>3.8302672145107408E-8</v>
      </c>
      <c r="P298" s="1">
        <f t="shared" si="84"/>
        <v>0</v>
      </c>
    </row>
    <row r="299" spans="10:16">
      <c r="J299" s="1">
        <v>-4.4499999999999997E-4</v>
      </c>
      <c r="K299" s="1">
        <f t="shared" si="83"/>
        <v>0</v>
      </c>
      <c r="L299" s="1">
        <f t="shared" si="84"/>
        <v>4.1605787710063957E-3</v>
      </c>
      <c r="M299" s="1">
        <f t="shared" si="84"/>
        <v>5.4271361076274616E-4</v>
      </c>
      <c r="N299" s="1">
        <f t="shared" si="84"/>
        <v>1.8870980472707188E-5</v>
      </c>
      <c r="O299" s="1">
        <f t="shared" si="84"/>
        <v>2.4587748503890339E-8</v>
      </c>
      <c r="P299" s="1">
        <f t="shared" si="84"/>
        <v>0</v>
      </c>
    </row>
    <row r="300" spans="10:16">
      <c r="J300" s="1">
        <v>-4.4999999999999999E-4</v>
      </c>
      <c r="K300" s="1">
        <f t="shared" si="83"/>
        <v>0</v>
      </c>
      <c r="L300" s="1">
        <f t="shared" si="84"/>
        <v>3.4578132133700201E-3</v>
      </c>
      <c r="M300" s="1">
        <f t="shared" si="84"/>
        <v>4.3166171148634191E-4</v>
      </c>
      <c r="N300" s="1">
        <f t="shared" si="84"/>
        <v>1.3951533167633201E-5</v>
      </c>
      <c r="O300" s="1">
        <f t="shared" si="84"/>
        <v>1.5708467859809616E-8</v>
      </c>
      <c r="P300" s="1">
        <f t="shared" si="84"/>
        <v>0</v>
      </c>
    </row>
    <row r="301" spans="10:16">
      <c r="J301" s="1">
        <v>-4.55E-4</v>
      </c>
      <c r="K301" s="1">
        <f t="shared" si="83"/>
        <v>0</v>
      </c>
      <c r="L301" s="1">
        <f t="shared" si="84"/>
        <v>2.8684038582582616E-3</v>
      </c>
      <c r="M301" s="1">
        <f t="shared" si="84"/>
        <v>3.4252880524165974E-4</v>
      </c>
      <c r="N301" s="1">
        <f t="shared" si="84"/>
        <v>1.0282026380314946E-5</v>
      </c>
      <c r="O301" s="1">
        <f t="shared" si="84"/>
        <v>9.9878827430899264E-9</v>
      </c>
      <c r="P301" s="1">
        <f t="shared" si="84"/>
        <v>0</v>
      </c>
    </row>
    <row r="302" spans="10:16">
      <c r="J302" s="1">
        <v>-4.6000000000000001E-4</v>
      </c>
      <c r="K302" s="1">
        <f t="shared" si="83"/>
        <v>0</v>
      </c>
      <c r="L302" s="1">
        <f t="shared" si="84"/>
        <v>2.3750315562010016E-3</v>
      </c>
      <c r="M302" s="1">
        <f t="shared" si="84"/>
        <v>2.7116316494435466E-4</v>
      </c>
      <c r="N302" s="1">
        <f t="shared" si="84"/>
        <v>7.5537740340525517E-6</v>
      </c>
      <c r="O302" s="1">
        <f t="shared" si="84"/>
        <v>6.3202831857012143E-9</v>
      </c>
      <c r="P302" s="1">
        <f t="shared" si="84"/>
        <v>0</v>
      </c>
    </row>
    <row r="303" spans="10:16">
      <c r="J303" s="1">
        <v>-4.6500000000000003E-4</v>
      </c>
      <c r="K303" s="1">
        <f t="shared" si="83"/>
        <v>0</v>
      </c>
      <c r="L303" s="1">
        <f t="shared" si="84"/>
        <v>1.9628546186256646E-3</v>
      </c>
      <c r="M303" s="1">
        <f t="shared" si="84"/>
        <v>2.1416258310091862E-4</v>
      </c>
      <c r="N303" s="1">
        <f t="shared" si="84"/>
        <v>5.5319337832759885E-6</v>
      </c>
      <c r="O303" s="1">
        <f t="shared" si="84"/>
        <v>3.980360485655865E-9</v>
      </c>
      <c r="P303" s="1">
        <f t="shared" si="84"/>
        <v>0</v>
      </c>
    </row>
    <row r="304" spans="10:16">
      <c r="J304" s="1">
        <v>-4.6999999999999999E-4</v>
      </c>
      <c r="K304" s="1">
        <f t="shared" si="83"/>
        <v>0</v>
      </c>
      <c r="L304" s="1">
        <f t="shared" si="84"/>
        <v>1.6191828993095125E-3</v>
      </c>
      <c r="M304" s="1">
        <f t="shared" si="84"/>
        <v>1.6874662990273848E-4</v>
      </c>
      <c r="N304" s="1">
        <f t="shared" si="84"/>
        <v>4.038470341471978E-6</v>
      </c>
      <c r="O304" s="1">
        <f t="shared" si="84"/>
        <v>2.4947655052898199E-9</v>
      </c>
      <c r="P304" s="1">
        <f t="shared" si="84"/>
        <v>0</v>
      </c>
    </row>
    <row r="305" spans="10:16">
      <c r="J305" s="1">
        <v>-4.75E-4</v>
      </c>
      <c r="K305" s="1">
        <f t="shared" si="83"/>
        <v>0</v>
      </c>
      <c r="L305" s="1">
        <f t="shared" si="84"/>
        <v>1.3331901077884289E-3</v>
      </c>
      <c r="M305" s="1">
        <f t="shared" si="84"/>
        <v>1.326491734454649E-4</v>
      </c>
      <c r="N305" s="1">
        <f t="shared" si="84"/>
        <v>2.9388878552971676E-6</v>
      </c>
      <c r="O305" s="1">
        <f t="shared" si="84"/>
        <v>1.5561774091565894E-9</v>
      </c>
      <c r="P305" s="1">
        <f t="shared" si="84"/>
        <v>0</v>
      </c>
    </row>
    <row r="306" spans="10:16">
      <c r="J306" s="1">
        <v>-4.8000000000000001E-4</v>
      </c>
      <c r="K306" s="1">
        <f t="shared" si="83"/>
        <v>0</v>
      </c>
      <c r="L306" s="1">
        <f t="shared" si="84"/>
        <v>1.0956606038003969E-3</v>
      </c>
      <c r="M306" s="1">
        <f t="shared" si="84"/>
        <v>1.0402824015542933E-4</v>
      </c>
      <c r="N306" s="1">
        <f t="shared" si="84"/>
        <v>2.1319381038331642E-6</v>
      </c>
      <c r="O306" s="1">
        <f t="shared" si="84"/>
        <v>9.6606611599270309E-10</v>
      </c>
      <c r="P306" s="1">
        <f t="shared" si="84"/>
        <v>0</v>
      </c>
    </row>
    <row r="307" spans="10:16">
      <c r="J307" s="1">
        <v>-4.8500000000000003E-4</v>
      </c>
      <c r="K307" s="1">
        <f t="shared" si="83"/>
        <v>0</v>
      </c>
      <c r="L307" s="1">
        <f t="shared" si="84"/>
        <v>8.9876717563330821E-4</v>
      </c>
      <c r="M307" s="1">
        <f t="shared" si="84"/>
        <v>8.1390659834035262E-5</v>
      </c>
      <c r="N307" s="1">
        <f t="shared" si="84"/>
        <v>1.5416682208613253E-6</v>
      </c>
      <c r="O307" s="1">
        <f t="shared" si="84"/>
        <v>5.9686700026873041E-10</v>
      </c>
      <c r="P307" s="1">
        <f t="shared" si="84"/>
        <v>0</v>
      </c>
    </row>
    <row r="308" spans="10:16">
      <c r="J308" s="1">
        <v>-4.8999999999999998E-4</v>
      </c>
      <c r="K308" s="1">
        <f t="shared" si="83"/>
        <v>0</v>
      </c>
      <c r="L308" s="1">
        <f t="shared" si="84"/>
        <v>7.3587656054252548E-4</v>
      </c>
      <c r="M308" s="1">
        <f t="shared" si="84"/>
        <v>6.3529270394324655E-5</v>
      </c>
      <c r="N308" s="1">
        <f t="shared" si="84"/>
        <v>1.1112999798168488E-6</v>
      </c>
      <c r="O308" s="1">
        <f t="shared" si="84"/>
        <v>3.6699532302009175E-10</v>
      </c>
      <c r="P308" s="1">
        <f t="shared" si="84"/>
        <v>0</v>
      </c>
    </row>
    <row r="309" spans="10:16">
      <c r="J309" s="1">
        <v>-4.95E-4</v>
      </c>
      <c r="K309" s="1">
        <f t="shared" si="83"/>
        <v>0</v>
      </c>
      <c r="L309" s="1">
        <f t="shared" si="84"/>
        <v>6.013797177850666E-4</v>
      </c>
      <c r="M309" s="1">
        <f t="shared" si="84"/>
        <v>4.9470753793467992E-5</v>
      </c>
      <c r="N309" s="1">
        <f t="shared" si="84"/>
        <v>7.9853705314825163E-7</v>
      </c>
      <c r="O309" s="1">
        <f t="shared" si="84"/>
        <v>2.2457591342117666E-10</v>
      </c>
      <c r="P309" s="1">
        <f t="shared" si="84"/>
        <v>0</v>
      </c>
    </row>
    <row r="310" spans="10:16">
      <c r="J310" s="1">
        <v>-5.0000000000000001E-4</v>
      </c>
      <c r="K310" s="1">
        <f t="shared" si="83"/>
        <v>0</v>
      </c>
      <c r="L310" s="1">
        <f t="shared" si="84"/>
        <v>4.9054411188631519E-4</v>
      </c>
      <c r="M310" s="1">
        <f t="shared" si="84"/>
        <v>3.8432438914659528E-5</v>
      </c>
      <c r="N310" s="1">
        <f t="shared" si="84"/>
        <v>5.7198094038923841E-7</v>
      </c>
      <c r="O310" s="1">
        <f t="shared" si="84"/>
        <v>1.3676837440357303E-10</v>
      </c>
      <c r="P310" s="1">
        <f t="shared" si="84"/>
        <v>0</v>
      </c>
    </row>
    <row r="311" spans="10:16">
      <c r="J311" s="1">
        <v>-5.0500000000000002E-4</v>
      </c>
      <c r="K311" s="1">
        <f t="shared" si="83"/>
        <v>0</v>
      </c>
      <c r="L311" s="1">
        <f t="shared" si="84"/>
        <v>3.9938550203677536E-4</v>
      </c>
      <c r="M311" s="1">
        <f t="shared" si="84"/>
        <v>2.9786640959317268E-5</v>
      </c>
      <c r="N311" s="1">
        <f t="shared" si="84"/>
        <v>4.0840412718345931E-7</v>
      </c>
      <c r="O311" s="1">
        <f t="shared" si="84"/>
        <v>8.2894802133637313E-11</v>
      </c>
      <c r="P311" s="1">
        <f t="shared" si="84"/>
        <v>0</v>
      </c>
    </row>
    <row r="312" spans="10:16">
      <c r="J312" s="1">
        <v>-5.1000000000000004E-4</v>
      </c>
      <c r="K312" s="1">
        <f t="shared" si="83"/>
        <v>0</v>
      </c>
      <c r="L312" s="1">
        <f t="shared" si="84"/>
        <v>3.2455696210020868E-4</v>
      </c>
      <c r="M312" s="1">
        <f t="shared" si="84"/>
        <v>2.3031313467480885E-5</v>
      </c>
      <c r="N312" s="1">
        <f t="shared" si="84"/>
        <v>2.9068333295967363E-7</v>
      </c>
      <c r="O312" s="1">
        <f t="shared" si="84"/>
        <v>4.9998893913993925E-11</v>
      </c>
      <c r="P312" s="1">
        <f t="shared" si="84"/>
        <v>0</v>
      </c>
    </row>
    <row r="313" spans="10:16">
      <c r="J313" s="1">
        <v>-5.1500000000000005E-4</v>
      </c>
      <c r="K313" s="1">
        <f t="shared" si="83"/>
        <v>0</v>
      </c>
      <c r="L313" s="1">
        <f t="shared" si="84"/>
        <v>2.6325307217467397E-4</v>
      </c>
      <c r="M313" s="1">
        <f t="shared" si="84"/>
        <v>1.7765969390071135E-5</v>
      </c>
      <c r="N313" s="1">
        <f t="shared" si="84"/>
        <v>2.0623908691952408E-7</v>
      </c>
      <c r="O313" s="1">
        <f t="shared" si="84"/>
        <v>3.0014879470741107E-11</v>
      </c>
      <c r="P313" s="1">
        <f t="shared" si="84"/>
        <v>0</v>
      </c>
    </row>
    <row r="314" spans="10:16">
      <c r="J314" s="1">
        <v>-5.1999999999999995E-4</v>
      </c>
      <c r="K314" s="1">
        <f t="shared" si="83"/>
        <v>0</v>
      </c>
      <c r="L314" s="1">
        <f t="shared" si="84"/>
        <v>2.1312742672363605E-4</v>
      </c>
      <c r="M314" s="1">
        <f t="shared" si="84"/>
        <v>1.3671985510388396E-5</v>
      </c>
      <c r="N314" s="1">
        <f t="shared" si="84"/>
        <v>1.4586196694921227E-7</v>
      </c>
      <c r="O314" s="1">
        <f t="shared" si="84"/>
        <v>1.7930101847696278E-11</v>
      </c>
      <c r="P314" s="1">
        <f t="shared" ref="P314" si="85">(O$10/2)*(1+ERF($J314/(SQRT(4*P$5*P$9))))</f>
        <v>0</v>
      </c>
    </row>
    <row r="315" spans="10:16">
      <c r="J315" s="1">
        <v>-5.2499999999999997E-4</v>
      </c>
      <c r="K315" s="1">
        <f t="shared" si="83"/>
        <v>0</v>
      </c>
      <c r="L315" s="1">
        <f t="shared" si="84"/>
        <v>1.7222179473641575E-4</v>
      </c>
      <c r="M315" s="1">
        <f t="shared" ref="M315:P315" si="86">(L$10/2)*(1+ERF($J315/(SQRT(4*M$5*M$9))))</f>
        <v>1.0496541047455565E-5</v>
      </c>
      <c r="N315" s="1">
        <f t="shared" si="86"/>
        <v>1.0283306983716045E-7</v>
      </c>
      <c r="O315" s="1">
        <f t="shared" si="86"/>
        <v>1.0663692151524629E-11</v>
      </c>
      <c r="P315" s="1">
        <f t="shared" si="86"/>
        <v>0</v>
      </c>
    </row>
    <row r="316" spans="10:16">
      <c r="J316" s="1">
        <v>-5.2999999999999998E-4</v>
      </c>
      <c r="K316" s="1">
        <f t="shared" si="83"/>
        <v>0</v>
      </c>
      <c r="L316" s="1">
        <f t="shared" si="84"/>
        <v>1.3890544445782638E-4</v>
      </c>
      <c r="M316" s="1">
        <f t="shared" ref="M316:P316" si="87">(L$10/2)*(1+ERF($J316/(SQRT(4*M$5*M$9))))</f>
        <v>8.0395592572113372E-6</v>
      </c>
      <c r="N316" s="1">
        <f t="shared" si="87"/>
        <v>7.226743647947842E-8</v>
      </c>
      <c r="O316" s="1">
        <f t="shared" si="87"/>
        <v>6.3060667798708891E-12</v>
      </c>
      <c r="P316" s="1">
        <f t="shared" si="87"/>
        <v>0</v>
      </c>
    </row>
    <row r="317" spans="10:16">
      <c r="J317" s="1">
        <v>-5.3499999999999999E-4</v>
      </c>
      <c r="K317" s="1">
        <f t="shared" si="83"/>
        <v>0</v>
      </c>
      <c r="L317" s="1">
        <f t="shared" si="84"/>
        <v>1.1182330838521715E-4</v>
      </c>
      <c r="M317" s="1">
        <f t="shared" ref="M317:P317" si="88">(L$10/2)*(1+ERF($J317/(SQRT(4*M$5*M$9))))</f>
        <v>6.1431224496200088E-6</v>
      </c>
      <c r="N317" s="1">
        <f t="shared" si="88"/>
        <v>5.0625692527006549E-8</v>
      </c>
      <c r="O317" s="1">
        <f t="shared" si="88"/>
        <v>3.7136960173711486E-12</v>
      </c>
      <c r="P317" s="1">
        <f t="shared" si="88"/>
        <v>0</v>
      </c>
    </row>
    <row r="318" spans="10:16">
      <c r="J318" s="1">
        <v>-5.4000000000000001E-4</v>
      </c>
      <c r="K318" s="1">
        <f t="shared" si="83"/>
        <v>0</v>
      </c>
      <c r="L318" s="1">
        <f t="shared" si="84"/>
        <v>8.9851814022434695E-5</v>
      </c>
      <c r="M318" s="1">
        <f t="shared" ref="M318:P318" si="89">(L$10/2)*(1+ERF($J318/(SQRT(4*M$5*M$9))))</f>
        <v>4.6829174260576423E-6</v>
      </c>
      <c r="N318" s="1">
        <f t="shared" si="89"/>
        <v>3.5352271110511424E-8</v>
      </c>
      <c r="O318" s="1">
        <f t="shared" si="89"/>
        <v>2.1760371282653068E-12</v>
      </c>
      <c r="P318" s="1">
        <f t="shared" si="89"/>
        <v>0</v>
      </c>
    </row>
    <row r="319" spans="10:16">
      <c r="J319" s="1">
        <v>-5.4500000000000002E-4</v>
      </c>
      <c r="K319" s="1">
        <f t="shared" si="83"/>
        <v>0</v>
      </c>
      <c r="L319" s="1">
        <f t="shared" si="84"/>
        <v>7.2061342459850408E-5</v>
      </c>
      <c r="M319" s="1">
        <f t="shared" ref="M319:P319" si="90">(L$10/2)*(1+ERF($J319/(SQRT(4*M$5*M$9))))</f>
        <v>3.5613424209657296E-6</v>
      </c>
      <c r="N319" s="1">
        <f t="shared" si="90"/>
        <v>2.4608270976500535E-8</v>
      </c>
      <c r="O319" s="1">
        <f t="shared" si="90"/>
        <v>1.2712053631958042E-12</v>
      </c>
      <c r="P319" s="1">
        <f t="shared" si="90"/>
        <v>0</v>
      </c>
    </row>
    <row r="320" spans="10:16">
      <c r="J320" s="1">
        <v>-5.5000000000000003E-4</v>
      </c>
      <c r="K320" s="1">
        <f t="shared" si="83"/>
        <v>0</v>
      </c>
      <c r="L320" s="1">
        <f t="shared" si="84"/>
        <v>5.7684400900370747E-5</v>
      </c>
      <c r="M320" s="1">
        <f t="shared" ref="M320:P320" si="91">(L$10/2)*(1+ERF($J320/(SQRT(4*M$5*M$9))))</f>
        <v>2.7019691817287139E-6</v>
      </c>
      <c r="N320" s="1">
        <f t="shared" si="91"/>
        <v>1.7075046931935844E-8</v>
      </c>
      <c r="O320" s="1">
        <f t="shared" si="91"/>
        <v>7.382983113757291E-13</v>
      </c>
      <c r="P320" s="1">
        <f t="shared" si="91"/>
        <v>0</v>
      </c>
    </row>
    <row r="321" spans="10:16">
      <c r="J321" s="1">
        <v>-5.5500000000000005E-4</v>
      </c>
      <c r="K321" s="1">
        <f t="shared" si="83"/>
        <v>0</v>
      </c>
      <c r="L321" s="1">
        <f t="shared" si="84"/>
        <v>4.6088707100766513E-5</v>
      </c>
      <c r="M321" s="1">
        <f t="shared" ref="M321:P321" si="92">(L$10/2)*(1+ERF($J321/(SQRT(4*M$5*M$9))))</f>
        <v>2.0451068505344949E-6</v>
      </c>
      <c r="N321" s="1">
        <f t="shared" si="92"/>
        <v>1.1810247224630643E-8</v>
      </c>
      <c r="O321" s="1">
        <f t="shared" si="92"/>
        <v>4.2743586448068527E-13</v>
      </c>
      <c r="P321" s="1">
        <f t="shared" si="92"/>
        <v>0</v>
      </c>
    </row>
    <row r="322" spans="10:16">
      <c r="J322" s="1">
        <v>-5.5999999999999995E-4</v>
      </c>
      <c r="K322" s="1">
        <f t="shared" si="83"/>
        <v>0</v>
      </c>
      <c r="L322" s="1">
        <f t="shared" si="84"/>
        <v>3.6754484500356455E-5</v>
      </c>
      <c r="M322" s="1">
        <f t="shared" ref="M322:P322" si="93">(L$10/2)*(1+ERF($J322/(SQRT(4*M$5*M$9))))</f>
        <v>1.5442588874314822E-6</v>
      </c>
      <c r="N322" s="1">
        <f t="shared" si="93"/>
        <v>8.14276979177464E-9</v>
      </c>
      <c r="O322" s="1">
        <f t="shared" si="93"/>
        <v>2.4424906541753444E-13</v>
      </c>
      <c r="P322" s="1">
        <f t="shared" si="93"/>
        <v>0</v>
      </c>
    </row>
    <row r="323" spans="10:16">
      <c r="J323" s="1">
        <v>-5.6499999999999996E-4</v>
      </c>
      <c r="K323" s="1">
        <f t="shared" si="83"/>
        <v>0</v>
      </c>
      <c r="L323" s="1">
        <f t="shared" si="84"/>
        <v>2.9255356748247863E-5</v>
      </c>
      <c r="M323" s="1">
        <f t="shared" ref="M323:P323" si="94">(L$10/2)*(1+ERF($J323/(SQRT(4*M$5*M$9))))</f>
        <v>1.1633014329603952E-6</v>
      </c>
      <c r="N323" s="1">
        <f t="shared" si="94"/>
        <v>5.5962956491129034E-9</v>
      </c>
      <c r="O323" s="1">
        <f t="shared" si="94"/>
        <v>1.3877787807814457E-13</v>
      </c>
      <c r="P323" s="1">
        <f t="shared" si="94"/>
        <v>0</v>
      </c>
    </row>
    <row r="324" spans="10:16">
      <c r="J324" s="1">
        <v>-5.6999999999999998E-4</v>
      </c>
      <c r="K324" s="1">
        <f t="shared" si="83"/>
        <v>0</v>
      </c>
      <c r="L324" s="1">
        <f t="shared" si="84"/>
        <v>2.324231063166593E-5</v>
      </c>
      <c r="M324" s="1">
        <f t="shared" ref="M324:P324" si="95">(L$10/2)*(1+ERF($J324/(SQRT(4*M$5*M$9))))</f>
        <v>8.7424271155711608E-7</v>
      </c>
      <c r="N324" s="1">
        <f t="shared" si="95"/>
        <v>3.83392761982293E-9</v>
      </c>
      <c r="O324" s="1">
        <f t="shared" si="95"/>
        <v>7.7715611723760958E-14</v>
      </c>
      <c r="P324" s="1">
        <f t="shared" si="95"/>
        <v>0</v>
      </c>
    </row>
    <row r="325" spans="10:16">
      <c r="J325" s="1">
        <v>-5.7499999999999999E-4</v>
      </c>
      <c r="K325" s="1">
        <f t="shared" si="83"/>
        <v>0</v>
      </c>
      <c r="L325" s="1">
        <f t="shared" si="84"/>
        <v>1.8430267617608465E-5</v>
      </c>
      <c r="M325" s="1">
        <f t="shared" ref="M325:P325" si="96">(L$10/2)*(1+ERF($J325/(SQRT(4*M$5*M$9))))</f>
        <v>6.5544906724390728E-7</v>
      </c>
      <c r="N325" s="1">
        <f t="shared" si="96"/>
        <v>2.6181945500525217E-9</v>
      </c>
      <c r="O325" s="1">
        <f t="shared" si="96"/>
        <v>4.4408920985006262E-14</v>
      </c>
      <c r="P325" s="1">
        <f t="shared" si="96"/>
        <v>0</v>
      </c>
    </row>
    <row r="326" spans="10:16">
      <c r="J326" s="1">
        <v>-5.8E-4</v>
      </c>
      <c r="K326" s="1">
        <f t="shared" si="83"/>
        <v>0</v>
      </c>
      <c r="L326" s="1">
        <f t="shared" si="84"/>
        <v>1.4586867047583496E-5</v>
      </c>
      <c r="M326" s="1">
        <f t="shared" ref="M326:P326" si="97">(L$10/2)*(1+ERF($J326/(SQRT(4*M$5*M$9))))</f>
        <v>4.9024438952827154E-7</v>
      </c>
      <c r="N326" s="1">
        <f t="shared" si="97"/>
        <v>1.7822743281215025E-9</v>
      </c>
      <c r="O326" s="1">
        <f t="shared" si="97"/>
        <v>2.7755575615628914E-14</v>
      </c>
      <c r="P326" s="1">
        <f t="shared" si="97"/>
        <v>0</v>
      </c>
    </row>
    <row r="327" spans="10:16">
      <c r="J327" s="1">
        <v>-5.8500000000000002E-4</v>
      </c>
      <c r="K327" s="1">
        <f t="shared" si="83"/>
        <v>0</v>
      </c>
      <c r="L327" s="1">
        <f t="shared" si="84"/>
        <v>1.1523119447520713E-5</v>
      </c>
      <c r="M327" s="1">
        <f t="shared" ref="M327:P327" si="98">(L$10/2)*(1+ERF($J327/(SQRT(4*M$5*M$9))))</f>
        <v>3.658075453660814E-7</v>
      </c>
      <c r="N327" s="1">
        <f t="shared" si="98"/>
        <v>1.2093714918393061E-9</v>
      </c>
      <c r="O327" s="1">
        <f t="shared" si="98"/>
        <v>1.6653345369377348E-14</v>
      </c>
      <c r="P327" s="1">
        <f t="shared" si="98"/>
        <v>0</v>
      </c>
    </row>
    <row r="328" spans="10:16">
      <c r="J328" s="1">
        <v>-5.9000000000000003E-4</v>
      </c>
      <c r="K328" s="1">
        <f t="shared" si="83"/>
        <v>0</v>
      </c>
      <c r="L328" s="1">
        <f t="shared" si="84"/>
        <v>9.0856369761027622E-6</v>
      </c>
      <c r="M328" s="1">
        <f t="shared" ref="M328:P328" si="99">(L$10/2)*(1+ERF($J328/(SQRT(4*M$5*M$9))))</f>
        <v>2.7230688259827218E-7</v>
      </c>
      <c r="N328" s="1">
        <f t="shared" si="99"/>
        <v>8.1801232454381534E-10</v>
      </c>
      <c r="O328" s="1">
        <f t="shared" si="99"/>
        <v>5.5511151231257827E-15</v>
      </c>
      <c r="P328" s="1">
        <f t="shared" si="99"/>
        <v>0</v>
      </c>
    </row>
    <row r="329" spans="10:16">
      <c r="J329" s="1">
        <v>-5.9500000000000004E-4</v>
      </c>
      <c r="K329" s="1">
        <f t="shared" si="83"/>
        <v>0</v>
      </c>
      <c r="L329" s="1">
        <f t="shared" si="84"/>
        <v>7.1501903398107913E-6</v>
      </c>
      <c r="M329" s="1">
        <f t="shared" ref="M329:P329" si="100">(L$10/2)*(1+ERF($J329/(SQRT(4*M$5*M$9))))</f>
        <v>2.0222279961679135E-7</v>
      </c>
      <c r="N329" s="1">
        <f t="shared" si="100"/>
        <v>5.5153104305816214E-10</v>
      </c>
      <c r="O329" s="1">
        <f t="shared" si="100"/>
        <v>5.5511151231257827E-15</v>
      </c>
      <c r="P329" s="1">
        <f t="shared" si="100"/>
        <v>0</v>
      </c>
    </row>
    <row r="330" spans="10:16">
      <c r="J330" s="1">
        <v>-5.9999999999999995E-4</v>
      </c>
      <c r="K330" s="1">
        <f t="shared" si="83"/>
        <v>0</v>
      </c>
      <c r="L330" s="1">
        <f t="shared" si="84"/>
        <v>5.6163785011609235E-6</v>
      </c>
      <c r="M330" s="1">
        <f t="shared" ref="M330:P330" si="101">(L$10/2)*(1+ERF($J330/(SQRT(4*M$5*M$9))))</f>
        <v>1.4981895724019978E-7</v>
      </c>
      <c r="N330" s="1">
        <f t="shared" si="101"/>
        <v>3.7067571234672414E-10</v>
      </c>
      <c r="O330" s="1">
        <f t="shared" si="101"/>
        <v>0</v>
      </c>
      <c r="P330" s="1">
        <f t="shared" si="101"/>
        <v>0</v>
      </c>
    </row>
    <row r="331" spans="10:16">
      <c r="J331" s="1">
        <v>-6.0499999999999996E-4</v>
      </c>
      <c r="K331" s="1">
        <f t="shared" ref="K331:K394" si="102">IF(J331&gt;0,$K$2,0)</f>
        <v>0</v>
      </c>
      <c r="L331" s="1">
        <f t="shared" ref="L331:P394" si="103">(K$10/2)*(1+ERF($J331/(SQRT(4*L$5*L$9))))</f>
        <v>4.4032294754803303E-6</v>
      </c>
      <c r="M331" s="1">
        <f t="shared" si="103"/>
        <v>1.107307356917886E-7</v>
      </c>
      <c r="N331" s="1">
        <f t="shared" si="103"/>
        <v>2.4832913503303189E-10</v>
      </c>
      <c r="O331" s="1">
        <f t="shared" si="103"/>
        <v>0</v>
      </c>
      <c r="P331" s="1">
        <f t="shared" si="103"/>
        <v>0</v>
      </c>
    </row>
    <row r="332" spans="10:16">
      <c r="J332" s="1">
        <v>-6.0999999999999997E-4</v>
      </c>
      <c r="K332" s="1">
        <f t="shared" si="102"/>
        <v>0</v>
      </c>
      <c r="L332" s="1">
        <f t="shared" si="103"/>
        <v>3.4455781672271257E-6</v>
      </c>
      <c r="M332" s="1">
        <f t="shared" si="103"/>
        <v>8.1645834537624751E-8</v>
      </c>
      <c r="N332" s="1">
        <f t="shared" si="103"/>
        <v>1.6583401318825963E-10</v>
      </c>
      <c r="O332" s="1">
        <f t="shared" si="103"/>
        <v>0</v>
      </c>
      <c r="P332" s="1">
        <f t="shared" si="103"/>
        <v>0</v>
      </c>
    </row>
    <row r="333" spans="10:16">
      <c r="J333" s="1">
        <v>-6.1499999999999999E-4</v>
      </c>
      <c r="K333" s="1">
        <f t="shared" si="102"/>
        <v>0</v>
      </c>
      <c r="L333" s="1">
        <f t="shared" si="103"/>
        <v>2.6910910277955225E-6</v>
      </c>
      <c r="M333" s="1">
        <f t="shared" si="103"/>
        <v>6.0057037121197254E-8</v>
      </c>
      <c r="N333" s="1">
        <f t="shared" si="103"/>
        <v>1.1038947533847931E-10</v>
      </c>
      <c r="O333" s="1">
        <f t="shared" si="103"/>
        <v>0</v>
      </c>
      <c r="P333" s="1">
        <f t="shared" si="103"/>
        <v>0</v>
      </c>
    </row>
    <row r="334" spans="10:16">
      <c r="J334" s="1">
        <v>-6.2E-4</v>
      </c>
      <c r="K334" s="1">
        <f t="shared" si="102"/>
        <v>0</v>
      </c>
      <c r="L334" s="1">
        <f t="shared" si="103"/>
        <v>2.0978277615046892E-6</v>
      </c>
      <c r="M334" s="1">
        <f t="shared" si="103"/>
        <v>4.4071457594441199E-8</v>
      </c>
      <c r="N334" s="1">
        <f t="shared" si="103"/>
        <v>7.3246964049644703E-11</v>
      </c>
      <c r="O334" s="1">
        <f t="shared" si="103"/>
        <v>0</v>
      </c>
      <c r="P334" s="1">
        <f t="shared" si="103"/>
        <v>0</v>
      </c>
    </row>
    <row r="335" spans="10:16">
      <c r="J335" s="1">
        <v>-6.2500000000000001E-4</v>
      </c>
      <c r="K335" s="1">
        <f t="shared" si="102"/>
        <v>0</v>
      </c>
      <c r="L335" s="1">
        <f t="shared" si="103"/>
        <v>1.6322478146868491E-6</v>
      </c>
      <c r="M335" s="1">
        <f t="shared" si="103"/>
        <v>3.2263713922731085E-8</v>
      </c>
      <c r="N335" s="1">
        <f t="shared" si="103"/>
        <v>4.8450132794641831E-11</v>
      </c>
      <c r="O335" s="1">
        <f t="shared" si="103"/>
        <v>0</v>
      </c>
      <c r="P335" s="1">
        <f t="shared" si="103"/>
        <v>0</v>
      </c>
    </row>
    <row r="336" spans="10:16">
      <c r="J336" s="1">
        <v>-6.3000000000000003E-4</v>
      </c>
      <c r="K336" s="1">
        <f t="shared" si="102"/>
        <v>0</v>
      </c>
      <c r="L336" s="1">
        <f t="shared" si="103"/>
        <v>1.2675843541476439E-6</v>
      </c>
      <c r="M336" s="1">
        <f t="shared" si="103"/>
        <v>2.3563195838960382E-8</v>
      </c>
      <c r="N336" s="1">
        <f t="shared" si="103"/>
        <v>3.1941116418465754E-11</v>
      </c>
      <c r="O336" s="1">
        <f t="shared" si="103"/>
        <v>0</v>
      </c>
      <c r="P336" s="1">
        <f t="shared" si="103"/>
        <v>0</v>
      </c>
    </row>
    <row r="337" spans="10:16">
      <c r="J337" s="1">
        <v>-6.3500000000000004E-4</v>
      </c>
      <c r="K337" s="1">
        <f t="shared" si="102"/>
        <v>0</v>
      </c>
      <c r="L337" s="1">
        <f t="shared" si="103"/>
        <v>9.825209867919682E-7</v>
      </c>
      <c r="M337" s="1">
        <f t="shared" si="103"/>
        <v>1.7167883781255E-8</v>
      </c>
      <c r="N337" s="1">
        <f t="shared" si="103"/>
        <v>2.099431739566171E-11</v>
      </c>
      <c r="O337" s="1">
        <f t="shared" si="103"/>
        <v>0</v>
      </c>
      <c r="P337" s="1">
        <f t="shared" si="103"/>
        <v>0</v>
      </c>
    </row>
    <row r="338" spans="10:16">
      <c r="J338" s="1">
        <v>-6.4000000000000005E-4</v>
      </c>
      <c r="K338" s="1">
        <f t="shared" si="102"/>
        <v>0</v>
      </c>
      <c r="L338" s="1">
        <f t="shared" si="103"/>
        <v>7.6011740790526972E-7</v>
      </c>
      <c r="M338" s="1">
        <f t="shared" si="103"/>
        <v>1.2478479360922279E-8</v>
      </c>
      <c r="N338" s="1">
        <f t="shared" si="103"/>
        <v>1.3750112159982564E-11</v>
      </c>
      <c r="O338" s="1">
        <f t="shared" si="103"/>
        <v>0</v>
      </c>
      <c r="P338" s="1">
        <f t="shared" si="103"/>
        <v>0</v>
      </c>
    </row>
    <row r="339" spans="10:16">
      <c r="J339" s="1">
        <v>-6.4499999999999996E-4</v>
      </c>
      <c r="K339" s="1">
        <f t="shared" si="102"/>
        <v>0</v>
      </c>
      <c r="L339" s="1">
        <f t="shared" si="103"/>
        <v>5.8693916948904246E-7</v>
      </c>
      <c r="M339" s="1">
        <f t="shared" si="103"/>
        <v>9.0483287529252721E-9</v>
      </c>
      <c r="N339" s="1">
        <f t="shared" si="103"/>
        <v>8.9817042692175164E-12</v>
      </c>
      <c r="O339" s="1">
        <f t="shared" si="103"/>
        <v>0</v>
      </c>
      <c r="P339" s="1">
        <f t="shared" si="103"/>
        <v>0</v>
      </c>
    </row>
    <row r="340" spans="10:16">
      <c r="J340" s="1">
        <v>-6.4999999999999997E-4</v>
      </c>
      <c r="K340" s="1">
        <f t="shared" si="102"/>
        <v>0</v>
      </c>
      <c r="L340" s="1">
        <f t="shared" si="103"/>
        <v>4.5235436507695681E-7</v>
      </c>
      <c r="M340" s="1">
        <f t="shared" si="103"/>
        <v>6.5454142106347035E-9</v>
      </c>
      <c r="N340" s="1">
        <f t="shared" si="103"/>
        <v>5.8453242246514492E-12</v>
      </c>
      <c r="O340" s="1">
        <f t="shared" si="103"/>
        <v>0</v>
      </c>
      <c r="P340" s="1">
        <f t="shared" si="103"/>
        <v>0</v>
      </c>
    </row>
    <row r="341" spans="10:16">
      <c r="J341" s="1">
        <v>-6.5499999999999998E-4</v>
      </c>
      <c r="K341" s="1">
        <f t="shared" si="102"/>
        <v>0</v>
      </c>
      <c r="L341" s="1">
        <f t="shared" si="103"/>
        <v>3.4796652226276592E-7</v>
      </c>
      <c r="M341" s="1">
        <f t="shared" si="103"/>
        <v>4.7235326761096985E-9</v>
      </c>
      <c r="N341" s="1">
        <f t="shared" si="103"/>
        <v>3.7914116290949096E-12</v>
      </c>
      <c r="O341" s="1">
        <f t="shared" si="103"/>
        <v>0</v>
      </c>
      <c r="P341" s="1">
        <f t="shared" si="103"/>
        <v>0</v>
      </c>
    </row>
    <row r="342" spans="10:16">
      <c r="J342" s="1">
        <v>-6.6E-4</v>
      </c>
      <c r="K342" s="1">
        <f t="shared" si="102"/>
        <v>0</v>
      </c>
      <c r="L342" s="1">
        <f t="shared" si="103"/>
        <v>2.6715839540614184E-7</v>
      </c>
      <c r="M342" s="1">
        <f t="shared" si="103"/>
        <v>3.4006186755419776E-9</v>
      </c>
      <c r="N342" s="1">
        <f t="shared" si="103"/>
        <v>2.453592884421596E-12</v>
      </c>
      <c r="O342" s="1">
        <f t="shared" si="103"/>
        <v>0</v>
      </c>
      <c r="P342" s="1">
        <f t="shared" si="103"/>
        <v>0</v>
      </c>
    </row>
    <row r="343" spans="10:16">
      <c r="J343" s="1">
        <v>-6.6500000000000001E-4</v>
      </c>
      <c r="K343" s="1">
        <f t="shared" si="102"/>
        <v>0</v>
      </c>
      <c r="L343" s="1">
        <f t="shared" si="103"/>
        <v>2.0472581407915413E-7</v>
      </c>
      <c r="M343" s="1">
        <f t="shared" si="103"/>
        <v>2.4423574274123894E-9</v>
      </c>
      <c r="N343" s="1">
        <f t="shared" si="103"/>
        <v>1.5820678100908481E-12</v>
      </c>
      <c r="O343" s="1">
        <f t="shared" si="103"/>
        <v>0</v>
      </c>
      <c r="P343" s="1">
        <f t="shared" si="103"/>
        <v>0</v>
      </c>
    </row>
    <row r="344" spans="10:16">
      <c r="J344" s="1">
        <v>-6.7000000000000002E-4</v>
      </c>
      <c r="K344" s="1">
        <f t="shared" si="102"/>
        <v>0</v>
      </c>
      <c r="L344" s="1">
        <f t="shared" si="103"/>
        <v>1.5658441210320007E-7</v>
      </c>
      <c r="M344" s="1">
        <f t="shared" si="103"/>
        <v>1.7499335314141717E-9</v>
      </c>
      <c r="N344" s="1">
        <f t="shared" si="103"/>
        <v>1.0158540675320182E-12</v>
      </c>
      <c r="O344" s="1">
        <f t="shared" si="103"/>
        <v>0</v>
      </c>
      <c r="P344" s="1">
        <f t="shared" si="103"/>
        <v>0</v>
      </c>
    </row>
    <row r="345" spans="10:16">
      <c r="J345" s="1">
        <v>-6.7500000000000004E-4</v>
      </c>
      <c r="K345" s="1">
        <f t="shared" si="102"/>
        <v>0</v>
      </c>
      <c r="L345" s="1">
        <f t="shared" si="103"/>
        <v>1.1953533718411791E-7</v>
      </c>
      <c r="M345" s="1">
        <f t="shared" si="103"/>
        <v>1.2508161173485632E-9</v>
      </c>
      <c r="N345" s="1">
        <f t="shared" si="103"/>
        <v>6.4948046940571658E-13</v>
      </c>
      <c r="O345" s="1">
        <f t="shared" si="103"/>
        <v>0</v>
      </c>
      <c r="P345" s="1">
        <f t="shared" si="103"/>
        <v>0</v>
      </c>
    </row>
    <row r="346" spans="10:16">
      <c r="J346" s="1">
        <v>-6.8000000000000005E-4</v>
      </c>
      <c r="K346" s="1">
        <f t="shared" si="102"/>
        <v>0</v>
      </c>
      <c r="L346" s="1">
        <f t="shared" si="103"/>
        <v>9.1078461439408898E-8</v>
      </c>
      <c r="M346" s="1">
        <f t="shared" si="103"/>
        <v>8.9191987129311201E-10</v>
      </c>
      <c r="N346" s="1">
        <f t="shared" si="103"/>
        <v>4.163336342344337E-13</v>
      </c>
      <c r="O346" s="1">
        <f t="shared" si="103"/>
        <v>0</v>
      </c>
      <c r="P346" s="1">
        <f t="shared" si="103"/>
        <v>0</v>
      </c>
    </row>
    <row r="347" spans="10:16">
      <c r="J347" s="1">
        <v>-6.8499999999999995E-4</v>
      </c>
      <c r="K347" s="1">
        <f t="shared" si="102"/>
        <v>0</v>
      </c>
      <c r="L347" s="1">
        <f t="shared" si="103"/>
        <v>6.9263811353081906E-8</v>
      </c>
      <c r="M347" s="1">
        <f t="shared" si="103"/>
        <v>6.3448135634303071E-10</v>
      </c>
      <c r="N347" s="1">
        <f t="shared" si="103"/>
        <v>2.6645352591003757E-13</v>
      </c>
      <c r="O347" s="1">
        <f t="shared" si="103"/>
        <v>0</v>
      </c>
      <c r="P347" s="1">
        <f t="shared" si="103"/>
        <v>0</v>
      </c>
    </row>
    <row r="348" spans="10:16">
      <c r="J348" s="1">
        <v>-6.8999999999999997E-4</v>
      </c>
      <c r="K348" s="1">
        <f t="shared" si="102"/>
        <v>0</v>
      </c>
      <c r="L348" s="1">
        <f t="shared" si="103"/>
        <v>5.257365653932311E-8</v>
      </c>
      <c r="M348" s="1">
        <f t="shared" si="103"/>
        <v>4.5026760098210161E-10</v>
      </c>
      <c r="N348" s="1">
        <f t="shared" si="103"/>
        <v>1.6653345369377348E-13</v>
      </c>
      <c r="O348" s="1">
        <f t="shared" si="103"/>
        <v>0</v>
      </c>
      <c r="P348" s="1">
        <f t="shared" si="103"/>
        <v>0</v>
      </c>
    </row>
    <row r="349" spans="10:16">
      <c r="J349" s="1">
        <v>-6.9499999999999998E-4</v>
      </c>
      <c r="K349" s="1">
        <f t="shared" si="102"/>
        <v>0</v>
      </c>
      <c r="L349" s="1">
        <f t="shared" si="103"/>
        <v>3.9829128883894782E-8</v>
      </c>
      <c r="M349" s="1">
        <f t="shared" si="103"/>
        <v>3.1877278594549807E-10</v>
      </c>
      <c r="N349" s="1">
        <f t="shared" si="103"/>
        <v>1.0547118733938987E-13</v>
      </c>
      <c r="O349" s="1">
        <f t="shared" si="103"/>
        <v>0</v>
      </c>
      <c r="P349" s="1">
        <f t="shared" si="103"/>
        <v>0</v>
      </c>
    </row>
    <row r="350" spans="10:16">
      <c r="J350" s="1">
        <v>-6.9999999999999999E-4</v>
      </c>
      <c r="K350" s="1">
        <f t="shared" si="102"/>
        <v>0</v>
      </c>
      <c r="L350" s="1">
        <f t="shared" si="103"/>
        <v>3.0116464877494309E-8</v>
      </c>
      <c r="M350" s="1">
        <f t="shared" si="103"/>
        <v>2.2513657604861237E-10</v>
      </c>
      <c r="N350" s="1">
        <f t="shared" si="103"/>
        <v>6.6613381477509392E-14</v>
      </c>
      <c r="O350" s="1">
        <f t="shared" si="103"/>
        <v>0</v>
      </c>
      <c r="P350" s="1">
        <f t="shared" si="103"/>
        <v>0</v>
      </c>
    </row>
    <row r="351" spans="10:16">
      <c r="J351" s="1">
        <v>-7.0500000000000001E-4</v>
      </c>
      <c r="K351" s="1">
        <f t="shared" si="102"/>
        <v>0</v>
      </c>
      <c r="L351" s="1">
        <f t="shared" si="103"/>
        <v>2.2728852133724331E-8</v>
      </c>
      <c r="M351" s="1">
        <f t="shared" si="103"/>
        <v>1.5862866575844237E-10</v>
      </c>
      <c r="N351" s="1">
        <f t="shared" si="103"/>
        <v>4.4408920985006262E-14</v>
      </c>
      <c r="O351" s="1">
        <f t="shared" si="103"/>
        <v>0</v>
      </c>
      <c r="P351" s="1">
        <f t="shared" si="103"/>
        <v>0</v>
      </c>
    </row>
    <row r="352" spans="10:16">
      <c r="J352" s="1">
        <v>-7.1000000000000002E-4</v>
      </c>
      <c r="K352" s="1">
        <f t="shared" si="102"/>
        <v>0</v>
      </c>
      <c r="L352" s="1">
        <f t="shared" si="103"/>
        <v>1.7120682649363062E-8</v>
      </c>
      <c r="M352" s="1">
        <f t="shared" si="103"/>
        <v>1.1149969836310447E-10</v>
      </c>
      <c r="N352" s="1">
        <f t="shared" si="103"/>
        <v>2.7755575615628914E-14</v>
      </c>
      <c r="O352" s="1">
        <f t="shared" si="103"/>
        <v>0</v>
      </c>
      <c r="P352" s="1">
        <f t="shared" si="103"/>
        <v>0</v>
      </c>
    </row>
    <row r="353" spans="10:16">
      <c r="J353" s="1">
        <v>-7.1500000000000003E-4</v>
      </c>
      <c r="K353" s="1">
        <f t="shared" si="102"/>
        <v>0</v>
      </c>
      <c r="L353" s="1">
        <f t="shared" si="103"/>
        <v>1.2871659293978155E-8</v>
      </c>
      <c r="M353" s="1">
        <f t="shared" si="103"/>
        <v>7.8181905394103524E-11</v>
      </c>
      <c r="N353" s="1">
        <f t="shared" si="103"/>
        <v>1.6653345369377348E-14</v>
      </c>
      <c r="O353" s="1">
        <f t="shared" si="103"/>
        <v>0</v>
      </c>
      <c r="P353" s="1">
        <f t="shared" si="103"/>
        <v>0</v>
      </c>
    </row>
    <row r="354" spans="10:16">
      <c r="J354" s="1">
        <v>-7.2000000000000005E-4</v>
      </c>
      <c r="K354" s="1">
        <f t="shared" si="102"/>
        <v>0</v>
      </c>
      <c r="L354" s="1">
        <f t="shared" si="103"/>
        <v>9.658679411828075E-9</v>
      </c>
      <c r="M354" s="1">
        <f t="shared" si="103"/>
        <v>5.4689586193035211E-11</v>
      </c>
      <c r="N354" s="1">
        <f t="shared" si="103"/>
        <v>1.1102230246251565E-14</v>
      </c>
      <c r="O354" s="1">
        <f t="shared" si="103"/>
        <v>0</v>
      </c>
      <c r="P354" s="1">
        <f t="shared" si="103"/>
        <v>0</v>
      </c>
    </row>
    <row r="355" spans="10:16">
      <c r="J355" s="1">
        <v>-7.2499999999999995E-4</v>
      </c>
      <c r="K355" s="1">
        <f t="shared" si="102"/>
        <v>0</v>
      </c>
      <c r="L355" s="1">
        <f t="shared" si="103"/>
        <v>7.2338635082047631E-9</v>
      </c>
      <c r="M355" s="1">
        <f t="shared" si="103"/>
        <v>3.8163916471489756E-11</v>
      </c>
      <c r="N355" s="1">
        <f t="shared" si="103"/>
        <v>5.5511151231257827E-15</v>
      </c>
      <c r="O355" s="1">
        <f t="shared" si="103"/>
        <v>0</v>
      </c>
      <c r="P355" s="1">
        <f t="shared" si="103"/>
        <v>0</v>
      </c>
    </row>
    <row r="356" spans="10:16">
      <c r="J356" s="1">
        <v>-7.2999999999999996E-4</v>
      </c>
      <c r="K356" s="1">
        <f t="shared" si="102"/>
        <v>0</v>
      </c>
      <c r="L356" s="1">
        <f t="shared" si="103"/>
        <v>5.4074411615090412E-9</v>
      </c>
      <c r="M356" s="1">
        <f t="shared" si="103"/>
        <v>2.6567636979279996E-11</v>
      </c>
      <c r="N356" s="1">
        <f t="shared" si="103"/>
        <v>5.5511151231257827E-15</v>
      </c>
      <c r="O356" s="1">
        <f t="shared" si="103"/>
        <v>0</v>
      </c>
      <c r="P356" s="1">
        <f t="shared" si="103"/>
        <v>0</v>
      </c>
    </row>
    <row r="357" spans="10:16">
      <c r="J357" s="1">
        <v>-7.3499999999999998E-4</v>
      </c>
      <c r="K357" s="1">
        <f t="shared" si="102"/>
        <v>0</v>
      </c>
      <c r="L357" s="1">
        <f t="shared" si="103"/>
        <v>4.0344338980702332E-9</v>
      </c>
      <c r="M357" s="1">
        <f t="shared" si="103"/>
        <v>1.8451906669270102E-11</v>
      </c>
      <c r="N357" s="1">
        <f t="shared" si="103"/>
        <v>0</v>
      </c>
      <c r="O357" s="1">
        <f t="shared" si="103"/>
        <v>0</v>
      </c>
      <c r="P357" s="1">
        <f t="shared" si="103"/>
        <v>0</v>
      </c>
    </row>
    <row r="358" spans="10:16">
      <c r="J358" s="1">
        <v>-7.3999999999999999E-4</v>
      </c>
      <c r="K358" s="1">
        <f t="shared" si="102"/>
        <v>0</v>
      </c>
      <c r="L358" s="1">
        <f t="shared" si="103"/>
        <v>3.0042912602112892E-9</v>
      </c>
      <c r="M358" s="1">
        <f t="shared" si="103"/>
        <v>1.2784218128558678E-11</v>
      </c>
      <c r="N358" s="1">
        <f t="shared" si="103"/>
        <v>0</v>
      </c>
      <c r="O358" s="1">
        <f t="shared" si="103"/>
        <v>0</v>
      </c>
      <c r="P358" s="1">
        <f t="shared" si="103"/>
        <v>0</v>
      </c>
    </row>
    <row r="359" spans="10:16">
      <c r="J359" s="1">
        <v>-7.45E-4</v>
      </c>
      <c r="K359" s="1">
        <f t="shared" si="102"/>
        <v>0</v>
      </c>
      <c r="L359" s="1">
        <f t="shared" si="103"/>
        <v>2.2329027515866073E-9</v>
      </c>
      <c r="M359" s="1">
        <f t="shared" si="103"/>
        <v>8.8373752760162461E-12</v>
      </c>
      <c r="N359" s="1">
        <f t="shared" si="103"/>
        <v>0</v>
      </c>
      <c r="O359" s="1">
        <f t="shared" si="103"/>
        <v>0</v>
      </c>
      <c r="P359" s="1">
        <f t="shared" si="103"/>
        <v>0</v>
      </c>
    </row>
    <row r="360" spans="10:16">
      <c r="J360" s="1">
        <v>-7.5000000000000002E-4</v>
      </c>
      <c r="K360" s="1">
        <f t="shared" si="102"/>
        <v>0</v>
      </c>
      <c r="L360" s="1">
        <f t="shared" si="103"/>
        <v>1.6564027927046254E-9</v>
      </c>
      <c r="M360" s="1">
        <f t="shared" si="103"/>
        <v>6.0951244051921094E-12</v>
      </c>
      <c r="N360" s="1">
        <f t="shared" si="103"/>
        <v>0</v>
      </c>
      <c r="O360" s="1">
        <f t="shared" si="103"/>
        <v>0</v>
      </c>
      <c r="P360" s="1">
        <f t="shared" si="103"/>
        <v>0</v>
      </c>
    </row>
    <row r="361" spans="10:16">
      <c r="J361" s="1">
        <v>-7.5500000000000003E-4</v>
      </c>
      <c r="K361" s="1">
        <f t="shared" si="102"/>
        <v>0</v>
      </c>
      <c r="L361" s="1">
        <f t="shared" si="103"/>
        <v>1.2263967619219329E-9</v>
      </c>
      <c r="M361" s="1">
        <f t="shared" si="103"/>
        <v>4.1910919179599659E-12</v>
      </c>
      <c r="N361" s="1">
        <f t="shared" si="103"/>
        <v>0</v>
      </c>
      <c r="O361" s="1">
        <f t="shared" si="103"/>
        <v>0</v>
      </c>
      <c r="P361" s="1">
        <f t="shared" si="103"/>
        <v>0</v>
      </c>
    </row>
    <row r="362" spans="10:16">
      <c r="J362" s="1">
        <v>-7.6000000000000004E-4</v>
      </c>
      <c r="K362" s="1">
        <f t="shared" si="102"/>
        <v>0</v>
      </c>
      <c r="L362" s="1">
        <f t="shared" si="103"/>
        <v>9.0628060611663841E-10</v>
      </c>
      <c r="M362" s="1">
        <f t="shared" si="103"/>
        <v>2.8754776337791554E-12</v>
      </c>
      <c r="N362" s="1">
        <f t="shared" si="103"/>
        <v>0</v>
      </c>
      <c r="O362" s="1">
        <f t="shared" si="103"/>
        <v>0</v>
      </c>
      <c r="P362" s="1">
        <f t="shared" si="103"/>
        <v>0</v>
      </c>
    </row>
    <row r="363" spans="10:16">
      <c r="J363" s="1">
        <v>-7.6499999999999995E-4</v>
      </c>
      <c r="K363" s="1">
        <f t="shared" si="102"/>
        <v>0</v>
      </c>
      <c r="L363" s="1">
        <f t="shared" si="103"/>
        <v>6.6844307866631425E-10</v>
      </c>
      <c r="M363" s="1">
        <f t="shared" si="103"/>
        <v>1.9706458687096529E-12</v>
      </c>
      <c r="N363" s="1">
        <f t="shared" si="103"/>
        <v>0</v>
      </c>
      <c r="O363" s="1">
        <f t="shared" si="103"/>
        <v>0</v>
      </c>
      <c r="P363" s="1">
        <f t="shared" si="103"/>
        <v>0</v>
      </c>
    </row>
    <row r="364" spans="10:16">
      <c r="J364" s="1">
        <v>-7.6999999999999996E-4</v>
      </c>
      <c r="K364" s="1">
        <f t="shared" si="102"/>
        <v>0</v>
      </c>
      <c r="L364" s="1">
        <f t="shared" si="103"/>
        <v>4.9207304897436188E-10</v>
      </c>
      <c r="M364" s="1">
        <f t="shared" si="103"/>
        <v>1.3433698597964394E-12</v>
      </c>
      <c r="N364" s="1">
        <f t="shared" si="103"/>
        <v>0</v>
      </c>
      <c r="O364" s="1">
        <f t="shared" si="103"/>
        <v>0</v>
      </c>
      <c r="P364" s="1">
        <f t="shared" si="103"/>
        <v>0</v>
      </c>
    </row>
    <row r="365" spans="10:16">
      <c r="J365" s="1">
        <v>-7.7499999999999997E-4</v>
      </c>
      <c r="K365" s="1">
        <f t="shared" si="102"/>
        <v>0</v>
      </c>
      <c r="L365" s="1">
        <f t="shared" si="103"/>
        <v>3.6154967908430535E-10</v>
      </c>
      <c r="M365" s="1">
        <f t="shared" si="103"/>
        <v>9.1593399531575415E-13</v>
      </c>
      <c r="N365" s="1">
        <f t="shared" si="103"/>
        <v>0</v>
      </c>
      <c r="O365" s="1">
        <f t="shared" si="103"/>
        <v>0</v>
      </c>
      <c r="P365" s="1">
        <f t="shared" si="103"/>
        <v>0</v>
      </c>
    </row>
    <row r="366" spans="10:16">
      <c r="J366" s="1">
        <v>-7.7999999999999999E-4</v>
      </c>
      <c r="K366" s="1">
        <f t="shared" si="102"/>
        <v>0</v>
      </c>
      <c r="L366" s="1">
        <f t="shared" si="103"/>
        <v>2.6513236051073363E-10</v>
      </c>
      <c r="M366" s="1">
        <f t="shared" si="103"/>
        <v>6.2172489379008766E-13</v>
      </c>
      <c r="N366" s="1">
        <f t="shared" si="103"/>
        <v>0</v>
      </c>
      <c r="O366" s="1">
        <f t="shared" si="103"/>
        <v>0</v>
      </c>
      <c r="P366" s="1">
        <f t="shared" si="103"/>
        <v>0</v>
      </c>
    </row>
    <row r="367" spans="10:16">
      <c r="J367" s="1">
        <v>-7.85E-4</v>
      </c>
      <c r="K367" s="1">
        <f t="shared" si="102"/>
        <v>0</v>
      </c>
      <c r="L367" s="1">
        <f t="shared" si="103"/>
        <v>1.9406143358935424E-10</v>
      </c>
      <c r="M367" s="1">
        <f t="shared" si="103"/>
        <v>4.2188474935755949E-13</v>
      </c>
      <c r="N367" s="1">
        <f t="shared" si="103"/>
        <v>0</v>
      </c>
      <c r="O367" s="1">
        <f t="shared" si="103"/>
        <v>0</v>
      </c>
      <c r="P367" s="1">
        <f t="shared" si="103"/>
        <v>0</v>
      </c>
    </row>
    <row r="368" spans="10:16">
      <c r="J368" s="1">
        <v>-7.9000000000000001E-4</v>
      </c>
      <c r="K368" s="1">
        <f t="shared" si="102"/>
        <v>0</v>
      </c>
      <c r="L368" s="1">
        <f t="shared" si="103"/>
        <v>1.4176437801438624E-10</v>
      </c>
      <c r="M368" s="1">
        <f t="shared" si="103"/>
        <v>2.8310687127941492E-13</v>
      </c>
      <c r="N368" s="1">
        <f t="shared" si="103"/>
        <v>0</v>
      </c>
      <c r="O368" s="1">
        <f t="shared" si="103"/>
        <v>0</v>
      </c>
      <c r="P368" s="1">
        <f t="shared" si="103"/>
        <v>0</v>
      </c>
    </row>
    <row r="369" spans="10:16">
      <c r="J369" s="1">
        <v>-7.9500000000000003E-4</v>
      </c>
      <c r="K369" s="1">
        <f t="shared" si="102"/>
        <v>0</v>
      </c>
      <c r="L369" s="1">
        <f t="shared" si="103"/>
        <v>1.033673147077252E-10</v>
      </c>
      <c r="M369" s="1">
        <f t="shared" si="103"/>
        <v>1.9428902930940239E-13</v>
      </c>
      <c r="N369" s="1">
        <f t="shared" si="103"/>
        <v>0</v>
      </c>
      <c r="O369" s="1">
        <f t="shared" si="103"/>
        <v>0</v>
      </c>
      <c r="P369" s="1">
        <f t="shared" si="103"/>
        <v>0</v>
      </c>
    </row>
    <row r="370" spans="10:16">
      <c r="J370" s="1">
        <v>-8.0000000000000004E-4</v>
      </c>
      <c r="K370" s="1">
        <f t="shared" si="102"/>
        <v>0</v>
      </c>
      <c r="L370" s="1">
        <f t="shared" si="103"/>
        <v>7.5223161033477481E-11</v>
      </c>
      <c r="M370" s="1">
        <f t="shared" si="103"/>
        <v>1.27675647831893E-13</v>
      </c>
      <c r="N370" s="1">
        <f t="shared" si="103"/>
        <v>0</v>
      </c>
      <c r="O370" s="1">
        <f t="shared" si="103"/>
        <v>0</v>
      </c>
      <c r="P370" s="1">
        <f t="shared" si="103"/>
        <v>0</v>
      </c>
    </row>
    <row r="371" spans="10:16">
      <c r="J371" s="1">
        <v>-8.0500000000000005E-4</v>
      </c>
      <c r="K371" s="1">
        <f t="shared" si="102"/>
        <v>0</v>
      </c>
      <c r="L371" s="1">
        <f t="shared" si="103"/>
        <v>5.4634075041803953E-11</v>
      </c>
      <c r="M371" s="1">
        <f t="shared" si="103"/>
        <v>8.8817841970012523E-14</v>
      </c>
      <c r="N371" s="1">
        <f t="shared" si="103"/>
        <v>0</v>
      </c>
      <c r="O371" s="1">
        <f t="shared" si="103"/>
        <v>0</v>
      </c>
      <c r="P371" s="1">
        <f t="shared" si="103"/>
        <v>0</v>
      </c>
    </row>
    <row r="372" spans="10:16">
      <c r="J372" s="1">
        <v>-8.0999999999999996E-4</v>
      </c>
      <c r="K372" s="1">
        <f t="shared" si="102"/>
        <v>0</v>
      </c>
      <c r="L372" s="1">
        <f t="shared" si="103"/>
        <v>3.960720640350246E-11</v>
      </c>
      <c r="M372" s="1">
        <f t="shared" si="103"/>
        <v>6.106226635438361E-14</v>
      </c>
      <c r="N372" s="1">
        <f t="shared" si="103"/>
        <v>0</v>
      </c>
      <c r="O372" s="1">
        <f t="shared" si="103"/>
        <v>0</v>
      </c>
      <c r="P372" s="1">
        <f t="shared" si="103"/>
        <v>0</v>
      </c>
    </row>
    <row r="373" spans="10:16">
      <c r="J373" s="1">
        <v>-8.1499999999999997E-4</v>
      </c>
      <c r="K373" s="1">
        <f t="shared" si="102"/>
        <v>0</v>
      </c>
      <c r="L373" s="1">
        <f t="shared" si="103"/>
        <v>2.8660407380698416E-11</v>
      </c>
      <c r="M373" s="1">
        <f t="shared" si="103"/>
        <v>3.8857805861880479E-14</v>
      </c>
      <c r="N373" s="1">
        <f t="shared" si="103"/>
        <v>0</v>
      </c>
      <c r="O373" s="1">
        <f t="shared" si="103"/>
        <v>0</v>
      </c>
      <c r="P373" s="1">
        <f t="shared" si="103"/>
        <v>0</v>
      </c>
    </row>
    <row r="374" spans="10:16">
      <c r="J374" s="1">
        <v>-8.1999999999999998E-4</v>
      </c>
      <c r="K374" s="1">
        <f t="shared" si="102"/>
        <v>0</v>
      </c>
      <c r="L374" s="1">
        <f t="shared" si="103"/>
        <v>2.0694557179012918E-11</v>
      </c>
      <c r="M374" s="1">
        <f t="shared" si="103"/>
        <v>2.7755575615628914E-14</v>
      </c>
      <c r="N374" s="1">
        <f t="shared" si="103"/>
        <v>0</v>
      </c>
      <c r="O374" s="1">
        <f t="shared" si="103"/>
        <v>0</v>
      </c>
      <c r="P374" s="1">
        <f t="shared" si="103"/>
        <v>0</v>
      </c>
    </row>
    <row r="375" spans="10:16">
      <c r="J375" s="1">
        <v>-8.25E-4</v>
      </c>
      <c r="K375" s="1">
        <f t="shared" si="102"/>
        <v>0</v>
      </c>
      <c r="L375" s="1">
        <f t="shared" si="103"/>
        <v>1.4915846335838978E-11</v>
      </c>
      <c r="M375" s="1">
        <f t="shared" si="103"/>
        <v>1.6653345369377348E-14</v>
      </c>
      <c r="N375" s="1">
        <f t="shared" si="103"/>
        <v>0</v>
      </c>
      <c r="O375" s="1">
        <f t="shared" si="103"/>
        <v>0</v>
      </c>
      <c r="P375" s="1">
        <f t="shared" si="103"/>
        <v>0</v>
      </c>
    </row>
    <row r="376" spans="10:16">
      <c r="J376" s="1">
        <v>-8.3000000000000001E-4</v>
      </c>
      <c r="K376" s="1">
        <f t="shared" si="102"/>
        <v>0</v>
      </c>
      <c r="L376" s="1">
        <f t="shared" si="103"/>
        <v>1.0730305533002138E-11</v>
      </c>
      <c r="M376" s="1">
        <f t="shared" si="103"/>
        <v>1.1102230246251565E-14</v>
      </c>
      <c r="N376" s="1">
        <f t="shared" si="103"/>
        <v>0</v>
      </c>
      <c r="O376" s="1">
        <f t="shared" si="103"/>
        <v>0</v>
      </c>
      <c r="P376" s="1">
        <f t="shared" si="103"/>
        <v>0</v>
      </c>
    </row>
    <row r="377" spans="10:16">
      <c r="J377" s="1">
        <v>-8.3500000000000002E-4</v>
      </c>
      <c r="K377" s="1">
        <f t="shared" si="102"/>
        <v>0</v>
      </c>
      <c r="L377" s="1">
        <f t="shared" si="103"/>
        <v>7.7049477908985864E-12</v>
      </c>
      <c r="M377" s="1">
        <f t="shared" si="103"/>
        <v>5.5511151231257827E-15</v>
      </c>
      <c r="N377" s="1">
        <f t="shared" si="103"/>
        <v>0</v>
      </c>
      <c r="O377" s="1">
        <f t="shared" si="103"/>
        <v>0</v>
      </c>
      <c r="P377" s="1">
        <f t="shared" si="103"/>
        <v>0</v>
      </c>
    </row>
    <row r="378" spans="10:16">
      <c r="J378" s="1">
        <v>-8.4000000000000003E-4</v>
      </c>
      <c r="K378" s="1">
        <f t="shared" si="102"/>
        <v>0</v>
      </c>
      <c r="L378" s="1">
        <f t="shared" si="103"/>
        <v>5.5233595475101538E-12</v>
      </c>
      <c r="M378" s="1">
        <f t="shared" si="103"/>
        <v>5.5511151231257827E-15</v>
      </c>
      <c r="N378" s="1">
        <f t="shared" si="103"/>
        <v>0</v>
      </c>
      <c r="O378" s="1">
        <f t="shared" si="103"/>
        <v>0</v>
      </c>
      <c r="P378" s="1">
        <f t="shared" ref="P378" si="104">(O$10/2)*(1+ERF($J378/(SQRT(4*P$5*P$9))))</f>
        <v>0</v>
      </c>
    </row>
    <row r="379" spans="10:16">
      <c r="J379" s="1">
        <v>-8.4500000000000005E-4</v>
      </c>
      <c r="K379" s="1">
        <f t="shared" si="102"/>
        <v>0</v>
      </c>
      <c r="L379" s="1">
        <f t="shared" si="103"/>
        <v>3.9468428525424315E-12</v>
      </c>
      <c r="M379" s="1">
        <f t="shared" ref="M379:P379" si="105">(L$10/2)*(1+ERF($J379/(SQRT(4*M$5*M$9))))</f>
        <v>5.5511151231257827E-15</v>
      </c>
      <c r="N379" s="1">
        <f t="shared" si="105"/>
        <v>0</v>
      </c>
      <c r="O379" s="1">
        <f t="shared" si="105"/>
        <v>0</v>
      </c>
      <c r="P379" s="1">
        <f t="shared" si="105"/>
        <v>0</v>
      </c>
    </row>
    <row r="380" spans="10:16">
      <c r="J380" s="1">
        <v>-8.4999999999999995E-4</v>
      </c>
      <c r="K380" s="1">
        <f t="shared" si="102"/>
        <v>0</v>
      </c>
      <c r="L380" s="1">
        <f t="shared" si="103"/>
        <v>2.8199664825478976E-12</v>
      </c>
      <c r="M380" s="1">
        <f t="shared" ref="M380:P380" si="106">(L$10/2)*(1+ERF($J380/(SQRT(4*M$5*M$9))))</f>
        <v>0</v>
      </c>
      <c r="N380" s="1">
        <f t="shared" si="106"/>
        <v>0</v>
      </c>
      <c r="O380" s="1">
        <f t="shared" si="106"/>
        <v>0</v>
      </c>
      <c r="P380" s="1">
        <f t="shared" si="106"/>
        <v>0</v>
      </c>
    </row>
    <row r="381" spans="10:16">
      <c r="J381" s="1">
        <v>-8.5499999999999997E-4</v>
      </c>
      <c r="K381" s="1">
        <f t="shared" si="102"/>
        <v>0</v>
      </c>
      <c r="L381" s="1">
        <f t="shared" si="103"/>
        <v>2.0095036745715333E-12</v>
      </c>
      <c r="M381" s="1">
        <f t="shared" ref="M381:P381" si="107">(L$10/2)*(1+ERF($J381/(SQRT(4*M$5*M$9))))</f>
        <v>0</v>
      </c>
      <c r="N381" s="1">
        <f t="shared" si="107"/>
        <v>0</v>
      </c>
      <c r="O381" s="1">
        <f t="shared" si="107"/>
        <v>0</v>
      </c>
      <c r="P381" s="1">
        <f t="shared" si="107"/>
        <v>0</v>
      </c>
    </row>
    <row r="382" spans="10:16">
      <c r="J382" s="1">
        <v>-8.5999999999999998E-4</v>
      </c>
      <c r="K382" s="1">
        <f t="shared" si="102"/>
        <v>0</v>
      </c>
      <c r="L382" s="1">
        <f t="shared" si="103"/>
        <v>1.4266365866433262E-12</v>
      </c>
      <c r="M382" s="1">
        <f t="shared" ref="M382:P382" si="108">(L$10/2)*(1+ERF($J382/(SQRT(4*M$5*M$9))))</f>
        <v>0</v>
      </c>
      <c r="N382" s="1">
        <f t="shared" si="108"/>
        <v>0</v>
      </c>
      <c r="O382" s="1">
        <f t="shared" si="108"/>
        <v>0</v>
      </c>
      <c r="P382" s="1">
        <f t="shared" si="108"/>
        <v>0</v>
      </c>
    </row>
    <row r="383" spans="10:16">
      <c r="J383" s="1">
        <v>-8.6499999999999999E-4</v>
      </c>
      <c r="K383" s="1">
        <f t="shared" si="102"/>
        <v>0</v>
      </c>
      <c r="L383" s="1">
        <f t="shared" si="103"/>
        <v>1.0158540675320182E-12</v>
      </c>
      <c r="M383" s="1">
        <f t="shared" ref="M383:P383" si="109">(L$10/2)*(1+ERF($J383/(SQRT(4*M$5*M$9))))</f>
        <v>0</v>
      </c>
      <c r="N383" s="1">
        <f t="shared" si="109"/>
        <v>0</v>
      </c>
      <c r="O383" s="1">
        <f t="shared" si="109"/>
        <v>0</v>
      </c>
      <c r="P383" s="1">
        <f t="shared" si="109"/>
        <v>0</v>
      </c>
    </row>
    <row r="384" spans="10:16">
      <c r="J384" s="1">
        <v>-8.7000000000000001E-4</v>
      </c>
      <c r="K384" s="1">
        <f t="shared" si="102"/>
        <v>0</v>
      </c>
      <c r="L384" s="1">
        <f t="shared" si="103"/>
        <v>7.1609385088322597E-13</v>
      </c>
      <c r="M384" s="1">
        <f t="shared" ref="M384:P384" si="110">(L$10/2)*(1+ERF($J384/(SQRT(4*M$5*M$9))))</f>
        <v>0</v>
      </c>
      <c r="N384" s="1">
        <f t="shared" si="110"/>
        <v>0</v>
      </c>
      <c r="O384" s="1">
        <f t="shared" si="110"/>
        <v>0</v>
      </c>
      <c r="P384" s="1">
        <f t="shared" si="110"/>
        <v>0</v>
      </c>
    </row>
    <row r="385" spans="10:16">
      <c r="J385" s="1">
        <v>-8.7500000000000002E-4</v>
      </c>
      <c r="K385" s="1">
        <f t="shared" si="102"/>
        <v>0</v>
      </c>
      <c r="L385" s="1">
        <f t="shared" si="103"/>
        <v>5.0515147620444623E-13</v>
      </c>
      <c r="M385" s="1">
        <f t="shared" ref="M385:P385" si="111">(L$10/2)*(1+ERF($J385/(SQRT(4*M$5*M$9))))</f>
        <v>0</v>
      </c>
      <c r="N385" s="1">
        <f t="shared" si="111"/>
        <v>0</v>
      </c>
      <c r="O385" s="1">
        <f t="shared" si="111"/>
        <v>0</v>
      </c>
      <c r="P385" s="1">
        <f t="shared" si="111"/>
        <v>0</v>
      </c>
    </row>
    <row r="386" spans="10:16">
      <c r="J386" s="1">
        <v>-8.8000000000000003E-4</v>
      </c>
      <c r="K386" s="1">
        <f t="shared" si="102"/>
        <v>0</v>
      </c>
      <c r="L386" s="1">
        <f t="shared" si="103"/>
        <v>3.6082248300317588E-13</v>
      </c>
      <c r="M386" s="1">
        <f t="shared" ref="M386:P386" si="112">(L$10/2)*(1+ERF($J386/(SQRT(4*M$5*M$9))))</f>
        <v>0</v>
      </c>
      <c r="N386" s="1">
        <f t="shared" si="112"/>
        <v>0</v>
      </c>
      <c r="O386" s="1">
        <f t="shared" si="112"/>
        <v>0</v>
      </c>
      <c r="P386" s="1">
        <f t="shared" si="112"/>
        <v>0</v>
      </c>
    </row>
    <row r="387" spans="10:16">
      <c r="J387" s="1">
        <v>-8.8500000000000004E-4</v>
      </c>
      <c r="K387" s="1">
        <f t="shared" si="102"/>
        <v>0</v>
      </c>
      <c r="L387" s="1">
        <f t="shared" si="103"/>
        <v>2.4980018054066022E-13</v>
      </c>
      <c r="M387" s="1">
        <f t="shared" ref="M387:P387" si="113">(L$10/2)*(1+ERF($J387/(SQRT(4*M$5*M$9))))</f>
        <v>0</v>
      </c>
      <c r="N387" s="1">
        <f t="shared" si="113"/>
        <v>0</v>
      </c>
      <c r="O387" s="1">
        <f t="shared" si="113"/>
        <v>0</v>
      </c>
      <c r="P387" s="1">
        <f t="shared" si="113"/>
        <v>0</v>
      </c>
    </row>
    <row r="388" spans="10:16">
      <c r="J388" s="1">
        <v>-8.8999999999999995E-4</v>
      </c>
      <c r="K388" s="1">
        <f t="shared" si="102"/>
        <v>0</v>
      </c>
      <c r="L388" s="1">
        <f t="shared" si="103"/>
        <v>1.7763568394002505E-13</v>
      </c>
      <c r="M388" s="1">
        <f t="shared" ref="M388:P388" si="114">(L$10/2)*(1+ERF($J388/(SQRT(4*M$5*M$9))))</f>
        <v>0</v>
      </c>
      <c r="N388" s="1">
        <f t="shared" si="114"/>
        <v>0</v>
      </c>
      <c r="O388" s="1">
        <f t="shared" si="114"/>
        <v>0</v>
      </c>
      <c r="P388" s="1">
        <f t="shared" si="114"/>
        <v>0</v>
      </c>
    </row>
    <row r="389" spans="10:16">
      <c r="J389" s="1">
        <v>-8.9499999999999996E-4</v>
      </c>
      <c r="K389" s="1">
        <f t="shared" si="102"/>
        <v>0</v>
      </c>
      <c r="L389" s="1">
        <f t="shared" si="103"/>
        <v>1.2212453270876722E-13</v>
      </c>
      <c r="M389" s="1">
        <f t="shared" ref="M389:P389" si="115">(L$10/2)*(1+ERF($J389/(SQRT(4*M$5*M$9))))</f>
        <v>0</v>
      </c>
      <c r="N389" s="1">
        <f t="shared" si="115"/>
        <v>0</v>
      </c>
      <c r="O389" s="1">
        <f t="shared" si="115"/>
        <v>0</v>
      </c>
      <c r="P389" s="1">
        <f t="shared" si="115"/>
        <v>0</v>
      </c>
    </row>
    <row r="390" spans="10:16">
      <c r="J390" s="1">
        <v>-8.9999999999999998E-4</v>
      </c>
      <c r="K390" s="1">
        <f t="shared" si="102"/>
        <v>0</v>
      </c>
      <c r="L390" s="1">
        <f t="shared" si="103"/>
        <v>8.8817841970012523E-14</v>
      </c>
      <c r="M390" s="1">
        <f t="shared" ref="M390:P390" si="116">(L$10/2)*(1+ERF($J390/(SQRT(4*M$5*M$9))))</f>
        <v>0</v>
      </c>
      <c r="N390" s="1">
        <f t="shared" si="116"/>
        <v>0</v>
      </c>
      <c r="O390" s="1">
        <f t="shared" si="116"/>
        <v>0</v>
      </c>
      <c r="P390" s="1">
        <f t="shared" si="116"/>
        <v>0</v>
      </c>
    </row>
    <row r="391" spans="10:16">
      <c r="J391" s="1">
        <v>-9.0499999999999999E-4</v>
      </c>
      <c r="K391" s="1">
        <f t="shared" si="102"/>
        <v>0</v>
      </c>
      <c r="L391" s="1">
        <f t="shared" si="103"/>
        <v>6.106226635438361E-14</v>
      </c>
      <c r="M391" s="1">
        <f t="shared" ref="M391:P391" si="117">(L$10/2)*(1+ERF($J391/(SQRT(4*M$5*M$9))))</f>
        <v>0</v>
      </c>
      <c r="N391" s="1">
        <f t="shared" si="117"/>
        <v>0</v>
      </c>
      <c r="O391" s="1">
        <f t="shared" si="117"/>
        <v>0</v>
      </c>
      <c r="P391" s="1">
        <f t="shared" si="117"/>
        <v>0</v>
      </c>
    </row>
    <row r="392" spans="10:16">
      <c r="J392" s="1">
        <v>-9.1E-4</v>
      </c>
      <c r="K392" s="1">
        <f t="shared" si="102"/>
        <v>0</v>
      </c>
      <c r="L392" s="1">
        <f t="shared" si="103"/>
        <v>4.4408920985006262E-14</v>
      </c>
      <c r="M392" s="1">
        <f t="shared" ref="M392:P392" si="118">(L$10/2)*(1+ERF($J392/(SQRT(4*M$5*M$9))))</f>
        <v>0</v>
      </c>
      <c r="N392" s="1">
        <f t="shared" si="118"/>
        <v>0</v>
      </c>
      <c r="O392" s="1">
        <f t="shared" si="118"/>
        <v>0</v>
      </c>
      <c r="P392" s="1">
        <f t="shared" si="118"/>
        <v>0</v>
      </c>
    </row>
    <row r="393" spans="10:16">
      <c r="J393" s="1">
        <v>-9.1500000000000001E-4</v>
      </c>
      <c r="K393" s="1">
        <f t="shared" si="102"/>
        <v>0</v>
      </c>
      <c r="L393" s="1">
        <f t="shared" si="103"/>
        <v>2.7755575615628914E-14</v>
      </c>
      <c r="M393" s="1">
        <f t="shared" ref="M393:P393" si="119">(L$10/2)*(1+ERF($J393/(SQRT(4*M$5*M$9))))</f>
        <v>0</v>
      </c>
      <c r="N393" s="1">
        <f t="shared" si="119"/>
        <v>0</v>
      </c>
      <c r="O393" s="1">
        <f t="shared" si="119"/>
        <v>0</v>
      </c>
      <c r="P393" s="1">
        <f t="shared" si="119"/>
        <v>0</v>
      </c>
    </row>
    <row r="394" spans="10:16">
      <c r="J394" s="1">
        <v>-9.2000000000000003E-4</v>
      </c>
      <c r="K394" s="1">
        <f t="shared" si="102"/>
        <v>0</v>
      </c>
      <c r="L394" s="1">
        <f t="shared" si="103"/>
        <v>2.2204460492503131E-14</v>
      </c>
      <c r="M394" s="1">
        <f t="shared" ref="M394:P394" si="120">(L$10/2)*(1+ERF($J394/(SQRT(4*M$5*M$9))))</f>
        <v>0</v>
      </c>
      <c r="N394" s="1">
        <f t="shared" si="120"/>
        <v>0</v>
      </c>
      <c r="O394" s="1">
        <f t="shared" si="120"/>
        <v>0</v>
      </c>
      <c r="P394" s="1">
        <f t="shared" si="120"/>
        <v>0</v>
      </c>
    </row>
    <row r="395" spans="10:16">
      <c r="J395" s="1">
        <v>-9.2500000000000004E-4</v>
      </c>
      <c r="K395" s="1">
        <f t="shared" ref="K395:K410" si="121">IF(J395&gt;0,$K$2,0)</f>
        <v>0</v>
      </c>
      <c r="L395" s="1">
        <f t="shared" ref="L395:P410" si="122">(K$10/2)*(1+ERF($J395/(SQRT(4*L$5*L$9))))</f>
        <v>1.6653345369377348E-14</v>
      </c>
      <c r="M395" s="1">
        <f t="shared" si="122"/>
        <v>0</v>
      </c>
      <c r="N395" s="1">
        <f t="shared" si="122"/>
        <v>0</v>
      </c>
      <c r="O395" s="1">
        <f t="shared" si="122"/>
        <v>0</v>
      </c>
      <c r="P395" s="1">
        <f t="shared" si="122"/>
        <v>0</v>
      </c>
    </row>
    <row r="396" spans="10:16">
      <c r="J396" s="1">
        <v>-9.3000000000000005E-4</v>
      </c>
      <c r="K396" s="1">
        <f t="shared" si="121"/>
        <v>0</v>
      </c>
      <c r="L396" s="1">
        <f t="shared" si="122"/>
        <v>1.1102230246251565E-14</v>
      </c>
      <c r="M396" s="1">
        <f t="shared" si="122"/>
        <v>0</v>
      </c>
      <c r="N396" s="1">
        <f t="shared" si="122"/>
        <v>0</v>
      </c>
      <c r="O396" s="1">
        <f t="shared" si="122"/>
        <v>0</v>
      </c>
      <c r="P396" s="1">
        <f t="shared" si="122"/>
        <v>0</v>
      </c>
    </row>
    <row r="397" spans="10:16">
      <c r="J397" s="1">
        <v>-9.3499999999999996E-4</v>
      </c>
      <c r="K397" s="1">
        <f t="shared" si="121"/>
        <v>0</v>
      </c>
      <c r="L397" s="1">
        <f t="shared" si="122"/>
        <v>5.5511151231257827E-15</v>
      </c>
      <c r="M397" s="1">
        <f t="shared" si="122"/>
        <v>0</v>
      </c>
      <c r="N397" s="1">
        <f t="shared" si="122"/>
        <v>0</v>
      </c>
      <c r="O397" s="1">
        <f t="shared" si="122"/>
        <v>0</v>
      </c>
      <c r="P397" s="1">
        <f t="shared" si="122"/>
        <v>0</v>
      </c>
    </row>
    <row r="398" spans="10:16">
      <c r="J398" s="1">
        <v>-9.3999999999999997E-4</v>
      </c>
      <c r="K398" s="1">
        <f t="shared" si="121"/>
        <v>0</v>
      </c>
      <c r="L398" s="1">
        <f t="shared" si="122"/>
        <v>5.5511151231257827E-15</v>
      </c>
      <c r="M398" s="1">
        <f t="shared" si="122"/>
        <v>0</v>
      </c>
      <c r="N398" s="1">
        <f t="shared" si="122"/>
        <v>0</v>
      </c>
      <c r="O398" s="1">
        <f t="shared" si="122"/>
        <v>0</v>
      </c>
      <c r="P398" s="1">
        <f t="shared" si="122"/>
        <v>0</v>
      </c>
    </row>
    <row r="399" spans="10:16">
      <c r="J399" s="1">
        <v>-9.4499999999999998E-4</v>
      </c>
      <c r="K399" s="1">
        <f t="shared" si="121"/>
        <v>0</v>
      </c>
      <c r="L399" s="1">
        <f t="shared" si="122"/>
        <v>5.5511151231257827E-15</v>
      </c>
      <c r="M399" s="1">
        <f t="shared" si="122"/>
        <v>0</v>
      </c>
      <c r="N399" s="1">
        <f t="shared" si="122"/>
        <v>0</v>
      </c>
      <c r="O399" s="1">
        <f t="shared" si="122"/>
        <v>0</v>
      </c>
      <c r="P399" s="1">
        <f t="shared" si="122"/>
        <v>0</v>
      </c>
    </row>
    <row r="400" spans="10:16">
      <c r="J400" s="1">
        <v>-9.5E-4</v>
      </c>
      <c r="K400" s="1">
        <f t="shared" si="121"/>
        <v>0</v>
      </c>
      <c r="L400" s="1">
        <f t="shared" si="122"/>
        <v>0</v>
      </c>
      <c r="M400" s="1">
        <f t="shared" si="122"/>
        <v>0</v>
      </c>
      <c r="N400" s="1">
        <f t="shared" si="122"/>
        <v>0</v>
      </c>
      <c r="O400" s="1">
        <f t="shared" si="122"/>
        <v>0</v>
      </c>
      <c r="P400" s="1">
        <f t="shared" si="122"/>
        <v>0</v>
      </c>
    </row>
    <row r="401" spans="10:16">
      <c r="J401" s="1">
        <v>-9.5500000000000001E-4</v>
      </c>
      <c r="K401" s="1">
        <f t="shared" si="121"/>
        <v>0</v>
      </c>
      <c r="L401" s="1">
        <f t="shared" si="122"/>
        <v>0</v>
      </c>
      <c r="M401" s="1">
        <f t="shared" si="122"/>
        <v>0</v>
      </c>
      <c r="N401" s="1">
        <f t="shared" si="122"/>
        <v>0</v>
      </c>
      <c r="O401" s="1">
        <f t="shared" si="122"/>
        <v>0</v>
      </c>
      <c r="P401" s="1">
        <f t="shared" si="122"/>
        <v>0</v>
      </c>
    </row>
    <row r="402" spans="10:16">
      <c r="J402" s="1">
        <v>-9.6000000000000002E-4</v>
      </c>
      <c r="K402" s="1">
        <f t="shared" si="121"/>
        <v>0</v>
      </c>
      <c r="L402" s="1">
        <f t="shared" si="122"/>
        <v>0</v>
      </c>
      <c r="M402" s="1">
        <f t="shared" si="122"/>
        <v>0</v>
      </c>
      <c r="N402" s="1">
        <f t="shared" si="122"/>
        <v>0</v>
      </c>
      <c r="O402" s="1">
        <f t="shared" si="122"/>
        <v>0</v>
      </c>
      <c r="P402" s="1">
        <f t="shared" si="122"/>
        <v>0</v>
      </c>
    </row>
    <row r="403" spans="10:16">
      <c r="J403" s="1">
        <v>-9.6500000000000004E-4</v>
      </c>
      <c r="K403" s="1">
        <f t="shared" si="121"/>
        <v>0</v>
      </c>
      <c r="L403" s="1">
        <f t="shared" si="122"/>
        <v>0</v>
      </c>
      <c r="M403" s="1">
        <f t="shared" si="122"/>
        <v>0</v>
      </c>
      <c r="N403" s="1">
        <f t="shared" si="122"/>
        <v>0</v>
      </c>
      <c r="O403" s="1">
        <f t="shared" si="122"/>
        <v>0</v>
      </c>
      <c r="P403" s="1">
        <f t="shared" si="122"/>
        <v>0</v>
      </c>
    </row>
    <row r="404" spans="10:16">
      <c r="J404" s="1">
        <v>-9.7000000000000005E-4</v>
      </c>
      <c r="K404" s="1">
        <f t="shared" si="121"/>
        <v>0</v>
      </c>
      <c r="L404" s="1">
        <f t="shared" si="122"/>
        <v>0</v>
      </c>
      <c r="M404" s="1">
        <f t="shared" si="122"/>
        <v>0</v>
      </c>
      <c r="N404" s="1">
        <f t="shared" si="122"/>
        <v>0</v>
      </c>
      <c r="O404" s="1">
        <f t="shared" si="122"/>
        <v>0</v>
      </c>
      <c r="P404" s="1">
        <f t="shared" si="122"/>
        <v>0</v>
      </c>
    </row>
    <row r="405" spans="10:16">
      <c r="J405" s="1">
        <v>-9.7499999999999996E-4</v>
      </c>
      <c r="K405" s="1">
        <f t="shared" si="121"/>
        <v>0</v>
      </c>
      <c r="L405" s="1">
        <f t="shared" si="122"/>
        <v>0</v>
      </c>
      <c r="M405" s="1">
        <f t="shared" si="122"/>
        <v>0</v>
      </c>
      <c r="N405" s="1">
        <f t="shared" si="122"/>
        <v>0</v>
      </c>
      <c r="O405" s="1">
        <f t="shared" si="122"/>
        <v>0</v>
      </c>
      <c r="P405" s="1">
        <f t="shared" si="122"/>
        <v>0</v>
      </c>
    </row>
    <row r="406" spans="10:16">
      <c r="J406" s="1">
        <v>-9.7999999999999997E-4</v>
      </c>
      <c r="K406" s="1">
        <f t="shared" si="121"/>
        <v>0</v>
      </c>
      <c r="L406" s="1">
        <f t="shared" si="122"/>
        <v>0</v>
      </c>
      <c r="M406" s="1">
        <f t="shared" si="122"/>
        <v>0</v>
      </c>
      <c r="N406" s="1">
        <f t="shared" si="122"/>
        <v>0</v>
      </c>
      <c r="O406" s="1">
        <f t="shared" si="122"/>
        <v>0</v>
      </c>
      <c r="P406" s="1">
        <f t="shared" si="122"/>
        <v>0</v>
      </c>
    </row>
    <row r="407" spans="10:16">
      <c r="J407" s="1">
        <v>-9.8499999999999998E-4</v>
      </c>
      <c r="K407" s="1">
        <f t="shared" si="121"/>
        <v>0</v>
      </c>
      <c r="L407" s="1">
        <f t="shared" si="122"/>
        <v>0</v>
      </c>
      <c r="M407" s="1">
        <f t="shared" si="122"/>
        <v>0</v>
      </c>
      <c r="N407" s="1">
        <f t="shared" si="122"/>
        <v>0</v>
      </c>
      <c r="O407" s="1">
        <f t="shared" si="122"/>
        <v>0</v>
      </c>
      <c r="P407" s="1">
        <f t="shared" si="122"/>
        <v>0</v>
      </c>
    </row>
    <row r="408" spans="10:16">
      <c r="J408" s="1">
        <v>-9.8999999999999999E-4</v>
      </c>
      <c r="K408" s="1">
        <f t="shared" si="121"/>
        <v>0</v>
      </c>
      <c r="L408" s="1">
        <f t="shared" si="122"/>
        <v>0</v>
      </c>
      <c r="M408" s="1">
        <f t="shared" si="122"/>
        <v>0</v>
      </c>
      <c r="N408" s="1">
        <f t="shared" si="122"/>
        <v>0</v>
      </c>
      <c r="O408" s="1">
        <f t="shared" si="122"/>
        <v>0</v>
      </c>
      <c r="P408" s="1">
        <f t="shared" si="122"/>
        <v>0</v>
      </c>
    </row>
    <row r="409" spans="10:16">
      <c r="J409" s="1">
        <v>-9.9500000000000001E-4</v>
      </c>
      <c r="K409" s="1">
        <f t="shared" si="121"/>
        <v>0</v>
      </c>
      <c r="L409" s="1">
        <f t="shared" si="122"/>
        <v>0</v>
      </c>
      <c r="M409" s="1">
        <f t="shared" si="122"/>
        <v>0</v>
      </c>
      <c r="N409" s="1">
        <f t="shared" si="122"/>
        <v>0</v>
      </c>
      <c r="O409" s="1">
        <f t="shared" si="122"/>
        <v>0</v>
      </c>
      <c r="P409" s="1">
        <f t="shared" si="122"/>
        <v>0</v>
      </c>
    </row>
    <row r="410" spans="10:16">
      <c r="J410" s="1">
        <v>-1E-3</v>
      </c>
      <c r="K410" s="1">
        <f t="shared" si="121"/>
        <v>0</v>
      </c>
      <c r="L410" s="1">
        <f t="shared" si="122"/>
        <v>0</v>
      </c>
      <c r="M410" s="1">
        <f t="shared" si="122"/>
        <v>0</v>
      </c>
      <c r="N410" s="1">
        <f t="shared" si="122"/>
        <v>0</v>
      </c>
      <c r="O410" s="1">
        <f t="shared" si="122"/>
        <v>0</v>
      </c>
      <c r="P410" s="1">
        <f t="shared" si="122"/>
        <v>0</v>
      </c>
    </row>
    <row r="411" spans="10:16">
      <c r="J411" s="1"/>
    </row>
    <row r="412" spans="10:16">
      <c r="J412" s="1"/>
    </row>
    <row r="413" spans="10:16">
      <c r="J413" s="1"/>
    </row>
    <row r="414" spans="10:16">
      <c r="J414" s="1"/>
    </row>
    <row r="415" spans="10:16">
      <c r="J415" s="1"/>
    </row>
    <row r="416" spans="10:16">
      <c r="J416" s="1"/>
    </row>
    <row r="417" spans="10:10">
      <c r="J417" s="1"/>
    </row>
    <row r="418" spans="10:10">
      <c r="J418" s="1"/>
    </row>
    <row r="419" spans="10:10">
      <c r="J419" s="1"/>
    </row>
    <row r="420" spans="10:10">
      <c r="J420" s="1"/>
    </row>
    <row r="421" spans="10:10">
      <c r="J421" s="1"/>
    </row>
    <row r="422" spans="10:10">
      <c r="J422" s="1"/>
    </row>
    <row r="423" spans="10:10">
      <c r="J423" s="1"/>
    </row>
    <row r="424" spans="10:10">
      <c r="J424" s="1"/>
    </row>
    <row r="425" spans="10:10">
      <c r="J425" s="1"/>
    </row>
    <row r="426" spans="10:10">
      <c r="J426" s="1"/>
    </row>
    <row r="427" spans="10:10">
      <c r="J427" s="1"/>
    </row>
    <row r="428" spans="10:10">
      <c r="J428" s="1"/>
    </row>
    <row r="429" spans="10:10">
      <c r="J429" s="1"/>
    </row>
    <row r="430" spans="10:10">
      <c r="J430" s="1"/>
    </row>
    <row r="431" spans="10:10">
      <c r="J431" s="1"/>
    </row>
    <row r="432" spans="10:10">
      <c r="J432" s="1"/>
    </row>
    <row r="433" spans="10:10">
      <c r="J433" s="1"/>
    </row>
    <row r="434" spans="10:10">
      <c r="J434" s="1"/>
    </row>
    <row r="435" spans="10:10">
      <c r="J435" s="1"/>
    </row>
    <row r="436" spans="10:10">
      <c r="J436" s="1"/>
    </row>
    <row r="437" spans="10:10">
      <c r="J437" s="1"/>
    </row>
    <row r="438" spans="10:10">
      <c r="J438" s="1"/>
    </row>
    <row r="439" spans="10:10">
      <c r="J439" s="1"/>
    </row>
    <row r="440" spans="10:10">
      <c r="J440" s="1"/>
    </row>
    <row r="441" spans="10:10">
      <c r="J441" s="1"/>
    </row>
    <row r="442" spans="10:10">
      <c r="J442" s="1"/>
    </row>
    <row r="443" spans="10:10">
      <c r="J443" s="1"/>
    </row>
    <row r="444" spans="10:10">
      <c r="J444" s="1"/>
    </row>
    <row r="445" spans="10:10">
      <c r="J445" s="1"/>
    </row>
    <row r="446" spans="10:10">
      <c r="J446" s="1"/>
    </row>
    <row r="447" spans="10:10">
      <c r="J447" s="1"/>
    </row>
    <row r="448" spans="10:10">
      <c r="J448" s="1"/>
    </row>
    <row r="449" spans="10:10">
      <c r="J449" s="1"/>
    </row>
    <row r="450" spans="10:10">
      <c r="J450" s="1"/>
    </row>
    <row r="451" spans="10:10">
      <c r="J451" s="1"/>
    </row>
    <row r="452" spans="10:10">
      <c r="J452" s="1"/>
    </row>
    <row r="453" spans="10:10">
      <c r="J453" s="1"/>
    </row>
    <row r="454" spans="10:10">
      <c r="J454" s="1"/>
    </row>
    <row r="455" spans="10:10">
      <c r="J455" s="1"/>
    </row>
    <row r="456" spans="10:10">
      <c r="J456" s="1"/>
    </row>
    <row r="457" spans="10:10">
      <c r="J457" s="1"/>
    </row>
    <row r="458" spans="10:10">
      <c r="J458" s="1"/>
    </row>
    <row r="459" spans="10:10">
      <c r="J459" s="1"/>
    </row>
    <row r="460" spans="10:10">
      <c r="J460" s="1"/>
    </row>
    <row r="461" spans="10:10">
      <c r="J461" s="1"/>
    </row>
    <row r="462" spans="10:10">
      <c r="J462" s="1"/>
    </row>
    <row r="463" spans="10:10">
      <c r="J463" s="1"/>
    </row>
    <row r="464" spans="10:10">
      <c r="J464" s="1"/>
    </row>
    <row r="465" spans="10:10">
      <c r="J465" s="1"/>
    </row>
    <row r="466" spans="10:10">
      <c r="J466" s="1"/>
    </row>
    <row r="467" spans="10:10">
      <c r="J467" s="1"/>
    </row>
    <row r="468" spans="10:10">
      <c r="J468" s="1"/>
    </row>
    <row r="469" spans="10:10">
      <c r="J469" s="1"/>
    </row>
    <row r="470" spans="10:10">
      <c r="J470" s="1"/>
    </row>
    <row r="471" spans="10:10">
      <c r="J471" s="1"/>
    </row>
    <row r="472" spans="10:10">
      <c r="J472" s="1"/>
    </row>
    <row r="473" spans="10:10">
      <c r="J473" s="1"/>
    </row>
    <row r="474" spans="10:10">
      <c r="J474" s="1"/>
    </row>
    <row r="475" spans="10:10">
      <c r="J475" s="1"/>
    </row>
    <row r="476" spans="10:10">
      <c r="J476" s="1"/>
    </row>
    <row r="477" spans="10:10">
      <c r="J477" s="1"/>
    </row>
    <row r="478" spans="10:10">
      <c r="J478" s="1"/>
    </row>
    <row r="479" spans="10:10">
      <c r="J479" s="1"/>
    </row>
    <row r="480" spans="10:10">
      <c r="J480" s="1"/>
    </row>
    <row r="481" spans="10:10">
      <c r="J481" s="1"/>
    </row>
    <row r="482" spans="10:10">
      <c r="J482" s="1"/>
    </row>
    <row r="483" spans="10:10">
      <c r="J483" s="1"/>
    </row>
    <row r="484" spans="10:10">
      <c r="J484" s="1"/>
    </row>
    <row r="485" spans="10:10">
      <c r="J485" s="1"/>
    </row>
    <row r="486" spans="10:10">
      <c r="J486" s="1"/>
    </row>
    <row r="487" spans="10:10">
      <c r="J487" s="1"/>
    </row>
    <row r="488" spans="10:10">
      <c r="J488" s="1"/>
    </row>
    <row r="489" spans="10:10">
      <c r="J489" s="1"/>
    </row>
    <row r="490" spans="10:10">
      <c r="J490" s="1"/>
    </row>
    <row r="491" spans="10:10">
      <c r="J491" s="1"/>
    </row>
    <row r="492" spans="10:10">
      <c r="J492" s="1"/>
    </row>
    <row r="493" spans="10:10">
      <c r="J493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ea2b65f-2f5e-440e-b025-dfdfafd8e097}" enabled="0" method="" siteId="{1ea2b65f-2f5e-440e-b025-dfdfafd8e09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Stearns</dc:creator>
  <cp:keywords/>
  <dc:description/>
  <cp:lastModifiedBy/>
  <cp:revision/>
  <dcterms:created xsi:type="dcterms:W3CDTF">2020-04-20T16:26:08Z</dcterms:created>
  <dcterms:modified xsi:type="dcterms:W3CDTF">2024-10-01T02:04:00Z</dcterms:modified>
  <cp:category/>
  <cp:contentStatus/>
</cp:coreProperties>
</file>