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leyraz/Downloads/"/>
    </mc:Choice>
  </mc:AlternateContent>
  <xr:revisionPtr revIDLastSave="0" documentId="13_ncr:9_{B65CA047-993E-3247-8D61-B72A2ED12E16}" xr6:coauthVersionLast="47" xr6:coauthVersionMax="47" xr10:uidLastSave="{00000000-0000-0000-0000-000000000000}"/>
  <bookViews>
    <workbookView xWindow="0" yWindow="500" windowWidth="28800" windowHeight="16560" activeTab="3" xr2:uid="{ED240C26-F8C3-E740-AE17-55638B525C8C}"/>
  </bookViews>
  <sheets>
    <sheet name="test_energy_data" sheetId="8" r:id="rId1"/>
    <sheet name="test_results" sheetId="11" r:id="rId2"/>
    <sheet name="train_energy_data" sheetId="1" r:id="rId3"/>
    <sheet name="train_result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1" l="1" a="1"/>
  <c r="G28" i="11" s="1"/>
  <c r="G29" i="11" s="1"/>
  <c r="G27" i="11" a="1"/>
  <c r="G27" i="11" s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2" i="8"/>
  <c r="G28" i="6" a="1"/>
  <c r="G28" i="6" s="1"/>
  <c r="G29" i="6" s="1"/>
  <c r="G27" i="6" a="1"/>
  <c r="G27" i="6" s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<sst xmlns="http://schemas.openxmlformats.org/spreadsheetml/2006/main" count="2296" uniqueCount="46">
  <si>
    <t>Building Type</t>
  </si>
  <si>
    <t>Square Footage</t>
  </si>
  <si>
    <t>Number of Occupants</t>
  </si>
  <si>
    <t>Appliances Used</t>
  </si>
  <si>
    <t>Average Temperature</t>
  </si>
  <si>
    <t>Day of Week</t>
  </si>
  <si>
    <t>Energy Consumption</t>
  </si>
  <si>
    <t>Residential</t>
  </si>
  <si>
    <t>Weekday</t>
  </si>
  <si>
    <t>Commercial</t>
  </si>
  <si>
    <t>Industrial</t>
  </si>
  <si>
    <t>Weekend</t>
  </si>
  <si>
    <t>Day of Week (Binary)</t>
  </si>
  <si>
    <t>Building Type (Binary)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</si>
  <si>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</si>
  <si>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</si>
  <si>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</si>
  <si>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</si>
  <si>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</si>
  <si>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</si>
  <si>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</si>
  <si>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</si>
  <si>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</si>
  <si>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</si>
  <si>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</si>
  <si>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</si>
  <si>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</si>
  <si>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</si>
  <si>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</si>
  <si>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</si>
  <si>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</si>
  <si>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</si>
  <si>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</si>
  <si>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</si>
  <si>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</si>
  <si>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</si>
  <si>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</si>
  <si>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</si>
  <si>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</si>
  <si>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</si>
  <si>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Energy Consumption</t>
  </si>
  <si>
    <t>Residuals</t>
  </si>
  <si>
    <t>Standard Residuals</t>
  </si>
  <si>
    <t>Mean Absolute Error (MAE)</t>
  </si>
  <si>
    <t>Mean Squared Error (MSE)</t>
  </si>
  <si>
    <t>Root Mean Square Error (RMSE)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</si>
</sst>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i/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8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33" borderId="19" xfId="0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19" fillId="0" borderId="14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1</xdr:row>
      <xdr:rowOff>25400</xdr:rowOff>
    </xdr:from>
    <xdr:to>
      <xdr:col>12</xdr:col>
      <xdr:colOff>292100</xdr:colOff>
      <xdr:row>13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315FF2-A1FF-C34B-904C-DF6C9AC70B28}"/>
            </a:ext>
          </a:extLst>
        </xdr:cNvPr>
        <xdr:cNvSpPr txBox="1"/>
      </xdr:nvSpPr>
      <xdr:spPr>
        <a:xfrm>
          <a:off x="15252700" y="228600"/>
          <a:ext cx="2374900" cy="25908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Convert</a:t>
          </a:r>
          <a:r>
            <a:rPr lang="en-GB" sz="1200" b="1" baseline="0"/>
            <a:t> Categorical to Numerical (Binary) Values for  Linear Regression via One Hot Encoding</a:t>
          </a:r>
        </a:p>
        <a:p>
          <a:endParaRPr lang="en-GB" sz="1200" b="1" baseline="0"/>
        </a:p>
        <a:p>
          <a:r>
            <a:rPr lang="en-GB" sz="1200" b="1" baseline="0"/>
            <a:t>Building Type: </a:t>
          </a:r>
        </a:p>
        <a:p>
          <a:r>
            <a:rPr lang="en-GB" sz="1200" b="0" baseline="0"/>
            <a:t>Residential = 0</a:t>
          </a:r>
        </a:p>
        <a:p>
          <a:r>
            <a:rPr lang="en-GB" sz="1200" b="0" baseline="0"/>
            <a:t>Commercial = 1</a:t>
          </a:r>
        </a:p>
        <a:p>
          <a:r>
            <a:rPr lang="en-GB" sz="1200" b="0" baseline="0"/>
            <a:t>Industrial = 2</a:t>
          </a:r>
        </a:p>
        <a:p>
          <a:endParaRPr lang="en-GB" sz="1200" b="1" baseline="0"/>
        </a:p>
        <a:p>
          <a:r>
            <a:rPr lang="en-GB" sz="1200" b="1" baseline="0"/>
            <a:t>Day of Week: </a:t>
          </a:r>
        </a:p>
        <a:p>
          <a:r>
            <a:rPr lang="en-GB" sz="1200" b="0" baseline="0"/>
            <a:t>Weekday = 1</a:t>
          </a:r>
        </a:p>
        <a:p>
          <a:r>
            <a:rPr lang="en-GB" sz="1200" b="0" baseline="0"/>
            <a:t>Weekend = 0</a:t>
          </a:r>
        </a:p>
        <a:p>
          <a:endParaRPr lang="en-GB" sz="1200" b="1" baseline="0"/>
        </a:p>
        <a:p>
          <a:r>
            <a:rPr lang="en-GB" sz="1200" b="1" baseline="0"/>
            <a:t> </a:t>
          </a:r>
          <a:endParaRPr lang="en-GB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12700</xdr:rowOff>
    </xdr:from>
    <xdr:to>
      <xdr:col>6</xdr:col>
      <xdr:colOff>1003300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5D4340-F47D-4547-A004-FDA975E51550}"/>
            </a:ext>
          </a:extLst>
        </xdr:cNvPr>
        <xdr:cNvSpPr txBox="1"/>
      </xdr:nvSpPr>
      <xdr:spPr>
        <a:xfrm>
          <a:off x="3822700" y="228600"/>
          <a:ext cx="8813800" cy="12192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Multiple R: 1 - </a:t>
          </a:r>
          <a:r>
            <a:rPr lang="en-GB" sz="1200" b="0"/>
            <a:t>P</a:t>
          </a:r>
          <a:r>
            <a:rPr lang="en-GB" sz="1200" baseline="0"/>
            <a:t>erfect linear correlationships between dependent variables (building type, square footage, number of occupants, applicants used, average temperature, and day of week) and independent variable (energy consumption) - </a:t>
          </a:r>
          <a:r>
            <a:rPr lang="en-GB" sz="1200" i="1" baseline="0"/>
            <a:t>may suggest overfitting or data issues</a:t>
          </a:r>
        </a:p>
        <a:p>
          <a:r>
            <a:rPr lang="en-GB" sz="1200" b="1" baseline="0"/>
            <a:t>R Square</a:t>
          </a:r>
          <a:r>
            <a:rPr lang="en-GB" sz="1200" baseline="0"/>
            <a:t>: </a:t>
          </a:r>
          <a:r>
            <a:rPr lang="en-GB" sz="1200" b="1" baseline="0"/>
            <a:t>1 - </a:t>
          </a:r>
          <a:r>
            <a:rPr lang="en-GB" sz="1200" b="0" baseline="0"/>
            <a:t>100% of variation in dependent variable is explained by the independent variables - </a:t>
          </a:r>
          <a:r>
            <a:rPr lang="en-GB" sz="1200" b="0" i="1" baseline="0"/>
            <a:t>may signal overfitting</a:t>
          </a:r>
        </a:p>
        <a:p>
          <a:r>
            <a:rPr lang="en-GB" sz="1200" b="1" baseline="0"/>
            <a:t>Adjusted R Square: 1 -</a:t>
          </a:r>
          <a:r>
            <a:rPr lang="en-GB" sz="1200" b="0" baseline="0"/>
            <a:t> Adjusts for the  number of predictors in the model - </a:t>
          </a:r>
          <a:r>
            <a:rPr lang="en-GB" sz="1200" b="0" i="1" baseline="0"/>
            <a:t>reinforces overfitting potential </a:t>
          </a:r>
          <a:endParaRPr lang="en-GB" sz="1200" b="1" i="1" baseline="0"/>
        </a:p>
        <a:p>
          <a:r>
            <a:rPr lang="en-GB" sz="1200" b="1" baseline="0"/>
            <a:t>Standard Error: 0.01370 </a:t>
          </a:r>
          <a:r>
            <a:rPr lang="en-GB" sz="1200" b="0" baseline="0"/>
            <a:t>- Standard Deviation of Residuals which suggests the model's prediction to be very close to the actual value </a:t>
          </a:r>
        </a:p>
        <a:p>
          <a:r>
            <a:rPr lang="en-GB" sz="1200" b="1" baseline="0"/>
            <a:t>Observations: 1000</a:t>
          </a:r>
          <a:r>
            <a:rPr lang="en-GB" sz="1200" b="0" baseline="0"/>
            <a:t> data points used</a:t>
          </a:r>
          <a:endParaRPr lang="en-GB" sz="1200" b="1"/>
        </a:p>
      </xdr:txBody>
    </xdr:sp>
    <xdr:clientData/>
  </xdr:twoCellAnchor>
  <xdr:twoCellAnchor>
    <xdr:from>
      <xdr:col>0</xdr:col>
      <xdr:colOff>25400</xdr:colOff>
      <xdr:row>23</xdr:row>
      <xdr:rowOff>0</xdr:rowOff>
    </xdr:from>
    <xdr:to>
      <xdr:col>9</xdr:col>
      <xdr:colOff>88900</xdr:colOff>
      <xdr:row>23</xdr:row>
      <xdr:rowOff>1866900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ADA4F1-9AAE-464D-8109-48C2B21979AD}"/>
            </a:ext>
          </a:extLst>
        </xdr:cNvPr>
        <xdr:cNvSpPr txBox="1"/>
      </xdr:nvSpPr>
      <xdr:spPr>
        <a:xfrm>
          <a:off x="25400" y="4749800"/>
          <a:ext cx="17754600" cy="18669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Intercept: 1500.00971</a:t>
          </a:r>
          <a:r>
            <a:rPr lang="en-GB" sz="1200" b="0" baseline="0"/>
            <a:t>- predicted value of energy consumption when independent variables are 0 </a:t>
          </a:r>
        </a:p>
        <a:p>
          <a:r>
            <a:rPr lang="en-GB" sz="1200" b="1"/>
            <a:t>Building Type (Binary): 499.9976778 </a:t>
          </a:r>
          <a:r>
            <a:rPr lang="en-GB" sz="1200" b="0"/>
            <a:t>- changing</a:t>
          </a:r>
          <a:r>
            <a:rPr lang="en-GB" sz="1200" b="0" baseline="0"/>
            <a:t> from one building type to another increases the energy consumption by 500 units </a:t>
          </a:r>
        </a:p>
        <a:p>
          <a:r>
            <a:rPr lang="en-GB" sz="1200" b="1" baseline="0"/>
            <a:t>Square Footage</a:t>
          </a:r>
          <a:r>
            <a:rPr lang="en-GB" sz="1200" b="0" baseline="0"/>
            <a:t>: </a:t>
          </a:r>
          <a:r>
            <a:rPr lang="en-GB" sz="1200" b="1" baseline="0"/>
            <a:t>0.04999991 </a:t>
          </a:r>
          <a:r>
            <a:rPr lang="en-GB" sz="1200" b="0" baseline="0"/>
            <a:t>- every unit increase in square footage increases the energy consumption by 0.05 units</a:t>
          </a:r>
        </a:p>
        <a:p>
          <a:r>
            <a:rPr lang="en-GB" sz="1200" b="1" baseline="0"/>
            <a:t>Number of Occupants: 9.999941794  </a:t>
          </a:r>
          <a:r>
            <a:rPr lang="en-GB" sz="1200" b="0" baseline="0"/>
            <a:t>- each additional occupant increases energy consumption by 10 units</a:t>
          </a:r>
        </a:p>
        <a:p>
          <a:r>
            <a:rPr lang="en-GB" sz="1200" b="1" baseline="0"/>
            <a:t>Applicances Used: 19.99982652 </a:t>
          </a:r>
          <a:r>
            <a:rPr lang="en-GB" sz="1200" b="0" baseline="0"/>
            <a:t>- every increase in the number of applicants increases energy consumption by 20 units</a:t>
          </a:r>
        </a:p>
        <a:p>
          <a:r>
            <a:rPr lang="en-GB" sz="1200" b="1"/>
            <a:t>Average</a:t>
          </a:r>
          <a:r>
            <a:rPr lang="en-GB" sz="1200" b="1" baseline="0"/>
            <a:t> Temperature: -5.000058072 </a:t>
          </a:r>
          <a:r>
            <a:rPr lang="en-GB" sz="1200" b="0" baseline="0"/>
            <a:t>- every increase in temperature decreases energy consumption by 5 units </a:t>
          </a:r>
        </a:p>
        <a:p>
          <a:r>
            <a:rPr lang="en-GB" sz="1200" b="1" baseline="0"/>
            <a:t>Day of Week (Binary): 50.00518013 </a:t>
          </a:r>
          <a:r>
            <a:rPr lang="en-GB" sz="1200" b="0" baseline="0"/>
            <a:t>- uses during the weekday increases the energy consumption by 50 units</a:t>
          </a:r>
          <a:endParaRPr lang="en-GB" sz="1200" b="1"/>
        </a:p>
        <a:p>
          <a:endParaRPr lang="en-GB" sz="1200" b="1"/>
        </a:p>
        <a:p>
          <a:r>
            <a:rPr lang="en-GB" sz="1200" b="1"/>
            <a:t>Linear Regression = 1500.00 + 500.00 (Building Type) + 0.050 (Square Footage) + 10.00 (Number of Occupants) + 20.00 (Appliances Used) - 5.00 (Average Temperature) + 50.00 (Day of Week)</a:t>
          </a:r>
        </a:p>
        <a:p>
          <a:endParaRPr lang="en-GB" sz="1200" b="1"/>
        </a:p>
      </xdr:txBody>
    </xdr:sp>
    <xdr:clientData/>
  </xdr:twoCellAnchor>
  <xdr:twoCellAnchor>
    <xdr:from>
      <xdr:col>5</xdr:col>
      <xdr:colOff>0</xdr:colOff>
      <xdr:row>30</xdr:row>
      <xdr:rowOff>50800</xdr:rowOff>
    </xdr:from>
    <xdr:to>
      <xdr:col>9</xdr:col>
      <xdr:colOff>127000</xdr:colOff>
      <xdr:row>34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365788-A47E-584D-B9DE-C0F0E5280836}"/>
            </a:ext>
          </a:extLst>
        </xdr:cNvPr>
        <xdr:cNvSpPr txBox="1"/>
      </xdr:nvSpPr>
      <xdr:spPr>
        <a:xfrm>
          <a:off x="9613900" y="7759700"/>
          <a:ext cx="8204200" cy="82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MAE</a:t>
          </a:r>
          <a:r>
            <a:rPr lang="en-GB" sz="1200" b="1" baseline="0"/>
            <a:t> = 0.011341 - </a:t>
          </a:r>
          <a:r>
            <a:rPr lang="en-GB" sz="1200" b="0" baseline="0"/>
            <a:t>The model's prediction are off by 0.011341, which indicates good accuracy due to its small error</a:t>
          </a:r>
        </a:p>
        <a:p>
          <a:r>
            <a:rPr lang="en-GB" sz="1200" b="1" baseline="0"/>
            <a:t>MSE = 0.000181 - </a:t>
          </a:r>
          <a:r>
            <a:rPr lang="en-GB" sz="1200" b="0" baseline="0"/>
            <a:t>The model has small MSE value of 0.000181, which Indicates that the error are relatively small</a:t>
          </a:r>
        </a:p>
        <a:p>
          <a:r>
            <a:rPr lang="en-GB" sz="1200" b="1" baseline="0"/>
            <a:t>RMSE = 0.01347 - </a:t>
          </a:r>
          <a:r>
            <a:rPr lang="en-GB" sz="1200" b="0" baseline="0"/>
            <a:t>The model's predictions are close to the actual values due to its low RMSE value of 0.0135</a:t>
          </a:r>
          <a:endParaRPr lang="en-GB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</xdr:row>
      <xdr:rowOff>12700</xdr:rowOff>
    </xdr:from>
    <xdr:to>
      <xdr:col>12</xdr:col>
      <xdr:colOff>165100</xdr:colOff>
      <xdr:row>13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5C2386-A766-A84F-B427-E20C6EE5C7EA}"/>
            </a:ext>
          </a:extLst>
        </xdr:cNvPr>
        <xdr:cNvSpPr txBox="1"/>
      </xdr:nvSpPr>
      <xdr:spPr>
        <a:xfrm>
          <a:off x="15240000" y="215900"/>
          <a:ext cx="2374900" cy="25908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Convert</a:t>
          </a:r>
          <a:r>
            <a:rPr lang="en-GB" sz="1200" b="1" baseline="0"/>
            <a:t> Categorical to Numerical (Binary) Values for  Linear Regression via One Hot Encoding</a:t>
          </a:r>
        </a:p>
        <a:p>
          <a:endParaRPr lang="en-GB" sz="1200" b="1" baseline="0"/>
        </a:p>
        <a:p>
          <a:r>
            <a:rPr lang="en-GB" sz="1200" b="1" baseline="0"/>
            <a:t>Building Type: </a:t>
          </a:r>
        </a:p>
        <a:p>
          <a:r>
            <a:rPr lang="en-GB" sz="1200" b="0" baseline="0"/>
            <a:t>Residential = 0</a:t>
          </a:r>
        </a:p>
        <a:p>
          <a:r>
            <a:rPr lang="en-GB" sz="1200" b="0" baseline="0"/>
            <a:t>Commercial = 1</a:t>
          </a:r>
        </a:p>
        <a:p>
          <a:r>
            <a:rPr lang="en-GB" sz="1200" b="0" baseline="0"/>
            <a:t>Industrial = 2</a:t>
          </a:r>
        </a:p>
        <a:p>
          <a:endParaRPr lang="en-GB" sz="1200" b="1" baseline="0"/>
        </a:p>
        <a:p>
          <a:r>
            <a:rPr lang="en-GB" sz="1200" b="1" baseline="0"/>
            <a:t>Day of Week: </a:t>
          </a:r>
        </a:p>
        <a:p>
          <a:r>
            <a:rPr lang="en-GB" sz="1200" b="0" baseline="0"/>
            <a:t>Weekday = 1</a:t>
          </a:r>
        </a:p>
        <a:p>
          <a:r>
            <a:rPr lang="en-GB" sz="1200" b="0" baseline="0"/>
            <a:t>Weekend = 0</a:t>
          </a:r>
        </a:p>
        <a:p>
          <a:endParaRPr lang="en-GB" sz="1200" b="1" baseline="0"/>
        </a:p>
        <a:p>
          <a:r>
            <a:rPr lang="en-GB" sz="1200" b="1" baseline="0"/>
            <a:t> </a:t>
          </a:r>
          <a:endParaRPr lang="en-GB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1</xdr:row>
      <xdr:rowOff>12700</xdr:rowOff>
    </xdr:from>
    <xdr:to>
      <xdr:col>6</xdr:col>
      <xdr:colOff>876300</xdr:colOff>
      <xdr:row>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0209B6-7C26-588C-6B74-20824963FEA6}"/>
            </a:ext>
          </a:extLst>
        </xdr:cNvPr>
        <xdr:cNvSpPr txBox="1"/>
      </xdr:nvSpPr>
      <xdr:spPr>
        <a:xfrm>
          <a:off x="3721100" y="228600"/>
          <a:ext cx="8813800" cy="12192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Multiple R: 1 - </a:t>
          </a:r>
          <a:r>
            <a:rPr lang="en-GB" sz="1200" b="0"/>
            <a:t>Also</a:t>
          </a:r>
          <a:r>
            <a:rPr lang="en-GB" sz="1200" b="0" baseline="0"/>
            <a:t> shows p</a:t>
          </a:r>
          <a:r>
            <a:rPr lang="en-GB" sz="1200" baseline="0"/>
            <a:t>erfect linear correlationships between dependent variables (building type, square footage, number of occupants, applicants used, average temperature, and day of week) and independent variable (energy consumption) </a:t>
          </a:r>
        </a:p>
        <a:p>
          <a:r>
            <a:rPr lang="en-GB" sz="1200" b="1" baseline="0"/>
            <a:t>R Square</a:t>
          </a:r>
          <a:r>
            <a:rPr lang="en-GB" sz="1200" baseline="0"/>
            <a:t>: </a:t>
          </a:r>
          <a:r>
            <a:rPr lang="en-GB" sz="1200" b="1" baseline="0"/>
            <a:t>1 - </a:t>
          </a:r>
          <a:r>
            <a:rPr lang="en-GB" sz="1200" b="0" baseline="0"/>
            <a:t>100% of variation in dependent variable is explained by the independent variables </a:t>
          </a:r>
        </a:p>
        <a:p>
          <a:r>
            <a:rPr lang="en-GB" sz="1200" b="1" baseline="0"/>
            <a:t>Adjusted R Square: 1 -</a:t>
          </a:r>
          <a:r>
            <a:rPr lang="en-GB" sz="1200" b="0" baseline="0"/>
            <a:t> Adjusts for the  number of predictors in the model </a:t>
          </a:r>
        </a:p>
        <a:p>
          <a:r>
            <a:rPr lang="en-GB" sz="1200" b="1" baseline="0"/>
            <a:t>Standard Error: 0.01370 </a:t>
          </a:r>
          <a:r>
            <a:rPr lang="en-GB" sz="1200" b="0" baseline="0"/>
            <a:t>- Standard Deviation of Residuals which suggests the model's prediction to be very close to the actual value </a:t>
          </a:r>
        </a:p>
        <a:p>
          <a:r>
            <a:rPr lang="en-GB" sz="1200" b="1" baseline="0"/>
            <a:t>Observations: 1000</a:t>
          </a:r>
          <a:r>
            <a:rPr lang="en-GB" sz="1200" b="0" baseline="0"/>
            <a:t> data points used</a:t>
          </a:r>
          <a:endParaRPr lang="en-GB" sz="1200" b="1"/>
        </a:p>
      </xdr:txBody>
    </xdr:sp>
    <xdr:clientData/>
  </xdr:twoCellAnchor>
  <xdr:twoCellAnchor>
    <xdr:from>
      <xdr:col>0</xdr:col>
      <xdr:colOff>50800</xdr:colOff>
      <xdr:row>23</xdr:row>
      <xdr:rowOff>12700</xdr:rowOff>
    </xdr:from>
    <xdr:to>
      <xdr:col>9</xdr:col>
      <xdr:colOff>12700</xdr:colOff>
      <xdr:row>23</xdr:row>
      <xdr:rowOff>1854200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7D3FB2-D6D7-2A4B-9EF8-96557564E6A6}"/>
            </a:ext>
          </a:extLst>
        </xdr:cNvPr>
        <xdr:cNvSpPr txBox="1"/>
      </xdr:nvSpPr>
      <xdr:spPr>
        <a:xfrm>
          <a:off x="50800" y="4762500"/>
          <a:ext cx="17754600" cy="1841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Intercept: 1500.000114</a:t>
          </a:r>
          <a:r>
            <a:rPr lang="en-GB" sz="1200" b="0" baseline="0"/>
            <a:t>- predicted value of energy consumption when independent variables are 0 </a:t>
          </a:r>
        </a:p>
        <a:p>
          <a:r>
            <a:rPr lang="en-GB" sz="1200" b="1"/>
            <a:t>Building Type (Binary): 500.00033789 </a:t>
          </a:r>
          <a:r>
            <a:rPr lang="en-GB" sz="1200" b="0"/>
            <a:t>- changing</a:t>
          </a:r>
          <a:r>
            <a:rPr lang="en-GB" sz="1200" b="0" baseline="0"/>
            <a:t> from one building type to another increases the energy consumption by 500 units </a:t>
          </a:r>
        </a:p>
        <a:p>
          <a:r>
            <a:rPr lang="en-GB" sz="1200" b="1" baseline="0"/>
            <a:t>Square Footage</a:t>
          </a:r>
          <a:r>
            <a:rPr lang="en-GB" sz="1200" b="0" baseline="0"/>
            <a:t>: </a:t>
          </a:r>
          <a:r>
            <a:rPr lang="en-GB" sz="1200" b="1" baseline="0"/>
            <a:t>0.049999987</a:t>
          </a:r>
          <a:r>
            <a:rPr lang="en-GB" sz="1200" b="0" baseline="0"/>
            <a:t> - every unit increase in square footage increases the energy consumption by 0.05 units</a:t>
          </a:r>
        </a:p>
        <a:p>
          <a:r>
            <a:rPr lang="en-GB" sz="1200" b="1" baseline="0"/>
            <a:t>Number of Occupants: 10.00000303 </a:t>
          </a:r>
          <a:r>
            <a:rPr lang="en-GB" sz="1200" b="0" baseline="0"/>
            <a:t>- each additional occupant increases energy consumption by 10 units</a:t>
          </a:r>
        </a:p>
        <a:p>
          <a:r>
            <a:rPr lang="en-GB" sz="1200" b="1" baseline="0"/>
            <a:t>Applicances Used: 20.00001995 </a:t>
          </a:r>
          <a:r>
            <a:rPr lang="en-GB" sz="1200" b="0" baseline="0"/>
            <a:t>- every increase in the number of applicants increases energy consumption by 20 units</a:t>
          </a:r>
        </a:p>
        <a:p>
          <a:r>
            <a:rPr lang="en-GB" sz="1200" b="1"/>
            <a:t>Average</a:t>
          </a:r>
          <a:r>
            <a:rPr lang="en-GB" sz="1200" b="1" baseline="0"/>
            <a:t> Temperature: - 5.00036158 </a:t>
          </a:r>
          <a:r>
            <a:rPr lang="en-GB" sz="1200" b="0" baseline="0"/>
            <a:t>- every increase in temperature decreases energy consumption by 5 units </a:t>
          </a:r>
        </a:p>
        <a:p>
          <a:r>
            <a:rPr lang="en-GB" sz="1200" b="1" baseline="0"/>
            <a:t>Day of Week (Binary): 50.00077195 </a:t>
          </a:r>
          <a:r>
            <a:rPr lang="en-GB" sz="1200" b="0" baseline="0"/>
            <a:t>- uses during the weekday increases the energy consumption by 50 units</a:t>
          </a:r>
          <a:endParaRPr lang="en-GB" sz="1200" b="1"/>
        </a:p>
        <a:p>
          <a:endParaRPr lang="en-GB" sz="1200" b="1"/>
        </a:p>
        <a:p>
          <a:r>
            <a:rPr lang="en-GB" sz="1200" b="1"/>
            <a:t>Linear Regression = 1500.00 + 500.00 (Building Type) + 0.050 (Square Footage) + 10.00 (Number of Occupants) + 20.00 (Appliances Used) - 5.00 (Average Temperature) + 50.00 (Day of Week)</a:t>
          </a:r>
        </a:p>
        <a:p>
          <a:endParaRPr lang="en-GB" sz="1200" b="1"/>
        </a:p>
      </xdr:txBody>
    </xdr:sp>
    <xdr:clientData/>
  </xdr:twoCellAnchor>
  <xdr:twoCellAnchor>
    <xdr:from>
      <xdr:col>5</xdr:col>
      <xdr:colOff>0</xdr:colOff>
      <xdr:row>30</xdr:row>
      <xdr:rowOff>76200</xdr:rowOff>
    </xdr:from>
    <xdr:to>
      <xdr:col>9</xdr:col>
      <xdr:colOff>25400</xdr:colOff>
      <xdr:row>34</xdr:row>
      <xdr:rowOff>88900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BF31E16-B516-9541-A017-6B8EDC8BDFF0}"/>
            </a:ext>
          </a:extLst>
        </xdr:cNvPr>
        <xdr:cNvSpPr txBox="1"/>
      </xdr:nvSpPr>
      <xdr:spPr>
        <a:xfrm>
          <a:off x="9613900" y="7912100"/>
          <a:ext cx="8204200" cy="82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MAE</a:t>
          </a:r>
          <a:r>
            <a:rPr lang="en-GB" sz="1200" b="1" baseline="0"/>
            <a:t> = 0.011573 - </a:t>
          </a:r>
          <a:r>
            <a:rPr lang="en-GB" sz="1200" b="0" baseline="0"/>
            <a:t>The model's prediction are off by 0.011573, which indicates good accuracy due to its small error</a:t>
          </a:r>
        </a:p>
        <a:p>
          <a:r>
            <a:rPr lang="en-GB" sz="1200" b="1" baseline="0"/>
            <a:t>MSE = 0.000186 - </a:t>
          </a:r>
          <a:r>
            <a:rPr lang="en-GB" sz="1200" b="0" baseline="0"/>
            <a:t>The model has small MSE value of 0.000186, which Indicates that the error are relatively small</a:t>
          </a:r>
        </a:p>
        <a:p>
          <a:r>
            <a:rPr lang="en-GB" sz="1200" b="1" baseline="0"/>
            <a:t>RMSE = 0.01365 - </a:t>
          </a:r>
          <a:r>
            <a:rPr lang="en-GB" sz="1200" b="0" baseline="0"/>
            <a:t>The model's predictions are close to the actual values due to its low RMSE value of 0.0137</a:t>
          </a:r>
          <a:endParaRPr lang="en-GB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0B62FE-61B9-0745-9A78-DDC0BB7D4229}" name="Table5" displayName="Table5" ref="A1:I101" totalsRowShown="0" headerRowDxfId="11" dataDxfId="12">
  <autoFilter ref="A1:I101" xr:uid="{830B62FE-61B9-0745-9A78-DDC0BB7D4229}"/>
  <tableColumns count="9">
    <tableColumn id="1" xr3:uid="{210AAF11-2D1E-8F4D-B8A6-A407694D1F1F}" name="Building Type" dataDxfId="21"/>
    <tableColumn id="2" xr3:uid="{2BF2C046-3863-D54A-8014-84E0E535F09F}" name="Building Type (Binary)" dataDxfId="20">
      <calculatedColumnFormula>IF(test_energy_data!$A2="Residential",0,IF(test_energy_data!$A2="Commercial",1,IF(test_energy_data!$A2="Industrial",2,0)))</calculatedColumnFormula>
    </tableColumn>
    <tableColumn id="3" xr3:uid="{2CFF97F0-C1B9-8146-ACA3-DD8E276D46CA}" name="Square Footage" dataDxfId="19"/>
    <tableColumn id="4" xr3:uid="{BEF77161-05A2-CC43-A684-86BD7EF21891}" name="Number of Occupants" dataDxfId="18"/>
    <tableColumn id="5" xr3:uid="{B7FB1592-A112-9D47-89D9-543200BBA4A1}" name="Appliances Used" dataDxfId="17"/>
    <tableColumn id="6" xr3:uid="{B9B7BFC8-11BE-0C47-80D5-6FE8300162A5}" name="Average Temperature" dataDxfId="16"/>
    <tableColumn id="7" xr3:uid="{637CE2B8-898B-E549-8C32-E463FD5B4CF1}" name="Day of Week (Binary)" dataDxfId="15">
      <calculatedColumnFormula>IF(test_energy_data!H2="Weekday",1,0)</calculatedColumnFormula>
    </tableColumn>
    <tableColumn id="8" xr3:uid="{9A5F00EF-D9B7-3A4D-9C82-F0D0759DCA6A}" name="Day of Week" dataDxfId="14"/>
    <tableColumn id="9" xr3:uid="{6C8D87BB-2C32-5947-9336-9B0301E66B1A}" name="Energy Consumption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17196-5DD2-5347-A232-E0492739B10F}" name="Table2" displayName="Table2" ref="A1:I1001" totalsRowShown="0" headerRowDxfId="10" dataDxfId="9">
  <autoFilter ref="A1:I1001" xr:uid="{4BD17196-5DD2-5347-A232-E0492739B10F}"/>
  <tableColumns count="9">
    <tableColumn id="1" xr3:uid="{C517B68B-4E4A-774F-8253-2B55A6AE88DD}" name="Building Type" dataDxfId="8"/>
    <tableColumn id="2" xr3:uid="{E5FF4644-F545-C943-8000-FB4FE3E0ED8B}" name="Building Type (Binary)" dataDxfId="7">
      <calculatedColumnFormula>IF(train_energy_data!$A2="Residential",0,IF(train_energy_data!$A2="Commercial",1,IF(train_energy_data!$A2="Industrial",2,0)))</calculatedColumnFormula>
    </tableColumn>
    <tableColumn id="3" xr3:uid="{AD81583F-CABC-C34F-B7DA-F7204C73E66E}" name="Square Footage" dataDxfId="6"/>
    <tableColumn id="4" xr3:uid="{DD604136-1E02-374C-95DE-A769B7C174B2}" name="Number of Occupants" dataDxfId="5"/>
    <tableColumn id="5" xr3:uid="{6986BCDA-6AF4-D64D-A99F-6F498F6F9419}" name="Appliances Used" dataDxfId="4"/>
    <tableColumn id="6" xr3:uid="{A51E61BE-6960-E144-8588-A4D738A1276C}" name="Average Temperature" dataDxfId="3"/>
    <tableColumn id="7" xr3:uid="{D0FB011A-156F-CD49-8981-A66F9B0F7EEF}" name="Day of Week (Binary)" dataDxfId="2">
      <calculatedColumnFormula>IF(train_energy_data!$H2="Weekday",1,0)</calculatedColumnFormula>
    </tableColumn>
    <tableColumn id="8" xr3:uid="{634413E3-BF1A-E04C-9E1C-B50A95FB5A36}" name="Day of Week" dataDxfId="1"/>
    <tableColumn id="9" xr3:uid="{BC52411D-045B-F54F-BF3F-AF96AB899D14}" name="Energy Consum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4BAE-8BDB-6540-8EB4-F1B84491B2CE}">
  <dimension ref="A1:I101"/>
  <sheetViews>
    <sheetView showGridLines="0" workbookViewId="0">
      <selection activeCell="G9" sqref="G9"/>
    </sheetView>
  </sheetViews>
  <sheetFormatPr baseColWidth="10" defaultRowHeight="16" x14ac:dyDescent="0.2"/>
  <cols>
    <col min="1" max="9" width="21.6640625" style="1" customWidth="1"/>
    <col min="10" max="16384" width="10.83203125" style="1"/>
  </cols>
  <sheetData>
    <row r="1" spans="1:9" x14ac:dyDescent="0.2">
      <c r="A1" s="8" t="s">
        <v>0</v>
      </c>
      <c r="B1" s="2" t="s">
        <v>13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12</v>
      </c>
      <c r="H1" s="8" t="s">
        <v>5</v>
      </c>
      <c r="I1" s="8" t="s">
        <v>6</v>
      </c>
    </row>
    <row r="2" spans="1:9" x14ac:dyDescent="0.2">
      <c r="A2" s="6" t="s">
        <v>7</v>
      </c>
      <c r="B2" s="6">
        <f>IF(test_energy_data!$A2="Residential",0,IF(test_energy_data!$A2="Commercial",1,IF(test_energy_data!$A2="Industrial",2,0)))</f>
        <v>0</v>
      </c>
      <c r="C2" s="6">
        <v>24563</v>
      </c>
      <c r="D2" s="6">
        <v>15</v>
      </c>
      <c r="E2" s="6">
        <v>4</v>
      </c>
      <c r="F2" s="6">
        <v>28.52</v>
      </c>
      <c r="G2" s="6">
        <f>IF(test_energy_data!H2="Weekday",1,0)</f>
        <v>1</v>
      </c>
      <c r="H2" s="6" t="s">
        <v>8</v>
      </c>
      <c r="I2" s="6">
        <v>2865.57</v>
      </c>
    </row>
    <row r="3" spans="1:9" x14ac:dyDescent="0.2">
      <c r="A3" s="6" t="s">
        <v>9</v>
      </c>
      <c r="B3" s="6">
        <f>IF(test_energy_data!$A3="Residential",0,IF(test_energy_data!$A3="Commercial",1,IF(test_energy_data!$A3="Industrial",2,0)))</f>
        <v>1</v>
      </c>
      <c r="C3" s="6">
        <v>27583</v>
      </c>
      <c r="D3" s="6">
        <v>56</v>
      </c>
      <c r="E3" s="6">
        <v>23</v>
      </c>
      <c r="F3" s="6">
        <v>23.07</v>
      </c>
      <c r="G3" s="6">
        <f>IF(test_energy_data!H3="Weekday",1,0)</f>
        <v>0</v>
      </c>
      <c r="H3" s="6" t="s">
        <v>11</v>
      </c>
      <c r="I3" s="6">
        <v>4283.8</v>
      </c>
    </row>
    <row r="4" spans="1:9" x14ac:dyDescent="0.2">
      <c r="A4" s="6" t="s">
        <v>9</v>
      </c>
      <c r="B4" s="6">
        <f>IF(test_energy_data!$A4="Residential",0,IF(test_energy_data!$A4="Commercial",1,IF(test_energy_data!$A4="Industrial",2,0)))</f>
        <v>1</v>
      </c>
      <c r="C4" s="6">
        <v>45313</v>
      </c>
      <c r="D4" s="6">
        <v>4</v>
      </c>
      <c r="E4" s="6">
        <v>44</v>
      </c>
      <c r="F4" s="6">
        <v>33.56</v>
      </c>
      <c r="G4" s="6">
        <f>IF(test_energy_data!H4="Weekday",1,0)</f>
        <v>1</v>
      </c>
      <c r="H4" s="6" t="s">
        <v>8</v>
      </c>
      <c r="I4" s="6">
        <v>5067.83</v>
      </c>
    </row>
    <row r="5" spans="1:9" x14ac:dyDescent="0.2">
      <c r="A5" s="6" t="s">
        <v>7</v>
      </c>
      <c r="B5" s="6">
        <f>IF(test_energy_data!$A5="Residential",0,IF(test_energy_data!$A5="Commercial",1,IF(test_energy_data!$A5="Industrial",2,0)))</f>
        <v>0</v>
      </c>
      <c r="C5" s="6">
        <v>41625</v>
      </c>
      <c r="D5" s="6">
        <v>84</v>
      </c>
      <c r="E5" s="6">
        <v>17</v>
      </c>
      <c r="F5" s="6">
        <v>27.39</v>
      </c>
      <c r="G5" s="6">
        <f>IF(test_energy_data!H5="Weekday",1,0)</f>
        <v>0</v>
      </c>
      <c r="H5" s="6" t="s">
        <v>11</v>
      </c>
      <c r="I5" s="6">
        <v>4624.3</v>
      </c>
    </row>
    <row r="6" spans="1:9" x14ac:dyDescent="0.2">
      <c r="A6" s="6" t="s">
        <v>7</v>
      </c>
      <c r="B6" s="6">
        <f>IF(test_energy_data!$A6="Residential",0,IF(test_energy_data!$A6="Commercial",1,IF(test_energy_data!$A6="Industrial",2,0)))</f>
        <v>0</v>
      </c>
      <c r="C6" s="6">
        <v>36720</v>
      </c>
      <c r="D6" s="6">
        <v>58</v>
      </c>
      <c r="E6" s="6">
        <v>47</v>
      </c>
      <c r="F6" s="6">
        <v>17.079999999999998</v>
      </c>
      <c r="G6" s="6">
        <f>IF(test_energy_data!H6="Weekday",1,0)</f>
        <v>1</v>
      </c>
      <c r="H6" s="6" t="s">
        <v>8</v>
      </c>
      <c r="I6" s="6">
        <v>4820.59</v>
      </c>
    </row>
    <row r="7" spans="1:9" x14ac:dyDescent="0.2">
      <c r="A7" s="6" t="s">
        <v>10</v>
      </c>
      <c r="B7" s="6">
        <f>IF(test_energy_data!$A7="Residential",0,IF(test_energy_data!$A7="Commercial",1,IF(test_energy_data!$A7="Industrial",2,0)))</f>
        <v>2</v>
      </c>
      <c r="C7" s="6">
        <v>31207</v>
      </c>
      <c r="D7" s="6">
        <v>47</v>
      </c>
      <c r="E7" s="6">
        <v>28</v>
      </c>
      <c r="F7" s="6">
        <v>22.82</v>
      </c>
      <c r="G7" s="6">
        <f>IF(test_energy_data!H7="Weekday",1,0)</f>
        <v>1</v>
      </c>
      <c r="H7" s="6" t="s">
        <v>8</v>
      </c>
      <c r="I7" s="6">
        <v>5026.2299999999996</v>
      </c>
    </row>
    <row r="8" spans="1:9" x14ac:dyDescent="0.2">
      <c r="A8" s="6" t="s">
        <v>7</v>
      </c>
      <c r="B8" s="6">
        <f>IF(test_energy_data!$A8="Residential",0,IF(test_energy_data!$A8="Commercial",1,IF(test_energy_data!$A8="Industrial",2,0)))</f>
        <v>0</v>
      </c>
      <c r="C8" s="6">
        <v>39227</v>
      </c>
      <c r="D8" s="6">
        <v>18</v>
      </c>
      <c r="E8" s="6">
        <v>44</v>
      </c>
      <c r="F8" s="6">
        <v>23.36</v>
      </c>
      <c r="G8" s="6">
        <f>IF(test_energy_data!H8="Weekday",1,0)</f>
        <v>0</v>
      </c>
      <c r="H8" s="6" t="s">
        <v>11</v>
      </c>
      <c r="I8" s="6">
        <v>4404.5600000000004</v>
      </c>
    </row>
    <row r="9" spans="1:9" x14ac:dyDescent="0.2">
      <c r="A9" s="6" t="s">
        <v>7</v>
      </c>
      <c r="B9" s="6">
        <f>IF(test_energy_data!$A9="Residential",0,IF(test_energy_data!$A9="Commercial",1,IF(test_energy_data!$A9="Industrial",2,0)))</f>
        <v>0</v>
      </c>
      <c r="C9" s="6">
        <v>7814</v>
      </c>
      <c r="D9" s="6">
        <v>21</v>
      </c>
      <c r="E9" s="6">
        <v>19</v>
      </c>
      <c r="F9" s="6">
        <v>27.27</v>
      </c>
      <c r="G9" s="6">
        <f>IF(test_energy_data!H9="Weekday",1,0)</f>
        <v>1</v>
      </c>
      <c r="H9" s="6" t="s">
        <v>8</v>
      </c>
      <c r="I9" s="6">
        <v>2394.37</v>
      </c>
    </row>
    <row r="10" spans="1:9" x14ac:dyDescent="0.2">
      <c r="A10" s="6" t="s">
        <v>10</v>
      </c>
      <c r="B10" s="6">
        <f>IF(test_energy_data!$A10="Residential",0,IF(test_energy_data!$A10="Commercial",1,IF(test_energy_data!$A10="Industrial",2,0)))</f>
        <v>2</v>
      </c>
      <c r="C10" s="6">
        <v>20482</v>
      </c>
      <c r="D10" s="6">
        <v>24</v>
      </c>
      <c r="E10" s="6">
        <v>16</v>
      </c>
      <c r="F10" s="6">
        <v>23</v>
      </c>
      <c r="G10" s="6">
        <f>IF(test_energy_data!H10="Weekday",1,0)</f>
        <v>0</v>
      </c>
      <c r="H10" s="6" t="s">
        <v>11</v>
      </c>
      <c r="I10" s="6">
        <v>3969.09</v>
      </c>
    </row>
    <row r="11" spans="1:9" x14ac:dyDescent="0.2">
      <c r="A11" s="6" t="s">
        <v>10</v>
      </c>
      <c r="B11" s="6">
        <f>IF(test_energy_data!$A11="Residential",0,IF(test_energy_data!$A11="Commercial",1,IF(test_energy_data!$A11="Industrial",2,0)))</f>
        <v>2</v>
      </c>
      <c r="C11" s="6">
        <v>21030</v>
      </c>
      <c r="D11" s="6">
        <v>90</v>
      </c>
      <c r="E11" s="6">
        <v>35</v>
      </c>
      <c r="F11" s="6">
        <v>12.96</v>
      </c>
      <c r="G11" s="6">
        <f>IF(test_energy_data!H11="Weekday",1,0)</f>
        <v>1</v>
      </c>
      <c r="H11" s="6" t="s">
        <v>8</v>
      </c>
      <c r="I11" s="6">
        <v>5136.6899999999996</v>
      </c>
    </row>
    <row r="12" spans="1:9" x14ac:dyDescent="0.2">
      <c r="A12" s="6" t="s">
        <v>9</v>
      </c>
      <c r="B12" s="6">
        <f>IF(test_energy_data!$A12="Residential",0,IF(test_energy_data!$A12="Commercial",1,IF(test_energy_data!$A12="Industrial",2,0)))</f>
        <v>1</v>
      </c>
      <c r="C12" s="6">
        <v>41401</v>
      </c>
      <c r="D12" s="6">
        <v>87</v>
      </c>
      <c r="E12" s="6">
        <v>15</v>
      </c>
      <c r="F12" s="6">
        <v>15.54</v>
      </c>
      <c r="G12" s="6">
        <f>IF(test_energy_data!H12="Weekday",1,0)</f>
        <v>0</v>
      </c>
      <c r="H12" s="6" t="s">
        <v>11</v>
      </c>
      <c r="I12" s="6">
        <v>5162.33</v>
      </c>
    </row>
    <row r="13" spans="1:9" x14ac:dyDescent="0.2">
      <c r="A13" s="6" t="s">
        <v>10</v>
      </c>
      <c r="B13" s="6">
        <f>IF(test_energy_data!$A13="Residential",0,IF(test_energy_data!$A13="Commercial",1,IF(test_energy_data!$A13="Industrial",2,0)))</f>
        <v>2</v>
      </c>
      <c r="C13" s="6">
        <v>6279</v>
      </c>
      <c r="D13" s="6">
        <v>23</v>
      </c>
      <c r="E13" s="6">
        <v>41</v>
      </c>
      <c r="F13" s="6">
        <v>10.77</v>
      </c>
      <c r="G13" s="6">
        <f>IF(test_energy_data!H13="Weekday",1,0)</f>
        <v>0</v>
      </c>
      <c r="H13" s="6" t="s">
        <v>11</v>
      </c>
      <c r="I13" s="6">
        <v>3810.09</v>
      </c>
    </row>
    <row r="14" spans="1:9" x14ac:dyDescent="0.2">
      <c r="A14" s="6" t="s">
        <v>10</v>
      </c>
      <c r="B14" s="6">
        <f>IF(test_energy_data!$A14="Residential",0,IF(test_energy_data!$A14="Commercial",1,IF(test_energy_data!$A14="Industrial",2,0)))</f>
        <v>2</v>
      </c>
      <c r="C14" s="6">
        <v>31963</v>
      </c>
      <c r="D14" s="6">
        <v>2</v>
      </c>
      <c r="E14" s="6">
        <v>20</v>
      </c>
      <c r="F14" s="6">
        <v>23.53</v>
      </c>
      <c r="G14" s="6">
        <f>IF(test_energy_data!H14="Weekday",1,0)</f>
        <v>0</v>
      </c>
      <c r="H14" s="6" t="s">
        <v>11</v>
      </c>
      <c r="I14" s="6">
        <v>4400.4799999999996</v>
      </c>
    </row>
    <row r="15" spans="1:9" x14ac:dyDescent="0.2">
      <c r="A15" s="6" t="s">
        <v>9</v>
      </c>
      <c r="B15" s="6">
        <f>IF(test_energy_data!$A15="Residential",0,IF(test_energy_data!$A15="Commercial",1,IF(test_energy_data!$A15="Industrial",2,0)))</f>
        <v>1</v>
      </c>
      <c r="C15" s="6">
        <v>29187</v>
      </c>
      <c r="D15" s="6">
        <v>82</v>
      </c>
      <c r="E15" s="6">
        <v>39</v>
      </c>
      <c r="F15" s="6">
        <v>23.54</v>
      </c>
      <c r="G15" s="6">
        <f>IF(test_energy_data!H15="Weekday",1,0)</f>
        <v>1</v>
      </c>
      <c r="H15" s="6" t="s">
        <v>8</v>
      </c>
      <c r="I15" s="6">
        <v>4991.6400000000003</v>
      </c>
    </row>
    <row r="16" spans="1:9" x14ac:dyDescent="0.2">
      <c r="A16" s="6" t="s">
        <v>10</v>
      </c>
      <c r="B16" s="6">
        <f>IF(test_energy_data!$A16="Residential",0,IF(test_energy_data!$A16="Commercial",1,IF(test_energy_data!$A16="Industrial",2,0)))</f>
        <v>2</v>
      </c>
      <c r="C16" s="6">
        <v>13990</v>
      </c>
      <c r="D16" s="6">
        <v>80</v>
      </c>
      <c r="E16" s="6">
        <v>27</v>
      </c>
      <c r="F16" s="6">
        <v>12.9</v>
      </c>
      <c r="G16" s="6">
        <f>IF(test_energy_data!H16="Weekday",1,0)</f>
        <v>0</v>
      </c>
      <c r="H16" s="6" t="s">
        <v>11</v>
      </c>
      <c r="I16" s="6">
        <v>4474.9799999999996</v>
      </c>
    </row>
    <row r="17" spans="1:9" x14ac:dyDescent="0.2">
      <c r="A17" s="6" t="s">
        <v>7</v>
      </c>
      <c r="B17" s="6">
        <f>IF(test_energy_data!$A17="Residential",0,IF(test_energy_data!$A17="Commercial",1,IF(test_energy_data!$A17="Industrial",2,0)))</f>
        <v>0</v>
      </c>
      <c r="C17" s="6">
        <v>8157</v>
      </c>
      <c r="D17" s="6">
        <v>10</v>
      </c>
      <c r="E17" s="6">
        <v>37</v>
      </c>
      <c r="F17" s="6">
        <v>25.96</v>
      </c>
      <c r="G17" s="6">
        <f>IF(test_energy_data!H17="Weekday",1,0)</f>
        <v>1</v>
      </c>
      <c r="H17" s="6" t="s">
        <v>8</v>
      </c>
      <c r="I17" s="6">
        <v>2668.06</v>
      </c>
    </row>
    <row r="18" spans="1:9" x14ac:dyDescent="0.2">
      <c r="A18" s="6" t="s">
        <v>10</v>
      </c>
      <c r="B18" s="6">
        <f>IF(test_energy_data!$A18="Residential",0,IF(test_energy_data!$A18="Commercial",1,IF(test_energy_data!$A18="Industrial",2,0)))</f>
        <v>2</v>
      </c>
      <c r="C18" s="6">
        <v>27165</v>
      </c>
      <c r="D18" s="6">
        <v>73</v>
      </c>
      <c r="E18" s="6">
        <v>25</v>
      </c>
      <c r="F18" s="6">
        <v>30.15</v>
      </c>
      <c r="G18" s="6">
        <f>IF(test_energy_data!H18="Weekday",1,0)</f>
        <v>1</v>
      </c>
      <c r="H18" s="6" t="s">
        <v>8</v>
      </c>
      <c r="I18" s="6">
        <v>4987.5200000000004</v>
      </c>
    </row>
    <row r="19" spans="1:9" x14ac:dyDescent="0.2">
      <c r="A19" s="6" t="s">
        <v>10</v>
      </c>
      <c r="B19" s="6">
        <f>IF(test_energy_data!$A19="Residential",0,IF(test_energy_data!$A19="Commercial",1,IF(test_energy_data!$A19="Industrial",2,0)))</f>
        <v>2</v>
      </c>
      <c r="C19" s="6">
        <v>5819</v>
      </c>
      <c r="D19" s="6">
        <v>56</v>
      </c>
      <c r="E19" s="6">
        <v>41</v>
      </c>
      <c r="F19" s="6">
        <v>26.19</v>
      </c>
      <c r="G19" s="6">
        <f>IF(test_energy_data!H19="Weekday",1,0)</f>
        <v>0</v>
      </c>
      <c r="H19" s="6" t="s">
        <v>11</v>
      </c>
      <c r="I19" s="6">
        <v>4039.98</v>
      </c>
    </row>
    <row r="20" spans="1:9" x14ac:dyDescent="0.2">
      <c r="A20" s="6" t="s">
        <v>7</v>
      </c>
      <c r="B20" s="6">
        <f>IF(test_energy_data!$A20="Residential",0,IF(test_energy_data!$A20="Commercial",1,IF(test_energy_data!$A20="Industrial",2,0)))</f>
        <v>0</v>
      </c>
      <c r="C20" s="6">
        <v>6155</v>
      </c>
      <c r="D20" s="6">
        <v>78</v>
      </c>
      <c r="E20" s="6">
        <v>43</v>
      </c>
      <c r="F20" s="6">
        <v>21.89</v>
      </c>
      <c r="G20" s="6">
        <f>IF(test_energy_data!H20="Weekday",1,0)</f>
        <v>1</v>
      </c>
      <c r="H20" s="6" t="s">
        <v>8</v>
      </c>
      <c r="I20" s="6">
        <v>3388.29</v>
      </c>
    </row>
    <row r="21" spans="1:9" x14ac:dyDescent="0.2">
      <c r="A21" s="6" t="s">
        <v>9</v>
      </c>
      <c r="B21" s="6">
        <f>IF(test_energy_data!$A21="Residential",0,IF(test_energy_data!$A21="Commercial",1,IF(test_energy_data!$A21="Industrial",2,0)))</f>
        <v>1</v>
      </c>
      <c r="C21" s="6">
        <v>33233</v>
      </c>
      <c r="D21" s="6">
        <v>48</v>
      </c>
      <c r="E21" s="6">
        <v>4</v>
      </c>
      <c r="F21" s="6">
        <v>30.54</v>
      </c>
      <c r="G21" s="6">
        <f>IF(test_energy_data!H21="Weekday",1,0)</f>
        <v>0</v>
      </c>
      <c r="H21" s="6" t="s">
        <v>11</v>
      </c>
      <c r="I21" s="6">
        <v>4068.94</v>
      </c>
    </row>
    <row r="22" spans="1:9" x14ac:dyDescent="0.2">
      <c r="A22" s="6" t="s">
        <v>10</v>
      </c>
      <c r="B22" s="6">
        <f>IF(test_energy_data!$A22="Residential",0,IF(test_energy_data!$A22="Commercial",1,IF(test_energy_data!$A22="Industrial",2,0)))</f>
        <v>2</v>
      </c>
      <c r="C22" s="6">
        <v>24762</v>
      </c>
      <c r="D22" s="6">
        <v>51</v>
      </c>
      <c r="E22" s="6">
        <v>12</v>
      </c>
      <c r="F22" s="6">
        <v>21.65</v>
      </c>
      <c r="G22" s="6">
        <f>IF(test_energy_data!H22="Weekday",1,0)</f>
        <v>0</v>
      </c>
      <c r="H22" s="6" t="s">
        <v>11</v>
      </c>
      <c r="I22" s="6">
        <v>4379.87</v>
      </c>
    </row>
    <row r="23" spans="1:9" x14ac:dyDescent="0.2">
      <c r="A23" s="6" t="s">
        <v>9</v>
      </c>
      <c r="B23" s="6">
        <f>IF(test_energy_data!$A23="Residential",0,IF(test_energy_data!$A23="Commercial",1,IF(test_energy_data!$A23="Industrial",2,0)))</f>
        <v>1</v>
      </c>
      <c r="C23" s="6">
        <v>25925</v>
      </c>
      <c r="D23" s="6">
        <v>96</v>
      </c>
      <c r="E23" s="6">
        <v>40</v>
      </c>
      <c r="F23" s="6">
        <v>26.9</v>
      </c>
      <c r="G23" s="6">
        <f>IF(test_energy_data!H23="Weekday",1,0)</f>
        <v>0</v>
      </c>
      <c r="H23" s="6" t="s">
        <v>11</v>
      </c>
      <c r="I23" s="6">
        <v>4921.7299999999996</v>
      </c>
    </row>
    <row r="24" spans="1:9" x14ac:dyDescent="0.2">
      <c r="A24" s="6" t="s">
        <v>10</v>
      </c>
      <c r="B24" s="6">
        <f>IF(test_energy_data!$A24="Residential",0,IF(test_energy_data!$A24="Commercial",1,IF(test_energy_data!$A24="Industrial",2,0)))</f>
        <v>2</v>
      </c>
      <c r="C24" s="6">
        <v>42729</v>
      </c>
      <c r="D24" s="6">
        <v>20</v>
      </c>
      <c r="E24" s="6">
        <v>17</v>
      </c>
      <c r="F24" s="6">
        <v>11.91</v>
      </c>
      <c r="G24" s="6">
        <f>IF(test_energy_data!H24="Weekday",1,0)</f>
        <v>0</v>
      </c>
      <c r="H24" s="6" t="s">
        <v>11</v>
      </c>
      <c r="I24" s="6">
        <v>5116.8999999999996</v>
      </c>
    </row>
    <row r="25" spans="1:9" x14ac:dyDescent="0.2">
      <c r="A25" s="6" t="s">
        <v>10</v>
      </c>
      <c r="B25" s="6">
        <f>IF(test_energy_data!$A25="Residential",0,IF(test_energy_data!$A25="Commercial",1,IF(test_energy_data!$A25="Industrial",2,0)))</f>
        <v>2</v>
      </c>
      <c r="C25" s="6">
        <v>18150</v>
      </c>
      <c r="D25" s="6">
        <v>87</v>
      </c>
      <c r="E25" s="6">
        <v>26</v>
      </c>
      <c r="F25" s="6">
        <v>28.24</v>
      </c>
      <c r="G25" s="6">
        <f>IF(test_energy_data!H25="Weekday",1,0)</f>
        <v>0</v>
      </c>
      <c r="H25" s="6" t="s">
        <v>11</v>
      </c>
      <c r="I25" s="6">
        <v>4656.29</v>
      </c>
    </row>
    <row r="26" spans="1:9" x14ac:dyDescent="0.2">
      <c r="A26" s="6" t="s">
        <v>10</v>
      </c>
      <c r="B26" s="6">
        <f>IF(test_energy_data!$A26="Residential",0,IF(test_energy_data!$A26="Commercial",1,IF(test_energy_data!$A26="Industrial",2,0)))</f>
        <v>2</v>
      </c>
      <c r="C26" s="6">
        <v>42767</v>
      </c>
      <c r="D26" s="6">
        <v>40</v>
      </c>
      <c r="E26" s="6">
        <v>28</v>
      </c>
      <c r="F26" s="6">
        <v>17.940000000000001</v>
      </c>
      <c r="G26" s="6">
        <f>IF(test_energy_data!H26="Weekday",1,0)</f>
        <v>0</v>
      </c>
      <c r="H26" s="6" t="s">
        <v>11</v>
      </c>
      <c r="I26" s="6">
        <v>5508.64</v>
      </c>
    </row>
    <row r="27" spans="1:9" x14ac:dyDescent="0.2">
      <c r="A27" s="6" t="s">
        <v>7</v>
      </c>
      <c r="B27" s="6">
        <f>IF(test_energy_data!$A27="Residential",0,IF(test_energy_data!$A27="Commercial",1,IF(test_energy_data!$A27="Industrial",2,0)))</f>
        <v>0</v>
      </c>
      <c r="C27" s="6">
        <v>35650</v>
      </c>
      <c r="D27" s="6">
        <v>98</v>
      </c>
      <c r="E27" s="6">
        <v>1</v>
      </c>
      <c r="F27" s="6">
        <v>25.43</v>
      </c>
      <c r="G27" s="6">
        <f>IF(test_energy_data!H27="Weekday",1,0)</f>
        <v>1</v>
      </c>
      <c r="H27" s="6" t="s">
        <v>8</v>
      </c>
      <c r="I27" s="6">
        <v>4205.3500000000004</v>
      </c>
    </row>
    <row r="28" spans="1:9" x14ac:dyDescent="0.2">
      <c r="A28" s="6" t="s">
        <v>7</v>
      </c>
      <c r="B28" s="6">
        <f>IF(test_energy_data!$A28="Residential",0,IF(test_energy_data!$A28="Commercial",1,IF(test_energy_data!$A28="Industrial",2,0)))</f>
        <v>0</v>
      </c>
      <c r="C28" s="6">
        <v>40486</v>
      </c>
      <c r="D28" s="6">
        <v>27</v>
      </c>
      <c r="E28" s="6">
        <v>28</v>
      </c>
      <c r="F28" s="6">
        <v>15.73</v>
      </c>
      <c r="G28" s="6">
        <f>IF(test_energy_data!H28="Weekday",1,0)</f>
        <v>0</v>
      </c>
      <c r="H28" s="6" t="s">
        <v>11</v>
      </c>
      <c r="I28" s="6">
        <v>4275.6499999999996</v>
      </c>
    </row>
    <row r="29" spans="1:9" x14ac:dyDescent="0.2">
      <c r="A29" s="6" t="s">
        <v>9</v>
      </c>
      <c r="B29" s="6">
        <f>IF(test_energy_data!$A29="Residential",0,IF(test_energy_data!$A29="Commercial",1,IF(test_energy_data!$A29="Industrial",2,0)))</f>
        <v>1</v>
      </c>
      <c r="C29" s="6">
        <v>44253</v>
      </c>
      <c r="D29" s="6">
        <v>30</v>
      </c>
      <c r="E29" s="6">
        <v>5</v>
      </c>
      <c r="F29" s="6">
        <v>24.14</v>
      </c>
      <c r="G29" s="6">
        <f>IF(test_energy_data!H29="Weekday",1,0)</f>
        <v>0</v>
      </c>
      <c r="H29" s="6" t="s">
        <v>11</v>
      </c>
      <c r="I29" s="6">
        <v>4491.97</v>
      </c>
    </row>
    <row r="30" spans="1:9" x14ac:dyDescent="0.2">
      <c r="A30" s="6" t="s">
        <v>9</v>
      </c>
      <c r="B30" s="6">
        <f>IF(test_energy_data!$A30="Residential",0,IF(test_energy_data!$A30="Commercial",1,IF(test_energy_data!$A30="Industrial",2,0)))</f>
        <v>1</v>
      </c>
      <c r="C30" s="6">
        <v>27582</v>
      </c>
      <c r="D30" s="6">
        <v>24</v>
      </c>
      <c r="E30" s="6">
        <v>24</v>
      </c>
      <c r="F30" s="6">
        <v>29.99</v>
      </c>
      <c r="G30" s="6">
        <f>IF(test_energy_data!H30="Weekday",1,0)</f>
        <v>1</v>
      </c>
      <c r="H30" s="6" t="s">
        <v>8</v>
      </c>
      <c r="I30" s="6">
        <v>3999.14</v>
      </c>
    </row>
    <row r="31" spans="1:9" x14ac:dyDescent="0.2">
      <c r="A31" s="6" t="s">
        <v>9</v>
      </c>
      <c r="B31" s="6">
        <f>IF(test_energy_data!$A31="Residential",0,IF(test_energy_data!$A31="Commercial",1,IF(test_energy_data!$A31="Industrial",2,0)))</f>
        <v>1</v>
      </c>
      <c r="C31" s="6">
        <v>21162</v>
      </c>
      <c r="D31" s="6">
        <v>10</v>
      </c>
      <c r="E31" s="6">
        <v>37</v>
      </c>
      <c r="F31" s="6">
        <v>27.83</v>
      </c>
      <c r="G31" s="6">
        <f>IF(test_energy_data!H31="Weekday",1,0)</f>
        <v>0</v>
      </c>
      <c r="H31" s="6" t="s">
        <v>11</v>
      </c>
      <c r="I31" s="6">
        <v>3758.95</v>
      </c>
    </row>
    <row r="32" spans="1:9" x14ac:dyDescent="0.2">
      <c r="A32" s="6" t="s">
        <v>10</v>
      </c>
      <c r="B32" s="6">
        <f>IF(test_energy_data!$A32="Residential",0,IF(test_energy_data!$A32="Commercial",1,IF(test_energy_data!$A32="Industrial",2,0)))</f>
        <v>2</v>
      </c>
      <c r="C32" s="6">
        <v>27708</v>
      </c>
      <c r="D32" s="6">
        <v>47</v>
      </c>
      <c r="E32" s="6">
        <v>24</v>
      </c>
      <c r="F32" s="6">
        <v>11.26</v>
      </c>
      <c r="G32" s="6">
        <f>IF(test_energy_data!H32="Weekday",1,0)</f>
        <v>0</v>
      </c>
      <c r="H32" s="6" t="s">
        <v>11</v>
      </c>
      <c r="I32" s="6">
        <v>4779.08</v>
      </c>
    </row>
    <row r="33" spans="1:9" x14ac:dyDescent="0.2">
      <c r="A33" s="6" t="s">
        <v>7</v>
      </c>
      <c r="B33" s="6">
        <f>IF(test_energy_data!$A33="Residential",0,IF(test_energy_data!$A33="Commercial",1,IF(test_energy_data!$A33="Industrial",2,0)))</f>
        <v>0</v>
      </c>
      <c r="C33" s="6">
        <v>44539</v>
      </c>
      <c r="D33" s="6">
        <v>8</v>
      </c>
      <c r="E33" s="6">
        <v>44</v>
      </c>
      <c r="F33" s="6">
        <v>26.62</v>
      </c>
      <c r="G33" s="6">
        <f>IF(test_energy_data!H33="Weekday",1,0)</f>
        <v>1</v>
      </c>
      <c r="H33" s="6" t="s">
        <v>8</v>
      </c>
      <c r="I33" s="6">
        <v>4603.83</v>
      </c>
    </row>
    <row r="34" spans="1:9" x14ac:dyDescent="0.2">
      <c r="A34" s="6" t="s">
        <v>9</v>
      </c>
      <c r="B34" s="6">
        <f>IF(test_energy_data!$A34="Residential",0,IF(test_energy_data!$A34="Commercial",1,IF(test_energy_data!$A34="Industrial",2,0)))</f>
        <v>1</v>
      </c>
      <c r="C34" s="6">
        <v>49354</v>
      </c>
      <c r="D34" s="6">
        <v>84</v>
      </c>
      <c r="E34" s="6">
        <v>38</v>
      </c>
      <c r="F34" s="6">
        <v>15.03</v>
      </c>
      <c r="G34" s="6">
        <f>IF(test_energy_data!H34="Weekday",1,0)</f>
        <v>1</v>
      </c>
      <c r="H34" s="6" t="s">
        <v>8</v>
      </c>
      <c r="I34" s="6">
        <v>6042.56</v>
      </c>
    </row>
    <row r="35" spans="1:9" x14ac:dyDescent="0.2">
      <c r="A35" s="6" t="s">
        <v>9</v>
      </c>
      <c r="B35" s="6">
        <f>IF(test_energy_data!$A35="Residential",0,IF(test_energy_data!$A35="Commercial",1,IF(test_energy_data!$A35="Industrial",2,0)))</f>
        <v>1</v>
      </c>
      <c r="C35" s="6">
        <v>19926</v>
      </c>
      <c r="D35" s="6">
        <v>27</v>
      </c>
      <c r="E35" s="6">
        <v>17</v>
      </c>
      <c r="F35" s="6">
        <v>19.329999999999998</v>
      </c>
      <c r="G35" s="6">
        <f>IF(test_energy_data!H35="Weekday",1,0)</f>
        <v>0</v>
      </c>
      <c r="H35" s="6" t="s">
        <v>11</v>
      </c>
      <c r="I35" s="6">
        <v>3509.64</v>
      </c>
    </row>
    <row r="36" spans="1:9" x14ac:dyDescent="0.2">
      <c r="A36" s="6" t="s">
        <v>7</v>
      </c>
      <c r="B36" s="6">
        <f>IF(test_energy_data!$A36="Residential",0,IF(test_energy_data!$A36="Commercial",1,IF(test_energy_data!$A36="Industrial",2,0)))</f>
        <v>0</v>
      </c>
      <c r="C36" s="6">
        <v>28070</v>
      </c>
      <c r="D36" s="6">
        <v>10</v>
      </c>
      <c r="E36" s="6">
        <v>33</v>
      </c>
      <c r="F36" s="6">
        <v>12.93</v>
      </c>
      <c r="G36" s="6">
        <f>IF(test_energy_data!H36="Weekday",1,0)</f>
        <v>0</v>
      </c>
      <c r="H36" s="6" t="s">
        <v>11</v>
      </c>
      <c r="I36" s="6">
        <v>3598.87</v>
      </c>
    </row>
    <row r="37" spans="1:9" x14ac:dyDescent="0.2">
      <c r="A37" s="6" t="s">
        <v>9</v>
      </c>
      <c r="B37" s="6">
        <f>IF(test_energy_data!$A37="Residential",0,IF(test_energy_data!$A37="Commercial",1,IF(test_energy_data!$A37="Industrial",2,0)))</f>
        <v>1</v>
      </c>
      <c r="C37" s="6">
        <v>22797</v>
      </c>
      <c r="D37" s="6">
        <v>7</v>
      </c>
      <c r="E37" s="6">
        <v>45</v>
      </c>
      <c r="F37" s="6">
        <v>21.26</v>
      </c>
      <c r="G37" s="6">
        <f>IF(test_energy_data!H37="Weekday",1,0)</f>
        <v>0</v>
      </c>
      <c r="H37" s="6" t="s">
        <v>11</v>
      </c>
      <c r="I37" s="6">
        <v>4003.54</v>
      </c>
    </row>
    <row r="38" spans="1:9" x14ac:dyDescent="0.2">
      <c r="A38" s="6" t="s">
        <v>7</v>
      </c>
      <c r="B38" s="6">
        <f>IF(test_energy_data!$A38="Residential",0,IF(test_energy_data!$A38="Commercial",1,IF(test_energy_data!$A38="Industrial",2,0)))</f>
        <v>0</v>
      </c>
      <c r="C38" s="6">
        <v>45412</v>
      </c>
      <c r="D38" s="6">
        <v>11</v>
      </c>
      <c r="E38" s="6">
        <v>21</v>
      </c>
      <c r="F38" s="6">
        <v>31.45</v>
      </c>
      <c r="G38" s="6">
        <f>IF(test_energy_data!H38="Weekday",1,0)</f>
        <v>1</v>
      </c>
      <c r="H38" s="6" t="s">
        <v>8</v>
      </c>
      <c r="I38" s="6">
        <v>4193.3599999999997</v>
      </c>
    </row>
    <row r="39" spans="1:9" x14ac:dyDescent="0.2">
      <c r="A39" s="6" t="s">
        <v>10</v>
      </c>
      <c r="B39" s="6">
        <f>IF(test_energy_data!$A39="Residential",0,IF(test_energy_data!$A39="Commercial",1,IF(test_energy_data!$A39="Industrial",2,0)))</f>
        <v>2</v>
      </c>
      <c r="C39" s="6">
        <v>29331</v>
      </c>
      <c r="D39" s="6">
        <v>8</v>
      </c>
      <c r="E39" s="6">
        <v>1</v>
      </c>
      <c r="F39" s="6">
        <v>31.71</v>
      </c>
      <c r="G39" s="6">
        <f>IF(test_energy_data!H39="Weekday",1,0)</f>
        <v>0</v>
      </c>
      <c r="H39" s="6" t="s">
        <v>11</v>
      </c>
      <c r="I39" s="6">
        <v>3908</v>
      </c>
    </row>
    <row r="40" spans="1:9" x14ac:dyDescent="0.2">
      <c r="A40" s="6" t="s">
        <v>7</v>
      </c>
      <c r="B40" s="6">
        <f>IF(test_energy_data!$A40="Residential",0,IF(test_energy_data!$A40="Commercial",1,IF(test_energy_data!$A40="Industrial",2,0)))</f>
        <v>0</v>
      </c>
      <c r="C40" s="6">
        <v>2743</v>
      </c>
      <c r="D40" s="6">
        <v>3</v>
      </c>
      <c r="E40" s="6">
        <v>42</v>
      </c>
      <c r="F40" s="6">
        <v>20.36</v>
      </c>
      <c r="G40" s="6">
        <f>IF(test_energy_data!H40="Weekday",1,0)</f>
        <v>0</v>
      </c>
      <c r="H40" s="6" t="s">
        <v>11</v>
      </c>
      <c r="I40" s="6">
        <v>2405.34</v>
      </c>
    </row>
    <row r="41" spans="1:9" x14ac:dyDescent="0.2">
      <c r="A41" s="6" t="s">
        <v>9</v>
      </c>
      <c r="B41" s="6">
        <f>IF(test_energy_data!$A41="Residential",0,IF(test_energy_data!$A41="Commercial",1,IF(test_energy_data!$A41="Industrial",2,0)))</f>
        <v>1</v>
      </c>
      <c r="C41" s="6">
        <v>45772</v>
      </c>
      <c r="D41" s="6">
        <v>50</v>
      </c>
      <c r="E41" s="6">
        <v>45</v>
      </c>
      <c r="F41" s="6">
        <v>25.48</v>
      </c>
      <c r="G41" s="6">
        <f>IF(test_energy_data!H41="Weekday",1,0)</f>
        <v>1</v>
      </c>
      <c r="H41" s="6" t="s">
        <v>8</v>
      </c>
      <c r="I41" s="6">
        <v>5611.18</v>
      </c>
    </row>
    <row r="42" spans="1:9" x14ac:dyDescent="0.2">
      <c r="A42" s="6" t="s">
        <v>7</v>
      </c>
      <c r="B42" s="6">
        <f>IF(test_energy_data!$A42="Residential",0,IF(test_energy_data!$A42="Commercial",1,IF(test_energy_data!$A42="Industrial",2,0)))</f>
        <v>0</v>
      </c>
      <c r="C42" s="6">
        <v>39327</v>
      </c>
      <c r="D42" s="6">
        <v>70</v>
      </c>
      <c r="E42" s="6">
        <v>36</v>
      </c>
      <c r="F42" s="6">
        <v>19.399999999999999</v>
      </c>
      <c r="G42" s="6">
        <f>IF(test_energy_data!H42="Weekday",1,0)</f>
        <v>0</v>
      </c>
      <c r="H42" s="6" t="s">
        <v>11</v>
      </c>
      <c r="I42" s="6">
        <v>4789.37</v>
      </c>
    </row>
    <row r="43" spans="1:9" x14ac:dyDescent="0.2">
      <c r="A43" s="6" t="s">
        <v>7</v>
      </c>
      <c r="B43" s="6">
        <f>IF(test_energy_data!$A43="Residential",0,IF(test_energy_data!$A43="Commercial",1,IF(test_energy_data!$A43="Industrial",2,0)))</f>
        <v>0</v>
      </c>
      <c r="C43" s="6">
        <v>11546</v>
      </c>
      <c r="D43" s="6">
        <v>91</v>
      </c>
      <c r="E43" s="6">
        <v>47</v>
      </c>
      <c r="F43" s="6">
        <v>17.420000000000002</v>
      </c>
      <c r="G43" s="6">
        <f>IF(test_energy_data!H43="Weekday",1,0)</f>
        <v>0</v>
      </c>
      <c r="H43" s="6" t="s">
        <v>11</v>
      </c>
      <c r="I43" s="6">
        <v>3840.2</v>
      </c>
    </row>
    <row r="44" spans="1:9" x14ac:dyDescent="0.2">
      <c r="A44" s="6" t="s">
        <v>7</v>
      </c>
      <c r="B44" s="6">
        <f>IF(test_energy_data!$A44="Residential",0,IF(test_energy_data!$A44="Commercial",1,IF(test_energy_data!$A44="Industrial",2,0)))</f>
        <v>0</v>
      </c>
      <c r="C44" s="6">
        <v>39390</v>
      </c>
      <c r="D44" s="6">
        <v>52</v>
      </c>
      <c r="E44" s="6">
        <v>48</v>
      </c>
      <c r="F44" s="6">
        <v>20.37</v>
      </c>
      <c r="G44" s="6">
        <f>IF(test_energy_data!H44="Weekday",1,0)</f>
        <v>1</v>
      </c>
      <c r="H44" s="6" t="s">
        <v>8</v>
      </c>
      <c r="I44" s="6">
        <v>4897.66</v>
      </c>
    </row>
    <row r="45" spans="1:9" x14ac:dyDescent="0.2">
      <c r="A45" s="6" t="s">
        <v>7</v>
      </c>
      <c r="B45" s="6">
        <f>IF(test_energy_data!$A45="Residential",0,IF(test_energy_data!$A45="Commercial",1,IF(test_energy_data!$A45="Industrial",2,0)))</f>
        <v>0</v>
      </c>
      <c r="C45" s="6">
        <v>38141</v>
      </c>
      <c r="D45" s="6">
        <v>90</v>
      </c>
      <c r="E45" s="6">
        <v>11</v>
      </c>
      <c r="F45" s="6">
        <v>19.64</v>
      </c>
      <c r="G45" s="6">
        <f>IF(test_energy_data!H45="Weekday",1,0)</f>
        <v>0</v>
      </c>
      <c r="H45" s="6" t="s">
        <v>11</v>
      </c>
      <c r="I45" s="6">
        <v>4428.8500000000004</v>
      </c>
    </row>
    <row r="46" spans="1:9" x14ac:dyDescent="0.2">
      <c r="A46" s="6" t="s">
        <v>7</v>
      </c>
      <c r="B46" s="6">
        <f>IF(test_energy_data!$A46="Residential",0,IF(test_energy_data!$A46="Commercial",1,IF(test_energy_data!$A46="Industrial",2,0)))</f>
        <v>0</v>
      </c>
      <c r="C46" s="6">
        <v>36642</v>
      </c>
      <c r="D46" s="6">
        <v>36</v>
      </c>
      <c r="E46" s="6">
        <v>32</v>
      </c>
      <c r="F46" s="6">
        <v>11.17</v>
      </c>
      <c r="G46" s="6">
        <f>IF(test_energy_data!H46="Weekday",1,0)</f>
        <v>0</v>
      </c>
      <c r="H46" s="6" t="s">
        <v>11</v>
      </c>
      <c r="I46" s="6">
        <v>4276.25</v>
      </c>
    </row>
    <row r="47" spans="1:9" x14ac:dyDescent="0.2">
      <c r="A47" s="6" t="s">
        <v>7</v>
      </c>
      <c r="B47" s="6">
        <f>IF(test_energy_data!$A47="Residential",0,IF(test_energy_data!$A47="Commercial",1,IF(test_energy_data!$A47="Industrial",2,0)))</f>
        <v>0</v>
      </c>
      <c r="C47" s="6">
        <v>5444</v>
      </c>
      <c r="D47" s="6">
        <v>97</v>
      </c>
      <c r="E47" s="6">
        <v>42</v>
      </c>
      <c r="F47" s="6">
        <v>15.11</v>
      </c>
      <c r="G47" s="6">
        <f>IF(test_energy_data!H47="Weekday",1,0)</f>
        <v>0</v>
      </c>
      <c r="H47" s="6" t="s">
        <v>11</v>
      </c>
      <c r="I47" s="6">
        <v>3506.64</v>
      </c>
    </row>
    <row r="48" spans="1:9" x14ac:dyDescent="0.2">
      <c r="A48" s="6" t="s">
        <v>10</v>
      </c>
      <c r="B48" s="6">
        <f>IF(test_energy_data!$A48="Residential",0,IF(test_energy_data!$A48="Commercial",1,IF(test_energy_data!$A48="Industrial",2,0)))</f>
        <v>2</v>
      </c>
      <c r="C48" s="6">
        <v>40885</v>
      </c>
      <c r="D48" s="6">
        <v>6</v>
      </c>
      <c r="E48" s="6">
        <v>31</v>
      </c>
      <c r="F48" s="6">
        <v>20.3</v>
      </c>
      <c r="G48" s="6">
        <f>IF(test_energy_data!H48="Weekday",1,0)</f>
        <v>1</v>
      </c>
      <c r="H48" s="6" t="s">
        <v>8</v>
      </c>
      <c r="I48" s="6">
        <v>5172.7700000000004</v>
      </c>
    </row>
    <row r="49" spans="1:9" x14ac:dyDescent="0.2">
      <c r="A49" s="6" t="s">
        <v>7</v>
      </c>
      <c r="B49" s="6">
        <f>IF(test_energy_data!$A49="Residential",0,IF(test_energy_data!$A49="Commercial",1,IF(test_energy_data!$A49="Industrial",2,0)))</f>
        <v>0</v>
      </c>
      <c r="C49" s="6">
        <v>11985</v>
      </c>
      <c r="D49" s="6">
        <v>41</v>
      </c>
      <c r="E49" s="6">
        <v>17</v>
      </c>
      <c r="F49" s="6">
        <v>33.479999999999997</v>
      </c>
      <c r="G49" s="6">
        <f>IF(test_energy_data!H49="Weekday",1,0)</f>
        <v>1</v>
      </c>
      <c r="H49" s="6" t="s">
        <v>8</v>
      </c>
      <c r="I49" s="6">
        <v>2731.87</v>
      </c>
    </row>
    <row r="50" spans="1:9" x14ac:dyDescent="0.2">
      <c r="A50" s="6" t="s">
        <v>7</v>
      </c>
      <c r="B50" s="6">
        <f>IF(test_energy_data!$A50="Residential",0,IF(test_energy_data!$A50="Commercial",1,IF(test_energy_data!$A50="Industrial",2,0)))</f>
        <v>0</v>
      </c>
      <c r="C50" s="6">
        <v>16582</v>
      </c>
      <c r="D50" s="6">
        <v>33</v>
      </c>
      <c r="E50" s="6">
        <v>28</v>
      </c>
      <c r="F50" s="6">
        <v>11.13</v>
      </c>
      <c r="G50" s="6">
        <f>IF(test_energy_data!H50="Weekday",1,0)</f>
        <v>0</v>
      </c>
      <c r="H50" s="6" t="s">
        <v>11</v>
      </c>
      <c r="I50" s="6">
        <v>3163.44</v>
      </c>
    </row>
    <row r="51" spans="1:9" x14ac:dyDescent="0.2">
      <c r="A51" s="6" t="s">
        <v>7</v>
      </c>
      <c r="B51" s="6">
        <f>IF(test_energy_data!$A51="Residential",0,IF(test_energy_data!$A51="Commercial",1,IF(test_energy_data!$A51="Industrial",2,0)))</f>
        <v>0</v>
      </c>
      <c r="C51" s="6">
        <v>19422</v>
      </c>
      <c r="D51" s="6">
        <v>70</v>
      </c>
      <c r="E51" s="6">
        <v>49</v>
      </c>
      <c r="F51" s="6">
        <v>10.4</v>
      </c>
      <c r="G51" s="6">
        <f>IF(test_energy_data!H51="Weekday",1,0)</f>
        <v>1</v>
      </c>
      <c r="H51" s="6" t="s">
        <v>8</v>
      </c>
      <c r="I51" s="6">
        <v>4149.12</v>
      </c>
    </row>
    <row r="52" spans="1:9" x14ac:dyDescent="0.2">
      <c r="A52" s="6" t="s">
        <v>7</v>
      </c>
      <c r="B52" s="6">
        <f>IF(test_energy_data!$A52="Residential",0,IF(test_energy_data!$A52="Commercial",1,IF(test_energy_data!$A52="Industrial",2,0)))</f>
        <v>0</v>
      </c>
      <c r="C52" s="6">
        <v>24210</v>
      </c>
      <c r="D52" s="6">
        <v>28</v>
      </c>
      <c r="E52" s="6">
        <v>14</v>
      </c>
      <c r="F52" s="6">
        <v>22.05</v>
      </c>
      <c r="G52" s="6">
        <f>IF(test_energy_data!H52="Weekday",1,0)</f>
        <v>0</v>
      </c>
      <c r="H52" s="6" t="s">
        <v>11</v>
      </c>
      <c r="I52" s="6">
        <v>3160.27</v>
      </c>
    </row>
    <row r="53" spans="1:9" x14ac:dyDescent="0.2">
      <c r="A53" s="6" t="s">
        <v>7</v>
      </c>
      <c r="B53" s="6">
        <f>IF(test_energy_data!$A53="Residential",0,IF(test_energy_data!$A53="Commercial",1,IF(test_energy_data!$A53="Industrial",2,0)))</f>
        <v>0</v>
      </c>
      <c r="C53" s="6">
        <v>34256</v>
      </c>
      <c r="D53" s="6">
        <v>30</v>
      </c>
      <c r="E53" s="6">
        <v>44</v>
      </c>
      <c r="F53" s="6">
        <v>29.64</v>
      </c>
      <c r="G53" s="6">
        <f>IF(test_energy_data!H53="Weekday",1,0)</f>
        <v>1</v>
      </c>
      <c r="H53" s="6" t="s">
        <v>8</v>
      </c>
      <c r="I53" s="6">
        <v>4294.59</v>
      </c>
    </row>
    <row r="54" spans="1:9" x14ac:dyDescent="0.2">
      <c r="A54" s="6" t="s">
        <v>9</v>
      </c>
      <c r="B54" s="6">
        <f>IF(test_energy_data!$A54="Residential",0,IF(test_energy_data!$A54="Commercial",1,IF(test_energy_data!$A54="Industrial",2,0)))</f>
        <v>1</v>
      </c>
      <c r="C54" s="6">
        <v>29873</v>
      </c>
      <c r="D54" s="6">
        <v>88</v>
      </c>
      <c r="E54" s="6">
        <v>48</v>
      </c>
      <c r="F54" s="6">
        <v>21.55</v>
      </c>
      <c r="G54" s="6">
        <f>IF(test_energy_data!H54="Weekday",1,0)</f>
        <v>1</v>
      </c>
      <c r="H54" s="6" t="s">
        <v>8</v>
      </c>
      <c r="I54" s="6">
        <v>5275.92</v>
      </c>
    </row>
    <row r="55" spans="1:9" x14ac:dyDescent="0.2">
      <c r="A55" s="6" t="s">
        <v>7</v>
      </c>
      <c r="B55" s="6">
        <f>IF(test_energy_data!$A55="Residential",0,IF(test_energy_data!$A55="Commercial",1,IF(test_energy_data!$A55="Industrial",2,0)))</f>
        <v>0</v>
      </c>
      <c r="C55" s="6">
        <v>7924</v>
      </c>
      <c r="D55" s="6">
        <v>63</v>
      </c>
      <c r="E55" s="6">
        <v>36</v>
      </c>
      <c r="F55" s="6">
        <v>34.71</v>
      </c>
      <c r="G55" s="6">
        <f>IF(test_energy_data!H55="Weekday",1,0)</f>
        <v>0</v>
      </c>
      <c r="H55" s="6" t="s">
        <v>11</v>
      </c>
      <c r="I55" s="6">
        <v>3072.63</v>
      </c>
    </row>
    <row r="56" spans="1:9" x14ac:dyDescent="0.2">
      <c r="A56" s="6" t="s">
        <v>10</v>
      </c>
      <c r="B56" s="6">
        <f>IF(test_energy_data!$A56="Residential",0,IF(test_energy_data!$A56="Commercial",1,IF(test_energy_data!$A56="Industrial",2,0)))</f>
        <v>2</v>
      </c>
      <c r="C56" s="6">
        <v>7070</v>
      </c>
      <c r="D56" s="6">
        <v>44</v>
      </c>
      <c r="E56" s="6">
        <v>18</v>
      </c>
      <c r="F56" s="6">
        <v>14.78</v>
      </c>
      <c r="G56" s="6">
        <f>IF(test_energy_data!H56="Weekday",1,0)</f>
        <v>1</v>
      </c>
      <c r="H56" s="6" t="s">
        <v>8</v>
      </c>
      <c r="I56" s="6">
        <v>3629.61</v>
      </c>
    </row>
    <row r="57" spans="1:9" x14ac:dyDescent="0.2">
      <c r="A57" s="6" t="s">
        <v>10</v>
      </c>
      <c r="B57" s="6">
        <f>IF(test_energy_data!$A57="Residential",0,IF(test_energy_data!$A57="Commercial",1,IF(test_energy_data!$A57="Industrial",2,0)))</f>
        <v>2</v>
      </c>
      <c r="C57" s="6">
        <v>36496</v>
      </c>
      <c r="D57" s="6">
        <v>5</v>
      </c>
      <c r="E57" s="6">
        <v>38</v>
      </c>
      <c r="F57" s="6">
        <v>24</v>
      </c>
      <c r="G57" s="6">
        <f>IF(test_energy_data!H57="Weekday",1,0)</f>
        <v>0</v>
      </c>
      <c r="H57" s="6" t="s">
        <v>11</v>
      </c>
      <c r="I57" s="6">
        <v>5014.79</v>
      </c>
    </row>
    <row r="58" spans="1:9" x14ac:dyDescent="0.2">
      <c r="A58" s="6" t="s">
        <v>7</v>
      </c>
      <c r="B58" s="6">
        <f>IF(test_energy_data!$A58="Residential",0,IF(test_energy_data!$A58="Commercial",1,IF(test_energy_data!$A58="Industrial",2,0)))</f>
        <v>0</v>
      </c>
      <c r="C58" s="6">
        <v>9655</v>
      </c>
      <c r="D58" s="6">
        <v>87</v>
      </c>
      <c r="E58" s="6">
        <v>13</v>
      </c>
      <c r="F58" s="6">
        <v>22.86</v>
      </c>
      <c r="G58" s="6">
        <f>IF(test_energy_data!H58="Weekday",1,0)</f>
        <v>0</v>
      </c>
      <c r="H58" s="6" t="s">
        <v>11</v>
      </c>
      <c r="I58" s="6">
        <v>2998.47</v>
      </c>
    </row>
    <row r="59" spans="1:9" x14ac:dyDescent="0.2">
      <c r="A59" s="6" t="s">
        <v>9</v>
      </c>
      <c r="B59" s="6">
        <f>IF(test_energy_data!$A59="Residential",0,IF(test_energy_data!$A59="Commercial",1,IF(test_energy_data!$A59="Industrial",2,0)))</f>
        <v>1</v>
      </c>
      <c r="C59" s="6">
        <v>40452</v>
      </c>
      <c r="D59" s="6">
        <v>52</v>
      </c>
      <c r="E59" s="6">
        <v>28</v>
      </c>
      <c r="F59" s="6">
        <v>23.83</v>
      </c>
      <c r="G59" s="6">
        <f>IF(test_energy_data!H59="Weekday",1,0)</f>
        <v>0</v>
      </c>
      <c r="H59" s="6" t="s">
        <v>11</v>
      </c>
      <c r="I59" s="6">
        <v>4983.43</v>
      </c>
    </row>
    <row r="60" spans="1:9" x14ac:dyDescent="0.2">
      <c r="A60" s="6" t="s">
        <v>9</v>
      </c>
      <c r="B60" s="6">
        <f>IF(test_energy_data!$A60="Residential",0,IF(test_energy_data!$A60="Commercial",1,IF(test_energy_data!$A60="Industrial",2,0)))</f>
        <v>1</v>
      </c>
      <c r="C60" s="6">
        <v>40542</v>
      </c>
      <c r="D60" s="6">
        <v>31</v>
      </c>
      <c r="E60" s="6">
        <v>19</v>
      </c>
      <c r="F60" s="6">
        <v>12.01</v>
      </c>
      <c r="G60" s="6">
        <f>IF(test_energy_data!H60="Weekday",1,0)</f>
        <v>1</v>
      </c>
      <c r="H60" s="6" t="s">
        <v>8</v>
      </c>
      <c r="I60" s="6">
        <v>4707.07</v>
      </c>
    </row>
    <row r="61" spans="1:9" x14ac:dyDescent="0.2">
      <c r="A61" s="6" t="s">
        <v>7</v>
      </c>
      <c r="B61" s="6">
        <f>IF(test_energy_data!$A61="Residential",0,IF(test_energy_data!$A61="Commercial",1,IF(test_energy_data!$A61="Industrial",2,0)))</f>
        <v>0</v>
      </c>
      <c r="C61" s="6">
        <v>11498</v>
      </c>
      <c r="D61" s="6">
        <v>70</v>
      </c>
      <c r="E61" s="6">
        <v>12</v>
      </c>
      <c r="F61" s="6">
        <v>28.57</v>
      </c>
      <c r="G61" s="6">
        <f>IF(test_energy_data!H61="Weekday",1,0)</f>
        <v>0</v>
      </c>
      <c r="H61" s="6" t="s">
        <v>11</v>
      </c>
      <c r="I61" s="6">
        <v>2872.05</v>
      </c>
    </row>
    <row r="62" spans="1:9" x14ac:dyDescent="0.2">
      <c r="A62" s="6" t="s">
        <v>7</v>
      </c>
      <c r="B62" s="6">
        <f>IF(test_energy_data!$A62="Residential",0,IF(test_energy_data!$A62="Commercial",1,IF(test_energy_data!$A62="Industrial",2,0)))</f>
        <v>0</v>
      </c>
      <c r="C62" s="6">
        <v>1306</v>
      </c>
      <c r="D62" s="6">
        <v>8</v>
      </c>
      <c r="E62" s="6">
        <v>43</v>
      </c>
      <c r="F62" s="6">
        <v>30.67</v>
      </c>
      <c r="G62" s="6">
        <f>IF(test_energy_data!H62="Weekday",1,0)</f>
        <v>0</v>
      </c>
      <c r="H62" s="6" t="s">
        <v>11</v>
      </c>
      <c r="I62" s="6">
        <v>2351.9699999999998</v>
      </c>
    </row>
    <row r="63" spans="1:9" x14ac:dyDescent="0.2">
      <c r="A63" s="6" t="s">
        <v>10</v>
      </c>
      <c r="B63" s="6">
        <f>IF(test_energy_data!$A63="Residential",0,IF(test_energy_data!$A63="Commercial",1,IF(test_energy_data!$A63="Industrial",2,0)))</f>
        <v>2</v>
      </c>
      <c r="C63" s="6">
        <v>46494</v>
      </c>
      <c r="D63" s="6">
        <v>42</v>
      </c>
      <c r="E63" s="6">
        <v>2</v>
      </c>
      <c r="F63" s="6">
        <v>34.549999999999997</v>
      </c>
      <c r="G63" s="6">
        <f>IF(test_energy_data!H63="Weekday",1,0)</f>
        <v>1</v>
      </c>
      <c r="H63" s="6" t="s">
        <v>8</v>
      </c>
      <c r="I63" s="6">
        <v>5161.9399999999996</v>
      </c>
    </row>
    <row r="64" spans="1:9" x14ac:dyDescent="0.2">
      <c r="A64" s="6" t="s">
        <v>7</v>
      </c>
      <c r="B64" s="6">
        <f>IF(test_energy_data!$A64="Residential",0,IF(test_energy_data!$A64="Commercial",1,IF(test_energy_data!$A64="Industrial",2,0)))</f>
        <v>0</v>
      </c>
      <c r="C64" s="6">
        <v>21408</v>
      </c>
      <c r="D64" s="6">
        <v>73</v>
      </c>
      <c r="E64" s="6">
        <v>20</v>
      </c>
      <c r="F64" s="6">
        <v>27.59</v>
      </c>
      <c r="G64" s="6">
        <f>IF(test_energy_data!H64="Weekday",1,0)</f>
        <v>0</v>
      </c>
      <c r="H64" s="6" t="s">
        <v>11</v>
      </c>
      <c r="I64" s="6">
        <v>3562.43</v>
      </c>
    </row>
    <row r="65" spans="1:9" x14ac:dyDescent="0.2">
      <c r="A65" s="6" t="s">
        <v>7</v>
      </c>
      <c r="B65" s="6">
        <f>IF(test_energy_data!$A65="Residential",0,IF(test_energy_data!$A65="Commercial",1,IF(test_energy_data!$A65="Industrial",2,0)))</f>
        <v>0</v>
      </c>
      <c r="C65" s="6">
        <v>1636</v>
      </c>
      <c r="D65" s="6">
        <v>19</v>
      </c>
      <c r="E65" s="6">
        <v>49</v>
      </c>
      <c r="F65" s="6">
        <v>15.18</v>
      </c>
      <c r="G65" s="6">
        <f>IF(test_energy_data!H65="Weekday",1,0)</f>
        <v>1</v>
      </c>
      <c r="H65" s="6" t="s">
        <v>8</v>
      </c>
      <c r="I65" s="6">
        <v>2725.89</v>
      </c>
    </row>
    <row r="66" spans="1:9" x14ac:dyDescent="0.2">
      <c r="A66" s="6" t="s">
        <v>9</v>
      </c>
      <c r="B66" s="6">
        <f>IF(test_energy_data!$A66="Residential",0,IF(test_energy_data!$A66="Commercial",1,IF(test_energy_data!$A66="Industrial",2,0)))</f>
        <v>1</v>
      </c>
      <c r="C66" s="6">
        <v>48114</v>
      </c>
      <c r="D66" s="6">
        <v>30</v>
      </c>
      <c r="E66" s="6">
        <v>36</v>
      </c>
      <c r="F66" s="6">
        <v>15.93</v>
      </c>
      <c r="G66" s="6">
        <f>IF(test_energy_data!H66="Weekday",1,0)</f>
        <v>0</v>
      </c>
      <c r="H66" s="6" t="s">
        <v>11</v>
      </c>
      <c r="I66" s="6">
        <v>5346.06</v>
      </c>
    </row>
    <row r="67" spans="1:9" x14ac:dyDescent="0.2">
      <c r="A67" s="6" t="s">
        <v>10</v>
      </c>
      <c r="B67" s="6">
        <f>IF(test_energy_data!$A67="Residential",0,IF(test_energy_data!$A67="Commercial",1,IF(test_energy_data!$A67="Industrial",2,0)))</f>
        <v>2</v>
      </c>
      <c r="C67" s="6">
        <v>28465</v>
      </c>
      <c r="D67" s="6">
        <v>71</v>
      </c>
      <c r="E67" s="6">
        <v>46</v>
      </c>
      <c r="F67" s="6">
        <v>21.45</v>
      </c>
      <c r="G67" s="6">
        <f>IF(test_energy_data!H67="Weekday",1,0)</f>
        <v>0</v>
      </c>
      <c r="H67" s="6" t="s">
        <v>11</v>
      </c>
      <c r="I67" s="6">
        <v>5446</v>
      </c>
    </row>
    <row r="68" spans="1:9" x14ac:dyDescent="0.2">
      <c r="A68" s="6" t="s">
        <v>10</v>
      </c>
      <c r="B68" s="6">
        <f>IF(test_energy_data!$A68="Residential",0,IF(test_energy_data!$A68="Commercial",1,IF(test_energy_data!$A68="Industrial",2,0)))</f>
        <v>2</v>
      </c>
      <c r="C68" s="6">
        <v>18350</v>
      </c>
      <c r="D68" s="6">
        <v>86</v>
      </c>
      <c r="E68" s="6">
        <v>18</v>
      </c>
      <c r="F68" s="6">
        <v>12.38</v>
      </c>
      <c r="G68" s="6">
        <f>IF(test_energy_data!H68="Weekday",1,0)</f>
        <v>0</v>
      </c>
      <c r="H68" s="6" t="s">
        <v>11</v>
      </c>
      <c r="I68" s="6">
        <v>4575.58</v>
      </c>
    </row>
    <row r="69" spans="1:9" x14ac:dyDescent="0.2">
      <c r="A69" s="6" t="s">
        <v>10</v>
      </c>
      <c r="B69" s="6">
        <f>IF(test_energy_data!$A69="Residential",0,IF(test_energy_data!$A69="Commercial",1,IF(test_energy_data!$A69="Industrial",2,0)))</f>
        <v>2</v>
      </c>
      <c r="C69" s="6">
        <v>13088</v>
      </c>
      <c r="D69" s="6">
        <v>41</v>
      </c>
      <c r="E69" s="6">
        <v>30</v>
      </c>
      <c r="F69" s="6">
        <v>33.5</v>
      </c>
      <c r="G69" s="6">
        <f>IF(test_energy_data!H69="Weekday",1,0)</f>
        <v>1</v>
      </c>
      <c r="H69" s="6" t="s">
        <v>8</v>
      </c>
      <c r="I69" s="6">
        <v>4046.88</v>
      </c>
    </row>
    <row r="70" spans="1:9" x14ac:dyDescent="0.2">
      <c r="A70" s="6" t="s">
        <v>9</v>
      </c>
      <c r="B70" s="6">
        <f>IF(test_energy_data!$A70="Residential",0,IF(test_energy_data!$A70="Commercial",1,IF(test_energy_data!$A70="Industrial",2,0)))</f>
        <v>1</v>
      </c>
      <c r="C70" s="6">
        <v>11553</v>
      </c>
      <c r="D70" s="6">
        <v>13</v>
      </c>
      <c r="E70" s="6">
        <v>23</v>
      </c>
      <c r="F70" s="6">
        <v>25.63</v>
      </c>
      <c r="G70" s="6">
        <f>IF(test_energy_data!H70="Weekday",1,0)</f>
        <v>0</v>
      </c>
      <c r="H70" s="6" t="s">
        <v>11</v>
      </c>
      <c r="I70" s="6">
        <v>3039.52</v>
      </c>
    </row>
    <row r="71" spans="1:9" x14ac:dyDescent="0.2">
      <c r="A71" s="6" t="s">
        <v>7</v>
      </c>
      <c r="B71" s="6">
        <f>IF(test_energy_data!$A71="Residential",0,IF(test_energy_data!$A71="Commercial",1,IF(test_energy_data!$A71="Industrial",2,0)))</f>
        <v>0</v>
      </c>
      <c r="C71" s="6">
        <v>38099</v>
      </c>
      <c r="D71" s="6">
        <v>22</v>
      </c>
      <c r="E71" s="6">
        <v>16</v>
      </c>
      <c r="F71" s="6">
        <v>20.190000000000001</v>
      </c>
      <c r="G71" s="6">
        <f>IF(test_energy_data!H71="Weekday",1,0)</f>
        <v>0</v>
      </c>
      <c r="H71" s="6" t="s">
        <v>11</v>
      </c>
      <c r="I71" s="6">
        <v>3844</v>
      </c>
    </row>
    <row r="72" spans="1:9" x14ac:dyDescent="0.2">
      <c r="A72" s="6" t="s">
        <v>10</v>
      </c>
      <c r="B72" s="6">
        <f>IF(test_energy_data!$A72="Residential",0,IF(test_energy_data!$A72="Commercial",1,IF(test_energy_data!$A72="Industrial",2,0)))</f>
        <v>2</v>
      </c>
      <c r="C72" s="6">
        <v>5908</v>
      </c>
      <c r="D72" s="6">
        <v>49</v>
      </c>
      <c r="E72" s="6">
        <v>49</v>
      </c>
      <c r="F72" s="6">
        <v>32.4</v>
      </c>
      <c r="G72" s="6">
        <f>IF(test_energy_data!H72="Weekday",1,0)</f>
        <v>0</v>
      </c>
      <c r="H72" s="6" t="s">
        <v>11</v>
      </c>
      <c r="I72" s="6">
        <v>4103.3900000000003</v>
      </c>
    </row>
    <row r="73" spans="1:9" x14ac:dyDescent="0.2">
      <c r="A73" s="6" t="s">
        <v>10</v>
      </c>
      <c r="B73" s="6">
        <f>IF(test_energy_data!$A73="Residential",0,IF(test_energy_data!$A73="Commercial",1,IF(test_energy_data!$A73="Industrial",2,0)))</f>
        <v>2</v>
      </c>
      <c r="C73" s="6">
        <v>17868</v>
      </c>
      <c r="D73" s="6">
        <v>68</v>
      </c>
      <c r="E73" s="6">
        <v>35</v>
      </c>
      <c r="F73" s="6">
        <v>10.4</v>
      </c>
      <c r="G73" s="6">
        <f>IF(test_energy_data!H73="Weekday",1,0)</f>
        <v>0</v>
      </c>
      <c r="H73" s="6" t="s">
        <v>11</v>
      </c>
      <c r="I73" s="6">
        <v>4721.3900000000003</v>
      </c>
    </row>
    <row r="74" spans="1:9" x14ac:dyDescent="0.2">
      <c r="A74" s="6" t="s">
        <v>9</v>
      </c>
      <c r="B74" s="6">
        <f>IF(test_energy_data!$A74="Residential",0,IF(test_energy_data!$A74="Commercial",1,IF(test_energy_data!$A74="Industrial",2,0)))</f>
        <v>1</v>
      </c>
      <c r="C74" s="6">
        <v>38141</v>
      </c>
      <c r="D74" s="6">
        <v>99</v>
      </c>
      <c r="E74" s="6">
        <v>23</v>
      </c>
      <c r="F74" s="6">
        <v>14.54</v>
      </c>
      <c r="G74" s="6">
        <f>IF(test_energy_data!H74="Weekday",1,0)</f>
        <v>1</v>
      </c>
      <c r="H74" s="6" t="s">
        <v>8</v>
      </c>
      <c r="I74" s="6">
        <v>5334.33</v>
      </c>
    </row>
    <row r="75" spans="1:9" x14ac:dyDescent="0.2">
      <c r="A75" s="6" t="s">
        <v>9</v>
      </c>
      <c r="B75" s="6">
        <f>IF(test_energy_data!$A75="Residential",0,IF(test_energy_data!$A75="Commercial",1,IF(test_energy_data!$A75="Industrial",2,0)))</f>
        <v>1</v>
      </c>
      <c r="C75" s="6">
        <v>26715</v>
      </c>
      <c r="D75" s="6">
        <v>27</v>
      </c>
      <c r="E75" s="6">
        <v>46</v>
      </c>
      <c r="F75" s="6">
        <v>13.11</v>
      </c>
      <c r="G75" s="6">
        <f>IF(test_energy_data!H75="Weekday",1,0)</f>
        <v>1</v>
      </c>
      <c r="H75" s="6" t="s">
        <v>8</v>
      </c>
      <c r="I75" s="6">
        <v>4510.2</v>
      </c>
    </row>
    <row r="76" spans="1:9" x14ac:dyDescent="0.2">
      <c r="A76" s="6" t="s">
        <v>10</v>
      </c>
      <c r="B76" s="6">
        <f>IF(test_energy_data!$A76="Residential",0,IF(test_energy_data!$A76="Commercial",1,IF(test_energy_data!$A76="Industrial",2,0)))</f>
        <v>2</v>
      </c>
      <c r="C76" s="6">
        <v>14218</v>
      </c>
      <c r="D76" s="6">
        <v>74</v>
      </c>
      <c r="E76" s="6">
        <v>8</v>
      </c>
      <c r="F76" s="6">
        <v>30.22</v>
      </c>
      <c r="G76" s="6">
        <f>IF(test_energy_data!H76="Weekday",1,0)</f>
        <v>1</v>
      </c>
      <c r="H76" s="6" t="s">
        <v>8</v>
      </c>
      <c r="I76" s="6">
        <v>4009.8</v>
      </c>
    </row>
    <row r="77" spans="1:9" x14ac:dyDescent="0.2">
      <c r="A77" s="6" t="s">
        <v>9</v>
      </c>
      <c r="B77" s="6">
        <f>IF(test_energy_data!$A77="Residential",0,IF(test_energy_data!$A77="Commercial",1,IF(test_energy_data!$A77="Industrial",2,0)))</f>
        <v>1</v>
      </c>
      <c r="C77" s="6">
        <v>9405</v>
      </c>
      <c r="D77" s="6">
        <v>31</v>
      </c>
      <c r="E77" s="6">
        <v>30</v>
      </c>
      <c r="F77" s="6">
        <v>11.04</v>
      </c>
      <c r="G77" s="6">
        <f>IF(test_energy_data!H77="Weekday",1,0)</f>
        <v>1</v>
      </c>
      <c r="H77" s="6" t="s">
        <v>8</v>
      </c>
      <c r="I77" s="6">
        <v>3375.06</v>
      </c>
    </row>
    <row r="78" spans="1:9" x14ac:dyDescent="0.2">
      <c r="A78" s="6" t="s">
        <v>7</v>
      </c>
      <c r="B78" s="6">
        <f>IF(test_energy_data!$A78="Residential",0,IF(test_energy_data!$A78="Commercial",1,IF(test_energy_data!$A78="Industrial",2,0)))</f>
        <v>0</v>
      </c>
      <c r="C78" s="6">
        <v>26158</v>
      </c>
      <c r="D78" s="6">
        <v>98</v>
      </c>
      <c r="E78" s="6">
        <v>47</v>
      </c>
      <c r="F78" s="6">
        <v>31.83</v>
      </c>
      <c r="G78" s="6">
        <f>IF(test_energy_data!H78="Weekday",1,0)</f>
        <v>1</v>
      </c>
      <c r="H78" s="6" t="s">
        <v>8</v>
      </c>
      <c r="I78" s="6">
        <v>4618.7700000000004</v>
      </c>
    </row>
    <row r="79" spans="1:9" x14ac:dyDescent="0.2">
      <c r="A79" s="6" t="s">
        <v>10</v>
      </c>
      <c r="B79" s="6">
        <f>IF(test_energy_data!$A79="Residential",0,IF(test_energy_data!$A79="Commercial",1,IF(test_energy_data!$A79="Industrial",2,0)))</f>
        <v>2</v>
      </c>
      <c r="C79" s="6">
        <v>38856</v>
      </c>
      <c r="D79" s="6">
        <v>36</v>
      </c>
      <c r="E79" s="6">
        <v>8</v>
      </c>
      <c r="F79" s="6">
        <v>14.75</v>
      </c>
      <c r="G79" s="6">
        <f>IF(test_energy_data!H79="Weekday",1,0)</f>
        <v>1</v>
      </c>
      <c r="H79" s="6" t="s">
        <v>8</v>
      </c>
      <c r="I79" s="6">
        <v>4939.07</v>
      </c>
    </row>
    <row r="80" spans="1:9" x14ac:dyDescent="0.2">
      <c r="A80" s="6" t="s">
        <v>7</v>
      </c>
      <c r="B80" s="6">
        <f>IF(test_energy_data!$A80="Residential",0,IF(test_energy_data!$A80="Commercial",1,IF(test_energy_data!$A80="Industrial",2,0)))</f>
        <v>0</v>
      </c>
      <c r="C80" s="6">
        <v>17982</v>
      </c>
      <c r="D80" s="6">
        <v>4</v>
      </c>
      <c r="E80" s="6">
        <v>37</v>
      </c>
      <c r="F80" s="6">
        <v>13.29</v>
      </c>
      <c r="G80" s="6">
        <f>IF(test_energy_data!H80="Weekday",1,0)</f>
        <v>0</v>
      </c>
      <c r="H80" s="6" t="s">
        <v>11</v>
      </c>
      <c r="I80" s="6">
        <v>3112.64</v>
      </c>
    </row>
    <row r="81" spans="1:9" x14ac:dyDescent="0.2">
      <c r="A81" s="6" t="s">
        <v>9</v>
      </c>
      <c r="B81" s="6">
        <f>IF(test_energy_data!$A81="Residential",0,IF(test_energy_data!$A81="Commercial",1,IF(test_energy_data!$A81="Industrial",2,0)))</f>
        <v>1</v>
      </c>
      <c r="C81" s="6">
        <v>40337</v>
      </c>
      <c r="D81" s="6">
        <v>9</v>
      </c>
      <c r="E81" s="6">
        <v>27</v>
      </c>
      <c r="F81" s="6">
        <v>16.96</v>
      </c>
      <c r="G81" s="6">
        <f>IF(test_energy_data!H81="Weekday",1,0)</f>
        <v>1</v>
      </c>
      <c r="H81" s="6" t="s">
        <v>8</v>
      </c>
      <c r="I81" s="6">
        <v>4612.04</v>
      </c>
    </row>
    <row r="82" spans="1:9" x14ac:dyDescent="0.2">
      <c r="A82" s="6" t="s">
        <v>7</v>
      </c>
      <c r="B82" s="6">
        <f>IF(test_energy_data!$A82="Residential",0,IF(test_energy_data!$A82="Commercial",1,IF(test_energy_data!$A82="Industrial",2,0)))</f>
        <v>0</v>
      </c>
      <c r="C82" s="6">
        <v>28461</v>
      </c>
      <c r="D82" s="6">
        <v>20</v>
      </c>
      <c r="E82" s="6">
        <v>44</v>
      </c>
      <c r="F82" s="6">
        <v>14.43</v>
      </c>
      <c r="G82" s="6">
        <f>IF(test_energy_data!H82="Weekday",1,0)</f>
        <v>1</v>
      </c>
      <c r="H82" s="6" t="s">
        <v>8</v>
      </c>
      <c r="I82" s="6">
        <v>3980.9</v>
      </c>
    </row>
    <row r="83" spans="1:9" x14ac:dyDescent="0.2">
      <c r="A83" s="6" t="s">
        <v>10</v>
      </c>
      <c r="B83" s="6">
        <f>IF(test_energy_data!$A83="Residential",0,IF(test_energy_data!$A83="Commercial",1,IF(test_energy_data!$A83="Industrial",2,0)))</f>
        <v>2</v>
      </c>
      <c r="C83" s="6">
        <v>36836</v>
      </c>
      <c r="D83" s="6">
        <v>4</v>
      </c>
      <c r="E83" s="6">
        <v>2</v>
      </c>
      <c r="F83" s="6">
        <v>19.489999999999998</v>
      </c>
      <c r="G83" s="6">
        <f>IF(test_energy_data!H83="Weekday",1,0)</f>
        <v>1</v>
      </c>
      <c r="H83" s="6" t="s">
        <v>8</v>
      </c>
      <c r="I83" s="6">
        <v>4374.3500000000004</v>
      </c>
    </row>
    <row r="84" spans="1:9" x14ac:dyDescent="0.2">
      <c r="A84" s="6" t="s">
        <v>10</v>
      </c>
      <c r="B84" s="6">
        <f>IF(test_energy_data!$A84="Residential",0,IF(test_energy_data!$A84="Commercial",1,IF(test_energy_data!$A84="Industrial",2,0)))</f>
        <v>2</v>
      </c>
      <c r="C84" s="6">
        <v>20517</v>
      </c>
      <c r="D84" s="6">
        <v>20</v>
      </c>
      <c r="E84" s="6">
        <v>21</v>
      </c>
      <c r="F84" s="6">
        <v>29.01</v>
      </c>
      <c r="G84" s="6">
        <f>IF(test_energy_data!H84="Weekday",1,0)</f>
        <v>1</v>
      </c>
      <c r="H84" s="6" t="s">
        <v>8</v>
      </c>
      <c r="I84" s="6">
        <v>4050.8</v>
      </c>
    </row>
    <row r="85" spans="1:9" x14ac:dyDescent="0.2">
      <c r="A85" s="6" t="s">
        <v>10</v>
      </c>
      <c r="B85" s="6">
        <f>IF(test_energy_data!$A85="Residential",0,IF(test_energy_data!$A85="Commercial",1,IF(test_energy_data!$A85="Industrial",2,0)))</f>
        <v>2</v>
      </c>
      <c r="C85" s="6">
        <v>47042</v>
      </c>
      <c r="D85" s="6">
        <v>53</v>
      </c>
      <c r="E85" s="6">
        <v>32</v>
      </c>
      <c r="F85" s="6">
        <v>34.36</v>
      </c>
      <c r="G85" s="6">
        <f>IF(test_energy_data!H85="Weekday",1,0)</f>
        <v>1</v>
      </c>
      <c r="H85" s="6" t="s">
        <v>8</v>
      </c>
      <c r="I85" s="6">
        <v>5900.32</v>
      </c>
    </row>
    <row r="86" spans="1:9" x14ac:dyDescent="0.2">
      <c r="A86" s="6" t="s">
        <v>7</v>
      </c>
      <c r="B86" s="6">
        <f>IF(test_energy_data!$A86="Residential",0,IF(test_energy_data!$A86="Commercial",1,IF(test_energy_data!$A86="Industrial",2,0)))</f>
        <v>0</v>
      </c>
      <c r="C86" s="6">
        <v>31487</v>
      </c>
      <c r="D86" s="6">
        <v>60</v>
      </c>
      <c r="E86" s="6">
        <v>3</v>
      </c>
      <c r="F86" s="6">
        <v>17.97</v>
      </c>
      <c r="G86" s="6">
        <f>IF(test_energy_data!H86="Weekday",1,0)</f>
        <v>1</v>
      </c>
      <c r="H86" s="6" t="s">
        <v>8</v>
      </c>
      <c r="I86" s="6">
        <v>3694.52</v>
      </c>
    </row>
    <row r="87" spans="1:9" x14ac:dyDescent="0.2">
      <c r="A87" s="6" t="s">
        <v>9</v>
      </c>
      <c r="B87" s="6">
        <f>IF(test_energy_data!$A87="Residential",0,IF(test_energy_data!$A87="Commercial",1,IF(test_energy_data!$A87="Industrial",2,0)))</f>
        <v>1</v>
      </c>
      <c r="C87" s="6">
        <v>33413</v>
      </c>
      <c r="D87" s="6">
        <v>75</v>
      </c>
      <c r="E87" s="6">
        <v>17</v>
      </c>
      <c r="F87" s="6">
        <v>21.6</v>
      </c>
      <c r="G87" s="6">
        <f>IF(test_energy_data!H87="Weekday",1,0)</f>
        <v>0</v>
      </c>
      <c r="H87" s="6" t="s">
        <v>11</v>
      </c>
      <c r="I87" s="6">
        <v>4652.6499999999996</v>
      </c>
    </row>
    <row r="88" spans="1:9" x14ac:dyDescent="0.2">
      <c r="A88" s="6" t="s">
        <v>10</v>
      </c>
      <c r="B88" s="6">
        <f>IF(test_energy_data!$A88="Residential",0,IF(test_energy_data!$A88="Commercial",1,IF(test_energy_data!$A88="Industrial",2,0)))</f>
        <v>2</v>
      </c>
      <c r="C88" s="6">
        <v>19750</v>
      </c>
      <c r="D88" s="6">
        <v>80</v>
      </c>
      <c r="E88" s="6">
        <v>39</v>
      </c>
      <c r="F88" s="6">
        <v>20.28</v>
      </c>
      <c r="G88" s="6">
        <f>IF(test_energy_data!H88="Weekday",1,0)</f>
        <v>1</v>
      </c>
      <c r="H88" s="6" t="s">
        <v>8</v>
      </c>
      <c r="I88" s="6">
        <v>5016.1099999999997</v>
      </c>
    </row>
    <row r="89" spans="1:9" x14ac:dyDescent="0.2">
      <c r="A89" s="6" t="s">
        <v>10</v>
      </c>
      <c r="B89" s="6">
        <f>IF(test_energy_data!$A89="Residential",0,IF(test_energy_data!$A89="Commercial",1,IF(test_energy_data!$A89="Industrial",2,0)))</f>
        <v>2</v>
      </c>
      <c r="C89" s="6">
        <v>9684</v>
      </c>
      <c r="D89" s="6">
        <v>13</v>
      </c>
      <c r="E89" s="6">
        <v>9</v>
      </c>
      <c r="F89" s="6">
        <v>33.28</v>
      </c>
      <c r="G89" s="6">
        <f>IF(test_energy_data!H89="Weekday",1,0)</f>
        <v>0</v>
      </c>
      <c r="H89" s="6" t="s">
        <v>11</v>
      </c>
      <c r="I89" s="6">
        <v>3127.82</v>
      </c>
    </row>
    <row r="90" spans="1:9" x14ac:dyDescent="0.2">
      <c r="A90" s="6" t="s">
        <v>10</v>
      </c>
      <c r="B90" s="6">
        <f>IF(test_energy_data!$A90="Residential",0,IF(test_energy_data!$A90="Commercial",1,IF(test_energy_data!$A90="Industrial",2,0)))</f>
        <v>2</v>
      </c>
      <c r="C90" s="6">
        <v>21087</v>
      </c>
      <c r="D90" s="6">
        <v>92</v>
      </c>
      <c r="E90" s="6">
        <v>42</v>
      </c>
      <c r="F90" s="6">
        <v>26.97</v>
      </c>
      <c r="G90" s="6">
        <f>IF(test_energy_data!H90="Weekday",1,0)</f>
        <v>0</v>
      </c>
      <c r="H90" s="6" t="s">
        <v>11</v>
      </c>
      <c r="I90" s="6">
        <v>5179.49</v>
      </c>
    </row>
    <row r="91" spans="1:9" x14ac:dyDescent="0.2">
      <c r="A91" s="6" t="s">
        <v>9</v>
      </c>
      <c r="B91" s="6">
        <f>IF(test_energy_data!$A91="Residential",0,IF(test_energy_data!$A91="Commercial",1,IF(test_energy_data!$A91="Industrial",2,0)))</f>
        <v>1</v>
      </c>
      <c r="C91" s="6">
        <v>19940</v>
      </c>
      <c r="D91" s="6">
        <v>64</v>
      </c>
      <c r="E91" s="6">
        <v>22</v>
      </c>
      <c r="F91" s="6">
        <v>25.01</v>
      </c>
      <c r="G91" s="6">
        <f>IF(test_energy_data!H91="Weekday",1,0)</f>
        <v>1</v>
      </c>
      <c r="H91" s="6" t="s">
        <v>8</v>
      </c>
      <c r="I91" s="6">
        <v>4001.96</v>
      </c>
    </row>
    <row r="92" spans="1:9" x14ac:dyDescent="0.2">
      <c r="A92" s="6" t="s">
        <v>7</v>
      </c>
      <c r="B92" s="6">
        <f>IF(test_energy_data!$A92="Residential",0,IF(test_energy_data!$A92="Commercial",1,IF(test_energy_data!$A92="Industrial",2,0)))</f>
        <v>0</v>
      </c>
      <c r="C92" s="6">
        <v>31178</v>
      </c>
      <c r="D92" s="6">
        <v>26</v>
      </c>
      <c r="E92" s="6">
        <v>11</v>
      </c>
      <c r="F92" s="6">
        <v>27.46</v>
      </c>
      <c r="G92" s="6">
        <f>IF(test_energy_data!H92="Weekday",1,0)</f>
        <v>1</v>
      </c>
      <c r="H92" s="6" t="s">
        <v>8</v>
      </c>
      <c r="I92" s="6">
        <v>3451.58</v>
      </c>
    </row>
    <row r="93" spans="1:9" x14ac:dyDescent="0.2">
      <c r="A93" s="6" t="s">
        <v>7</v>
      </c>
      <c r="B93" s="6">
        <f>IF(test_energy_data!$A93="Residential",0,IF(test_energy_data!$A93="Commercial",1,IF(test_energy_data!$A93="Industrial",2,0)))</f>
        <v>0</v>
      </c>
      <c r="C93" s="6">
        <v>33642</v>
      </c>
      <c r="D93" s="6">
        <v>66</v>
      </c>
      <c r="E93" s="6">
        <v>11</v>
      </c>
      <c r="F93" s="6">
        <v>16.89</v>
      </c>
      <c r="G93" s="6">
        <f>IF(test_energy_data!H93="Weekday",1,0)</f>
        <v>0</v>
      </c>
      <c r="H93" s="6" t="s">
        <v>11</v>
      </c>
      <c r="I93" s="6">
        <v>3977.63</v>
      </c>
    </row>
    <row r="94" spans="1:9" x14ac:dyDescent="0.2">
      <c r="A94" s="6" t="s">
        <v>7</v>
      </c>
      <c r="B94" s="6">
        <f>IF(test_energy_data!$A94="Residential",0,IF(test_energy_data!$A94="Commercial",1,IF(test_energy_data!$A94="Industrial",2,0)))</f>
        <v>0</v>
      </c>
      <c r="C94" s="6">
        <v>34160</v>
      </c>
      <c r="D94" s="6">
        <v>66</v>
      </c>
      <c r="E94" s="6">
        <v>2</v>
      </c>
      <c r="F94" s="6">
        <v>25.46</v>
      </c>
      <c r="G94" s="6">
        <f>IF(test_energy_data!H94="Weekday",1,0)</f>
        <v>1</v>
      </c>
      <c r="H94" s="6" t="s">
        <v>8</v>
      </c>
      <c r="I94" s="6">
        <v>3830.68</v>
      </c>
    </row>
    <row r="95" spans="1:9" x14ac:dyDescent="0.2">
      <c r="A95" s="6" t="s">
        <v>10</v>
      </c>
      <c r="B95" s="6">
        <f>IF(test_energy_data!$A95="Residential",0,IF(test_energy_data!$A95="Commercial",1,IF(test_energy_data!$A95="Industrial",2,0)))</f>
        <v>2</v>
      </c>
      <c r="C95" s="6">
        <v>2091</v>
      </c>
      <c r="D95" s="6">
        <v>99</v>
      </c>
      <c r="E95" s="6">
        <v>39</v>
      </c>
      <c r="F95" s="6">
        <v>24.85</v>
      </c>
      <c r="G95" s="6">
        <f>IF(test_energy_data!H95="Weekday",1,0)</f>
        <v>0</v>
      </c>
      <c r="H95" s="6" t="s">
        <v>11</v>
      </c>
      <c r="I95" s="6">
        <v>4250.29</v>
      </c>
    </row>
    <row r="96" spans="1:9" x14ac:dyDescent="0.2">
      <c r="A96" s="6" t="s">
        <v>10</v>
      </c>
      <c r="B96" s="6">
        <f>IF(test_energy_data!$A96="Residential",0,IF(test_energy_data!$A96="Commercial",1,IF(test_energy_data!$A96="Industrial",2,0)))</f>
        <v>2</v>
      </c>
      <c r="C96" s="6">
        <v>30211</v>
      </c>
      <c r="D96" s="6">
        <v>21</v>
      </c>
      <c r="E96" s="6">
        <v>3</v>
      </c>
      <c r="F96" s="6">
        <v>28.58</v>
      </c>
      <c r="G96" s="6">
        <f>IF(test_energy_data!H96="Weekday",1,0)</f>
        <v>0</v>
      </c>
      <c r="H96" s="6" t="s">
        <v>11</v>
      </c>
      <c r="I96" s="6">
        <v>4137.66</v>
      </c>
    </row>
    <row r="97" spans="1:9" x14ac:dyDescent="0.2">
      <c r="A97" s="6" t="s">
        <v>9</v>
      </c>
      <c r="B97" s="6">
        <f>IF(test_energy_data!$A97="Residential",0,IF(test_energy_data!$A97="Commercial",1,IF(test_energy_data!$A97="Industrial",2,0)))</f>
        <v>1</v>
      </c>
      <c r="C97" s="6">
        <v>1161</v>
      </c>
      <c r="D97" s="6">
        <v>81</v>
      </c>
      <c r="E97" s="6">
        <v>11</v>
      </c>
      <c r="F97" s="6">
        <v>15.45</v>
      </c>
      <c r="G97" s="6">
        <f>IF(test_energy_data!H97="Weekday",1,0)</f>
        <v>0</v>
      </c>
      <c r="H97" s="6" t="s">
        <v>11</v>
      </c>
      <c r="I97" s="6">
        <v>3010.81</v>
      </c>
    </row>
    <row r="98" spans="1:9" x14ac:dyDescent="0.2">
      <c r="A98" s="6" t="s">
        <v>7</v>
      </c>
      <c r="B98" s="6">
        <f>IF(test_energy_data!$A98="Residential",0,IF(test_energy_data!$A98="Commercial",1,IF(test_energy_data!$A98="Industrial",2,0)))</f>
        <v>0</v>
      </c>
      <c r="C98" s="6">
        <v>37943</v>
      </c>
      <c r="D98" s="6">
        <v>50</v>
      </c>
      <c r="E98" s="6">
        <v>23</v>
      </c>
      <c r="F98" s="6">
        <v>21.73</v>
      </c>
      <c r="G98" s="6">
        <f>IF(test_energy_data!H98="Weekday",1,0)</f>
        <v>0</v>
      </c>
      <c r="H98" s="6" t="s">
        <v>11</v>
      </c>
      <c r="I98" s="6">
        <v>4248.49</v>
      </c>
    </row>
    <row r="99" spans="1:9" x14ac:dyDescent="0.2">
      <c r="A99" s="6" t="s">
        <v>9</v>
      </c>
      <c r="B99" s="6">
        <f>IF(test_energy_data!$A99="Residential",0,IF(test_energy_data!$A99="Commercial",1,IF(test_energy_data!$A99="Industrial",2,0)))</f>
        <v>1</v>
      </c>
      <c r="C99" s="6">
        <v>1558</v>
      </c>
      <c r="D99" s="6">
        <v>27</v>
      </c>
      <c r="E99" s="6">
        <v>29</v>
      </c>
      <c r="F99" s="6">
        <v>16.86</v>
      </c>
      <c r="G99" s="6">
        <f>IF(test_energy_data!H99="Weekday",1,0)</f>
        <v>0</v>
      </c>
      <c r="H99" s="6" t="s">
        <v>11</v>
      </c>
      <c r="I99" s="6">
        <v>2843.6</v>
      </c>
    </row>
    <row r="100" spans="1:9" x14ac:dyDescent="0.2">
      <c r="A100" s="6" t="s">
        <v>10</v>
      </c>
      <c r="B100" s="6">
        <f>IF(test_energy_data!$A100="Residential",0,IF(test_energy_data!$A100="Commercial",1,IF(test_energy_data!$A100="Industrial",2,0)))</f>
        <v>2</v>
      </c>
      <c r="C100" s="6">
        <v>2145</v>
      </c>
      <c r="D100" s="6">
        <v>56</v>
      </c>
      <c r="E100" s="6">
        <v>12</v>
      </c>
      <c r="F100" s="6">
        <v>11.77</v>
      </c>
      <c r="G100" s="6">
        <f>IF(test_energy_data!H100="Weekday",1,0)</f>
        <v>0</v>
      </c>
      <c r="H100" s="6" t="s">
        <v>11</v>
      </c>
      <c r="I100" s="6">
        <v>3348.39</v>
      </c>
    </row>
    <row r="101" spans="1:9" x14ac:dyDescent="0.2">
      <c r="A101" s="6" t="s">
        <v>7</v>
      </c>
      <c r="B101" s="6">
        <f>IF(test_energy_data!$A101="Residential",0,IF(test_energy_data!$A101="Commercial",1,IF(test_energy_data!$A101="Industrial",2,0)))</f>
        <v>0</v>
      </c>
      <c r="C101" s="6">
        <v>42414</v>
      </c>
      <c r="D101" s="6">
        <v>72</v>
      </c>
      <c r="E101" s="6">
        <v>24</v>
      </c>
      <c r="F101" s="6">
        <v>29.62</v>
      </c>
      <c r="G101" s="6">
        <f>IF(test_energy_data!H101="Weekday",1,0)</f>
        <v>1</v>
      </c>
      <c r="H101" s="6" t="s">
        <v>8</v>
      </c>
      <c r="I101" s="6">
        <v>4722.59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855C-29FE-F44C-A93B-55EF6769C8AB}">
  <dimension ref="A1:I126"/>
  <sheetViews>
    <sheetView showGridLines="0" workbookViewId="0">
      <selection activeCell="B33" sqref="B33"/>
    </sheetView>
  </sheetViews>
  <sheetFormatPr baseColWidth="10" defaultRowHeight="16" x14ac:dyDescent="0.2"/>
  <cols>
    <col min="1" max="1" width="20.1640625" style="1" customWidth="1"/>
    <col min="2" max="9" width="26.5" style="1" customWidth="1"/>
    <col min="10" max="16384" width="10.83203125" style="1"/>
  </cols>
  <sheetData>
    <row r="1" spans="1:9" ht="17" thickBot="1" x14ac:dyDescent="0.25">
      <c r="A1" s="4" t="s">
        <v>14</v>
      </c>
    </row>
    <row r="2" spans="1:9" x14ac:dyDescent="0.2">
      <c r="A2" s="21" t="s">
        <v>15</v>
      </c>
      <c r="B2" s="23"/>
    </row>
    <row r="3" spans="1:9" x14ac:dyDescent="0.2">
      <c r="A3" s="10" t="s">
        <v>16</v>
      </c>
      <c r="B3" s="18">
        <v>0.99999999986772659</v>
      </c>
    </row>
    <row r="4" spans="1:9" x14ac:dyDescent="0.2">
      <c r="A4" s="10" t="s">
        <v>17</v>
      </c>
      <c r="B4" s="18">
        <v>0.99999999973545317</v>
      </c>
    </row>
    <row r="5" spans="1:9" x14ac:dyDescent="0.2">
      <c r="A5" s="10" t="s">
        <v>18</v>
      </c>
      <c r="B5" s="18">
        <v>0.9999999997183856</v>
      </c>
    </row>
    <row r="6" spans="1:9" x14ac:dyDescent="0.2">
      <c r="A6" s="10" t="s">
        <v>19</v>
      </c>
      <c r="B6" s="18">
        <v>1.3971494456646973E-2</v>
      </c>
    </row>
    <row r="7" spans="1:9" ht="17" thickBot="1" x14ac:dyDescent="0.25">
      <c r="A7" s="12" t="s">
        <v>20</v>
      </c>
      <c r="B7" s="19">
        <v>100</v>
      </c>
    </row>
    <row r="9" spans="1:9" ht="17" thickBot="1" x14ac:dyDescent="0.25">
      <c r="A9" s="4" t="s">
        <v>21</v>
      </c>
    </row>
    <row r="10" spans="1:9" x14ac:dyDescent="0.2">
      <c r="A10" s="21"/>
      <c r="B10" s="22" t="s">
        <v>26</v>
      </c>
      <c r="C10" s="22" t="s">
        <v>27</v>
      </c>
      <c r="D10" s="22" t="s">
        <v>28</v>
      </c>
      <c r="E10" s="22" t="s">
        <v>29</v>
      </c>
      <c r="F10" s="23" t="s">
        <v>30</v>
      </c>
    </row>
    <row r="11" spans="1:9" x14ac:dyDescent="0.2">
      <c r="A11" s="10" t="s">
        <v>22</v>
      </c>
      <c r="B11" s="7">
        <v>6</v>
      </c>
      <c r="C11" s="7">
        <v>68622434.380257159</v>
      </c>
      <c r="D11" s="7">
        <v>11437072.396709526</v>
      </c>
      <c r="E11" s="7">
        <v>58590761784.962372</v>
      </c>
      <c r="F11" s="11">
        <v>0</v>
      </c>
    </row>
    <row r="12" spans="1:9" x14ac:dyDescent="0.2">
      <c r="A12" s="10" t="s">
        <v>23</v>
      </c>
      <c r="B12" s="7">
        <v>93</v>
      </c>
      <c r="C12" s="7">
        <v>1.8153847133746889E-2</v>
      </c>
      <c r="D12" s="7">
        <v>1.9520265735211708E-4</v>
      </c>
      <c r="E12" s="7"/>
      <c r="F12" s="11"/>
    </row>
    <row r="13" spans="1:9" ht="17" thickBot="1" x14ac:dyDescent="0.25">
      <c r="A13" s="12" t="s">
        <v>24</v>
      </c>
      <c r="B13" s="9">
        <v>99</v>
      </c>
      <c r="C13" s="9">
        <v>68622434.398411006</v>
      </c>
      <c r="D13" s="9"/>
      <c r="E13" s="9"/>
      <c r="F13" s="13"/>
    </row>
    <row r="14" spans="1:9" ht="17" thickBot="1" x14ac:dyDescent="0.25"/>
    <row r="15" spans="1:9" x14ac:dyDescent="0.2">
      <c r="A15" s="21"/>
      <c r="B15" s="22" t="s">
        <v>31</v>
      </c>
      <c r="C15" s="22" t="s">
        <v>19</v>
      </c>
      <c r="D15" s="22" t="s">
        <v>32</v>
      </c>
      <c r="E15" s="22" t="s">
        <v>33</v>
      </c>
      <c r="F15" s="22" t="s">
        <v>34</v>
      </c>
      <c r="G15" s="22" t="s">
        <v>35</v>
      </c>
      <c r="H15" s="22" t="s">
        <v>36</v>
      </c>
      <c r="I15" s="23" t="s">
        <v>37</v>
      </c>
    </row>
    <row r="16" spans="1:9" x14ac:dyDescent="0.2">
      <c r="A16" s="10" t="s">
        <v>25</v>
      </c>
      <c r="B16" s="16">
        <v>1500.0097096333486</v>
      </c>
      <c r="C16" s="7">
        <v>7.3152160403624593E-3</v>
      </c>
      <c r="D16" s="7">
        <v>205053.37113174653</v>
      </c>
      <c r="E16" s="7">
        <v>0</v>
      </c>
      <c r="F16" s="7">
        <v>1499.9951830640634</v>
      </c>
      <c r="G16" s="7">
        <v>1500.0242362026338</v>
      </c>
      <c r="H16" s="7">
        <v>1499.9951830640634</v>
      </c>
      <c r="I16" s="11">
        <v>1500.0242362026338</v>
      </c>
    </row>
    <row r="17" spans="1:9" x14ac:dyDescent="0.2">
      <c r="A17" s="10" t="s">
        <v>13</v>
      </c>
      <c r="B17" s="16">
        <v>499.99767780862101</v>
      </c>
      <c r="C17" s="7">
        <v>1.6479631895992435E-3</v>
      </c>
      <c r="D17" s="7">
        <v>303403.42609849933</v>
      </c>
      <c r="E17" s="7">
        <v>0</v>
      </c>
      <c r="F17" s="7">
        <v>499.99440528032943</v>
      </c>
      <c r="G17" s="7">
        <v>500.00095033691315</v>
      </c>
      <c r="H17" s="7">
        <v>499.99440528032943</v>
      </c>
      <c r="I17" s="11">
        <v>500.00095033691315</v>
      </c>
    </row>
    <row r="18" spans="1:9" x14ac:dyDescent="0.2">
      <c r="A18" s="10" t="s">
        <v>1</v>
      </c>
      <c r="B18" s="16">
        <v>4.9999911199790303E-2</v>
      </c>
      <c r="C18" s="7">
        <v>1.0651686954838376E-7</v>
      </c>
      <c r="D18" s="7">
        <v>469408.38021040952</v>
      </c>
      <c r="E18" s="7">
        <v>0</v>
      </c>
      <c r="F18" s="7">
        <v>4.9999699678397506E-2</v>
      </c>
      <c r="G18" s="7">
        <v>5.0000122721183128E-2</v>
      </c>
      <c r="H18" s="7">
        <v>4.9999699678397506E-2</v>
      </c>
      <c r="I18" s="11">
        <v>5.0000122721183128E-2</v>
      </c>
    </row>
    <row r="19" spans="1:9" x14ac:dyDescent="0.2">
      <c r="A19" s="10" t="s">
        <v>2</v>
      </c>
      <c r="B19" s="16">
        <v>9.9999417942789393</v>
      </c>
      <c r="C19" s="7">
        <v>4.7202745592825293E-5</v>
      </c>
      <c r="D19" s="7">
        <v>211850.85038356142</v>
      </c>
      <c r="E19" s="7">
        <v>0</v>
      </c>
      <c r="F19" s="7">
        <v>9.9998480589811045</v>
      </c>
      <c r="G19" s="7">
        <v>10.000035529576785</v>
      </c>
      <c r="H19" s="7">
        <v>9.9998480589811045</v>
      </c>
      <c r="I19" s="11">
        <v>10.000035529576785</v>
      </c>
    </row>
    <row r="20" spans="1:9" x14ac:dyDescent="0.2">
      <c r="A20" s="10" t="s">
        <v>3</v>
      </c>
      <c r="B20" s="16">
        <v>19.999826527613699</v>
      </c>
      <c r="C20" s="7">
        <v>1.0226403955418128E-4</v>
      </c>
      <c r="D20" s="7">
        <v>195570.47242415458</v>
      </c>
      <c r="E20" s="7">
        <v>0</v>
      </c>
      <c r="F20" s="7">
        <v>19.999623451498376</v>
      </c>
      <c r="G20" s="7">
        <v>20.000029603728951</v>
      </c>
      <c r="H20" s="7">
        <v>19.999623451498376</v>
      </c>
      <c r="I20" s="11">
        <v>20.000029603728951</v>
      </c>
    </row>
    <row r="21" spans="1:9" x14ac:dyDescent="0.2">
      <c r="A21" s="10" t="s">
        <v>4</v>
      </c>
      <c r="B21" s="16">
        <v>-5.0000580723074357</v>
      </c>
      <c r="C21" s="7">
        <v>2.0662295005033081E-4</v>
      </c>
      <c r="D21" s="7">
        <v>-24198.948234402244</v>
      </c>
      <c r="E21" s="7">
        <v>0</v>
      </c>
      <c r="F21" s="7">
        <v>-5.0004683845365312</v>
      </c>
      <c r="G21" s="7">
        <v>-4.9996477600783402</v>
      </c>
      <c r="H21" s="7">
        <v>-5.0004683845365312</v>
      </c>
      <c r="I21" s="11">
        <v>-4.9996477600783402</v>
      </c>
    </row>
    <row r="22" spans="1:9" ht="17" thickBot="1" x14ac:dyDescent="0.25">
      <c r="A22" s="12" t="s">
        <v>12</v>
      </c>
      <c r="B22" s="17">
        <v>50.005180132343099</v>
      </c>
      <c r="C22" s="9">
        <v>2.930904735171185E-3</v>
      </c>
      <c r="D22" s="9">
        <v>17061.346120286798</v>
      </c>
      <c r="E22" s="9">
        <v>7.4773133102529811E-304</v>
      </c>
      <c r="F22" s="9">
        <v>49.999359936402328</v>
      </c>
      <c r="G22" s="9">
        <v>50.011000328283885</v>
      </c>
      <c r="H22" s="9">
        <v>49.999359936402328</v>
      </c>
      <c r="I22" s="13">
        <v>50.011000328283885</v>
      </c>
    </row>
    <row r="24" spans="1:9" ht="151" customHeight="1" x14ac:dyDescent="0.2"/>
    <row r="25" spans="1:9" ht="17" thickBot="1" x14ac:dyDescent="0.25">
      <c r="A25" s="4" t="s">
        <v>38</v>
      </c>
    </row>
    <row r="26" spans="1:9" ht="17" thickBot="1" x14ac:dyDescent="0.25">
      <c r="A26" s="21" t="s">
        <v>39</v>
      </c>
      <c r="B26" s="22" t="s">
        <v>40</v>
      </c>
      <c r="C26" s="22" t="s">
        <v>41</v>
      </c>
      <c r="D26" s="23" t="s">
        <v>42</v>
      </c>
    </row>
    <row r="27" spans="1:9" x14ac:dyDescent="0.2">
      <c r="A27" s="10">
        <v>1</v>
      </c>
      <c r="B27" s="7">
        <v>2865.559485368572</v>
      </c>
      <c r="C27" s="7">
        <v>1.0514631428122811E-2</v>
      </c>
      <c r="D27" s="11">
        <v>0.7764747080462322</v>
      </c>
      <c r="F27" s="24" t="s">
        <v>43</v>
      </c>
      <c r="G27" s="20" cm="1">
        <f t="array" ref="G27">AVERAGE(ABS(C27:C126))</f>
        <v>1.1341480245382627E-2</v>
      </c>
    </row>
    <row r="28" spans="1:9" x14ac:dyDescent="0.2">
      <c r="A28" s="10">
        <v>2</v>
      </c>
      <c r="B28" s="7">
        <v>4283.7963489523891</v>
      </c>
      <c r="C28" s="7">
        <v>3.6510476111288881E-3</v>
      </c>
      <c r="D28" s="11">
        <v>0.2696191632862896</v>
      </c>
      <c r="F28" s="25" t="s">
        <v>44</v>
      </c>
      <c r="G28" s="18" cm="1">
        <f t="array" ref="G28">AVERAGE((C27:C126^2))</f>
        <v>1.8153847133650048E-4</v>
      </c>
    </row>
    <row r="29" spans="1:9" ht="17" thickBot="1" x14ac:dyDescent="0.25">
      <c r="A29" s="10">
        <v>3</v>
      </c>
      <c r="B29" s="7">
        <v>5067.8487292558921</v>
      </c>
      <c r="C29" s="7">
        <v>-1.8729255892139918E-2</v>
      </c>
      <c r="D29" s="11">
        <v>-1.3831006441058731</v>
      </c>
      <c r="F29" s="15" t="s">
        <v>45</v>
      </c>
      <c r="G29" s="19">
        <f>SQRT(G28)</f>
        <v>1.3473621314869306E-2</v>
      </c>
    </row>
    <row r="30" spans="1:9" x14ac:dyDescent="0.2">
      <c r="A30" s="10">
        <v>4</v>
      </c>
      <c r="B30" s="7">
        <v>4624.2965844129831</v>
      </c>
      <c r="C30" s="7">
        <v>3.4155870171161951E-3</v>
      </c>
      <c r="D30" s="11">
        <v>0.25223108865502897</v>
      </c>
    </row>
    <row r="31" spans="1:9" x14ac:dyDescent="0.2">
      <c r="A31" s="10">
        <v>5</v>
      </c>
      <c r="B31" s="7">
        <v>4820.5991080130025</v>
      </c>
      <c r="C31" s="7">
        <v>-9.108013002332882E-3</v>
      </c>
      <c r="D31" s="11">
        <v>-0.67260006070705503</v>
      </c>
    </row>
    <row r="32" spans="1:9" x14ac:dyDescent="0.2">
      <c r="A32" s="10">
        <v>6</v>
      </c>
      <c r="B32" s="7">
        <v>5026.2485560890291</v>
      </c>
      <c r="C32" s="7">
        <v>-1.8556089029516443E-2</v>
      </c>
      <c r="D32" s="11">
        <v>-1.3703127789279066</v>
      </c>
    </row>
    <row r="33" spans="1:4" x14ac:dyDescent="0.2">
      <c r="A33" s="10">
        <v>7</v>
      </c>
      <c r="B33" s="7">
        <v>4404.5461892104431</v>
      </c>
      <c r="C33" s="7">
        <v>1.3810789557282988E-2</v>
      </c>
      <c r="D33" s="11">
        <v>1.0198863234233004</v>
      </c>
    </row>
    <row r="34" spans="1:4" x14ac:dyDescent="0.2">
      <c r="A34" s="10">
        <v>8</v>
      </c>
      <c r="B34" s="7">
        <v>2394.3580939535468</v>
      </c>
      <c r="C34" s="7">
        <v>1.1906046453077579E-2</v>
      </c>
      <c r="D34" s="11">
        <v>0.87922662880145919</v>
      </c>
    </row>
    <row r="35" spans="1:4" x14ac:dyDescent="0.2">
      <c r="A35" s="10">
        <v>9</v>
      </c>
      <c r="B35" s="7">
        <v>3969.0977382861383</v>
      </c>
      <c r="C35" s="7">
        <v>-7.738286138192052E-3</v>
      </c>
      <c r="D35" s="11">
        <v>-0.57144974705058194</v>
      </c>
    </row>
    <row r="36" spans="1:4" x14ac:dyDescent="0.2">
      <c r="A36" s="10">
        <v>10</v>
      </c>
      <c r="B36" s="7">
        <v>5136.6963152490034</v>
      </c>
      <c r="C36" s="7">
        <v>-6.31524900381919E-3</v>
      </c>
      <c r="D36" s="11">
        <v>-0.46636262621287289</v>
      </c>
    </row>
    <row r="37" spans="1:4" x14ac:dyDescent="0.2">
      <c r="A37" s="10">
        <v>11</v>
      </c>
      <c r="B37" s="7">
        <v>5162.3451425973044</v>
      </c>
      <c r="C37" s="7">
        <v>-1.5142597304475203E-2</v>
      </c>
      <c r="D37" s="11">
        <v>-1.1182364214504079</v>
      </c>
    </row>
    <row r="38" spans="1:4" x14ac:dyDescent="0.2">
      <c r="A38" s="10">
        <v>12</v>
      </c>
      <c r="B38" s="7">
        <v>3810.0954311358992</v>
      </c>
      <c r="C38" s="7">
        <v>-5.4311358990162262E-3</v>
      </c>
      <c r="D38" s="11">
        <v>-0.40107346514008296</v>
      </c>
    </row>
    <row r="39" spans="1:4" x14ac:dyDescent="0.2">
      <c r="A39" s="10">
        <v>13</v>
      </c>
      <c r="B39" s="7">
        <v>4400.4972746289259</v>
      </c>
      <c r="C39" s="7">
        <v>-1.7274628926315927E-2</v>
      </c>
      <c r="D39" s="11">
        <v>-1.2756807068189218</v>
      </c>
    </row>
    <row r="40" spans="1:4" x14ac:dyDescent="0.2">
      <c r="A40" s="10">
        <v>14</v>
      </c>
      <c r="B40" s="7">
        <v>4991.6470704482836</v>
      </c>
      <c r="C40" s="7">
        <v>-7.0704482832297799E-3</v>
      </c>
      <c r="D40" s="11">
        <v>-0.5221318791824705</v>
      </c>
    </row>
    <row r="41" spans="1:4" x14ac:dyDescent="0.2">
      <c r="A41" s="10">
        <v>15</v>
      </c>
      <c r="B41" s="7">
        <v>4474.9937335907762</v>
      </c>
      <c r="C41" s="7">
        <v>-1.3733590776610072E-2</v>
      </c>
      <c r="D41" s="11">
        <v>-1.0141854197735345</v>
      </c>
    </row>
    <row r="42" spans="1:4" x14ac:dyDescent="0.2">
      <c r="A42" s="10">
        <v>16</v>
      </c>
      <c r="B42" s="7">
        <v>2668.0556573297749</v>
      </c>
      <c r="C42" s="7">
        <v>4.3426702250144444E-3</v>
      </c>
      <c r="D42" s="11">
        <v>0.32069346587749659</v>
      </c>
    </row>
    <row r="43" spans="1:4" x14ac:dyDescent="0.2">
      <c r="A43" s="10">
        <v>17</v>
      </c>
      <c r="B43" s="7">
        <v>4987.4974964178737</v>
      </c>
      <c r="C43" s="7">
        <v>2.2503582126773836E-2</v>
      </c>
      <c r="D43" s="11">
        <v>1.6618235723551824</v>
      </c>
    </row>
    <row r="44" spans="1:4" x14ac:dyDescent="0.2">
      <c r="A44" s="10">
        <v>18</v>
      </c>
      <c r="B44" s="7">
        <v>4039.9926557202207</v>
      </c>
      <c r="C44" s="7">
        <v>-1.265572022066408E-2</v>
      </c>
      <c r="D44" s="11">
        <v>-0.93458783892050667</v>
      </c>
    </row>
    <row r="45" spans="1:4" x14ac:dyDescent="0.2">
      <c r="A45" s="10">
        <v>19</v>
      </c>
      <c r="B45" s="7">
        <v>3388.3010726387365</v>
      </c>
      <c r="C45" s="7">
        <v>-1.1072638736550289E-2</v>
      </c>
      <c r="D45" s="11">
        <v>-0.81768191201346085</v>
      </c>
    </row>
    <row r="46" spans="1:4" x14ac:dyDescent="0.2">
      <c r="A46" s="10">
        <v>20</v>
      </c>
      <c r="B46" s="7">
        <v>4068.9491750521765</v>
      </c>
      <c r="C46" s="7">
        <v>-9.1750521764879522E-3</v>
      </c>
      <c r="D46" s="11">
        <v>-0.67755070719766741</v>
      </c>
    </row>
    <row r="47" spans="1:4" x14ac:dyDescent="0.2">
      <c r="A47" s="10">
        <v>21</v>
      </c>
      <c r="B47" s="7">
        <v>4379.8465589539337</v>
      </c>
      <c r="C47" s="7">
        <v>2.3441046066182025E-2</v>
      </c>
      <c r="D47" s="11">
        <v>1.7310525361692568</v>
      </c>
    </row>
    <row r="48" spans="1:4" x14ac:dyDescent="0.2">
      <c r="A48" s="10">
        <v>22</v>
      </c>
      <c r="B48" s="7">
        <v>4921.7409965067891</v>
      </c>
      <c r="C48" s="7">
        <v>-1.0996506789524574E-2</v>
      </c>
      <c r="D48" s="11">
        <v>-0.81205979090119118</v>
      </c>
    </row>
    <row r="49" spans="1:4" x14ac:dyDescent="0.2">
      <c r="A49" s="10">
        <v>23</v>
      </c>
      <c r="B49" s="7">
        <v>5116.8964661202617</v>
      </c>
      <c r="C49" s="7">
        <v>3.533879737915413E-3</v>
      </c>
      <c r="D49" s="11">
        <v>0.2609666593190561</v>
      </c>
    </row>
    <row r="50" spans="1:4" x14ac:dyDescent="0.2">
      <c r="A50" s="10">
        <v>24</v>
      </c>
      <c r="B50" s="7">
        <v>4656.2922393850458</v>
      </c>
      <c r="C50" s="7">
        <v>-2.2393850458684028E-3</v>
      </c>
      <c r="D50" s="11">
        <v>-0.16537202103376064</v>
      </c>
    </row>
    <row r="51" spans="1:4" x14ac:dyDescent="0.2">
      <c r="A51" s="10">
        <v>25</v>
      </c>
      <c r="B51" s="7">
        <v>5508.6430402591686</v>
      </c>
      <c r="C51" s="7">
        <v>-3.040259168301418E-3</v>
      </c>
      <c r="D51" s="11">
        <v>-0.22451422726789577</v>
      </c>
    </row>
    <row r="52" spans="1:4" x14ac:dyDescent="0.2">
      <c r="A52" s="10">
        <v>26</v>
      </c>
      <c r="B52" s="7">
        <v>4205.3543696263887</v>
      </c>
      <c r="C52" s="7">
        <v>-4.3696263883248321E-3</v>
      </c>
      <c r="D52" s="11">
        <v>-0.3226840995178254</v>
      </c>
    </row>
    <row r="53" spans="1:4" x14ac:dyDescent="0.2">
      <c r="A53" s="10">
        <v>27</v>
      </c>
      <c r="B53" s="7">
        <v>4275.648772209378</v>
      </c>
      <c r="C53" s="7">
        <v>1.2277906216695555E-3</v>
      </c>
      <c r="D53" s="11">
        <v>9.0668738226326248E-2</v>
      </c>
    </row>
    <row r="54" spans="1:4" x14ac:dyDescent="0.2">
      <c r="A54" s="10">
        <v>28</v>
      </c>
      <c r="B54" s="7">
        <v>4491.9494423672259</v>
      </c>
      <c r="C54" s="7">
        <v>2.0557632774398371E-2</v>
      </c>
      <c r="D54" s="11">
        <v>1.518120917099272</v>
      </c>
    </row>
    <row r="55" spans="1:4" x14ac:dyDescent="0.2">
      <c r="A55" s="10">
        <v>29</v>
      </c>
      <c r="B55" s="7">
        <v>3999.1528164238525</v>
      </c>
      <c r="C55" s="7">
        <v>-1.2816423852655134E-2</v>
      </c>
      <c r="D55" s="11">
        <v>-0.94645533105137447</v>
      </c>
    </row>
    <row r="56" spans="1:4" x14ac:dyDescent="0.2">
      <c r="A56" s="10">
        <v>30</v>
      </c>
      <c r="B56" s="7">
        <v>3758.9468915641119</v>
      </c>
      <c r="C56" s="7">
        <v>3.1084358879525098E-3</v>
      </c>
      <c r="D56" s="11">
        <v>0.22954887815875274</v>
      </c>
    </row>
    <row r="57" spans="1:4" x14ac:dyDescent="0.2">
      <c r="A57" s="10">
        <v>31</v>
      </c>
      <c r="B57" s="7">
        <v>4779.0950518740383</v>
      </c>
      <c r="C57" s="7">
        <v>-1.5051874038363167E-2</v>
      </c>
      <c r="D57" s="11">
        <v>-1.1115367741970643</v>
      </c>
    </row>
    <row r="58" spans="1:4" x14ac:dyDescent="0.2">
      <c r="A58" s="10">
        <v>32</v>
      </c>
      <c r="B58" s="7">
        <v>4603.8512903775609</v>
      </c>
      <c r="C58" s="7">
        <v>-2.1290377560944762E-2</v>
      </c>
      <c r="D58" s="11">
        <v>-1.5722319715946538</v>
      </c>
    </row>
    <row r="59" spans="1:4" x14ac:dyDescent="0.2">
      <c r="A59" s="10">
        <v>33</v>
      </c>
      <c r="B59" s="7">
        <v>6042.5458308707348</v>
      </c>
      <c r="C59" s="7">
        <v>1.4169129265610536E-2</v>
      </c>
      <c r="D59" s="11">
        <v>1.0463486604350201</v>
      </c>
    </row>
    <row r="60" spans="1:4" x14ac:dyDescent="0.2">
      <c r="A60" s="10">
        <v>34</v>
      </c>
      <c r="B60" s="7">
        <v>3509.6499748862529</v>
      </c>
      <c r="C60" s="7">
        <v>-9.9748862530759652E-3</v>
      </c>
      <c r="D60" s="11">
        <v>-0.7366161090949721</v>
      </c>
    </row>
    <row r="61" spans="1:4" x14ac:dyDescent="0.2">
      <c r="A61" s="10">
        <v>35</v>
      </c>
      <c r="B61" s="7">
        <v>3598.8501594905679</v>
      </c>
      <c r="C61" s="7">
        <v>1.9840509432015097E-2</v>
      </c>
      <c r="D61" s="11">
        <v>1.4651634604621444</v>
      </c>
    </row>
    <row r="62" spans="1:4" x14ac:dyDescent="0.2">
      <c r="A62" s="10">
        <v>36</v>
      </c>
      <c r="B62" s="7">
        <v>4003.5459147489014</v>
      </c>
      <c r="C62" s="7">
        <v>-5.9147489014321764E-3</v>
      </c>
      <c r="D62" s="11">
        <v>-0.43678686769016428</v>
      </c>
    </row>
    <row r="63" spans="1:4" x14ac:dyDescent="0.2">
      <c r="A63" s="10">
        <v>37</v>
      </c>
      <c r="B63" s="7">
        <v>4193.3547476134572</v>
      </c>
      <c r="C63" s="7">
        <v>5.252386542451859E-3</v>
      </c>
      <c r="D63" s="11">
        <v>0.38787334914927946</v>
      </c>
    </row>
    <row r="64" spans="1:4" x14ac:dyDescent="0.2">
      <c r="A64" s="10">
        <v>38</v>
      </c>
      <c r="B64" s="7">
        <v>3907.999980060617</v>
      </c>
      <c r="C64" s="7">
        <v>1.993938303712639E-5</v>
      </c>
      <c r="D64" s="11">
        <v>1.4724649863584237E-3</v>
      </c>
    </row>
    <row r="65" spans="1:4" x14ac:dyDescent="0.2">
      <c r="A65" s="10">
        <v>39</v>
      </c>
      <c r="B65" s="7">
        <v>2405.3508232448048</v>
      </c>
      <c r="C65" s="7">
        <v>-1.082324480466923E-2</v>
      </c>
      <c r="D65" s="11">
        <v>-0.79926490122524541</v>
      </c>
    </row>
    <row r="66" spans="1:4" x14ac:dyDescent="0.2">
      <c r="A66" s="10">
        <v>40</v>
      </c>
      <c r="B66" s="7">
        <v>5611.1963067852857</v>
      </c>
      <c r="C66" s="7">
        <v>-1.6306785285451042E-2</v>
      </c>
      <c r="D66" s="11">
        <v>-1.2042082911082808</v>
      </c>
    </row>
    <row r="67" spans="1:4" x14ac:dyDescent="0.2">
      <c r="A67" s="10">
        <v>41</v>
      </c>
      <c r="B67" s="7">
        <v>4789.3447713783562</v>
      </c>
      <c r="C67" s="7">
        <v>2.522862164369144E-2</v>
      </c>
      <c r="D67" s="11">
        <v>1.8630597524131647</v>
      </c>
    </row>
    <row r="68" spans="1:4" x14ac:dyDescent="0.2">
      <c r="A68" s="10">
        <v>42</v>
      </c>
      <c r="B68" s="7">
        <v>3840.1942228037583</v>
      </c>
      <c r="C68" s="7">
        <v>5.7771962415245071E-3</v>
      </c>
      <c r="D68" s="11">
        <v>0.42662900698216816</v>
      </c>
    </row>
    <row r="69" spans="1:4" x14ac:dyDescent="0.2">
      <c r="A69" s="10">
        <v>43</v>
      </c>
      <c r="B69" s="7">
        <v>4897.6488556204913</v>
      </c>
      <c r="C69" s="7">
        <v>1.1144379508550628E-2</v>
      </c>
      <c r="D69" s="11">
        <v>0.82297975772253484</v>
      </c>
    </row>
    <row r="70" spans="1:4" x14ac:dyDescent="0.2">
      <c r="A70" s="10">
        <v>44</v>
      </c>
      <c r="B70" s="7">
        <v>4428.8480354532876</v>
      </c>
      <c r="C70" s="7">
        <v>1.9645467127702432E-3</v>
      </c>
      <c r="D70" s="11">
        <v>0.14507601580417878</v>
      </c>
    </row>
    <row r="71" spans="1:4" x14ac:dyDescent="0.2">
      <c r="A71" s="10">
        <v>45</v>
      </c>
      <c r="B71" s="7">
        <v>4276.2481606260708</v>
      </c>
      <c r="C71" s="7">
        <v>1.8393739292150713E-3</v>
      </c>
      <c r="D71" s="11">
        <v>0.13583237267405637</v>
      </c>
    </row>
    <row r="72" spans="1:4" x14ac:dyDescent="0.2">
      <c r="A72" s="10">
        <v>46</v>
      </c>
      <c r="B72" s="7">
        <v>3506.6454169372732</v>
      </c>
      <c r="C72" s="7">
        <v>-5.4169372733667842E-3</v>
      </c>
      <c r="D72" s="11">
        <v>-0.40002493825816859</v>
      </c>
    </row>
    <row r="73" spans="1:4" x14ac:dyDescent="0.2">
      <c r="A73" s="10">
        <v>47</v>
      </c>
      <c r="B73" s="7">
        <v>5172.7497090402176</v>
      </c>
      <c r="C73" s="7">
        <v>2.0290959782869322E-2</v>
      </c>
      <c r="D73" s="11">
        <v>1.4984278984084303</v>
      </c>
    </row>
    <row r="74" spans="1:4" x14ac:dyDescent="0.2">
      <c r="A74" s="10">
        <v>48</v>
      </c>
      <c r="B74" s="7">
        <v>2731.8565457691948</v>
      </c>
      <c r="C74" s="7">
        <v>1.3454230805109546E-2</v>
      </c>
      <c r="D74" s="11">
        <v>0.99355550480281074</v>
      </c>
    </row>
    <row r="75" spans="1:4" x14ac:dyDescent="0.2">
      <c r="A75" s="10">
        <v>49</v>
      </c>
      <c r="B75" s="7">
        <v>3163.4508127878776</v>
      </c>
      <c r="C75" s="7">
        <v>-1.0812787877512164E-2</v>
      </c>
      <c r="D75" s="11">
        <v>-0.79849268780846061</v>
      </c>
    </row>
    <row r="76" spans="1:4" x14ac:dyDescent="0.2">
      <c r="A76" s="10">
        <v>50</v>
      </c>
      <c r="B76" s="7">
        <v>4149.0999865886179</v>
      </c>
      <c r="C76" s="7">
        <v>2.001341138202406E-2</v>
      </c>
      <c r="D76" s="11">
        <v>1.4779317626201025</v>
      </c>
    </row>
    <row r="77" spans="1:4" x14ac:dyDescent="0.2">
      <c r="A77" s="10">
        <v>51</v>
      </c>
      <c r="B77" s="7">
        <v>3160.2522209122944</v>
      </c>
      <c r="C77" s="7">
        <v>1.7779087705548591E-2</v>
      </c>
      <c r="D77" s="11">
        <v>1.3129335088789529</v>
      </c>
    </row>
    <row r="78" spans="1:4" x14ac:dyDescent="0.2">
      <c r="A78" s="10">
        <v>52</v>
      </c>
      <c r="B78" s="7">
        <v>4294.6007476058867</v>
      </c>
      <c r="C78" s="7">
        <v>-1.0747605886535894E-2</v>
      </c>
      <c r="D78" s="11">
        <v>-0.79367918885139754</v>
      </c>
    </row>
    <row r="79" spans="1:4" x14ac:dyDescent="0.2">
      <c r="A79" s="10">
        <v>53</v>
      </c>
      <c r="B79" s="7">
        <v>5275.8952146094271</v>
      </c>
      <c r="C79" s="7">
        <v>2.478539057301532E-2</v>
      </c>
      <c r="D79" s="11">
        <v>1.8303284371452075</v>
      </c>
    </row>
    <row r="80" spans="1:4" x14ac:dyDescent="0.2">
      <c r="A80" s="10">
        <v>54</v>
      </c>
      <c r="B80" s="7">
        <v>3072.6470783243612</v>
      </c>
      <c r="C80" s="7">
        <v>-1.7078324361136765E-2</v>
      </c>
      <c r="D80" s="11">
        <v>-1.2611841901338052</v>
      </c>
    </row>
    <row r="81" spans="1:4" x14ac:dyDescent="0.2">
      <c r="A81" s="10">
        <v>55</v>
      </c>
      <c r="B81" s="7">
        <v>3629.6030757020671</v>
      </c>
      <c r="C81" s="7">
        <v>6.9242979329828813E-3</v>
      </c>
      <c r="D81" s="11">
        <v>0.51133910424646167</v>
      </c>
    </row>
    <row r="82" spans="1:4" x14ac:dyDescent="0.2">
      <c r="A82" s="10">
        <v>56</v>
      </c>
      <c r="B82" s="7">
        <v>5014.7935476834737</v>
      </c>
      <c r="C82" s="7">
        <v>-3.547683473698271E-3</v>
      </c>
      <c r="D82" s="11">
        <v>-0.26198602474191574</v>
      </c>
    </row>
    <row r="83" spans="1:4" x14ac:dyDescent="0.2">
      <c r="A83" s="10">
        <v>57</v>
      </c>
      <c r="B83" s="7">
        <v>2998.4502056956217</v>
      </c>
      <c r="C83" s="7">
        <v>1.9794304378137895E-2</v>
      </c>
      <c r="D83" s="11">
        <v>1.4617513526802586</v>
      </c>
    </row>
    <row r="84" spans="1:4" x14ac:dyDescent="0.2">
      <c r="A84" s="10">
        <v>58</v>
      </c>
      <c r="B84" s="7">
        <v>4983.44452750849</v>
      </c>
      <c r="C84" s="7">
        <v>-1.4527508489663887E-2</v>
      </c>
      <c r="D84" s="11">
        <v>-1.0728139155672527</v>
      </c>
    </row>
    <row r="85" spans="1:4" x14ac:dyDescent="0.2">
      <c r="A85" s="10">
        <v>59</v>
      </c>
      <c r="B85" s="7">
        <v>4707.0531696351063</v>
      </c>
      <c r="C85" s="7">
        <v>1.683036489339429E-2</v>
      </c>
      <c r="D85" s="11">
        <v>1.2428731103171911</v>
      </c>
    </row>
    <row r="86" spans="1:4" x14ac:dyDescent="0.2">
      <c r="A86" s="10">
        <v>60</v>
      </c>
      <c r="B86" s="7">
        <v>2872.0508734136047</v>
      </c>
      <c r="C86" s="7">
        <v>-8.7341360449499916E-4</v>
      </c>
      <c r="D86" s="11">
        <v>-6.4499034339897787E-2</v>
      </c>
    </row>
    <row r="87" spans="1:4" x14ac:dyDescent="0.2">
      <c r="A87" s="10">
        <v>61</v>
      </c>
      <c r="B87" s="7">
        <v>2351.9498876242251</v>
      </c>
      <c r="C87" s="7">
        <v>2.0112375774715474E-2</v>
      </c>
      <c r="D87" s="11">
        <v>1.485239992913036</v>
      </c>
    </row>
    <row r="88" spans="1:4" x14ac:dyDescent="0.2">
      <c r="A88" s="10">
        <v>62</v>
      </c>
      <c r="B88" s="7">
        <v>5161.9513187227067</v>
      </c>
      <c r="C88" s="7">
        <v>-1.1318722707073903E-2</v>
      </c>
      <c r="D88" s="11">
        <v>-0.83585449185835359</v>
      </c>
    </row>
    <row r="89" spans="1:4" x14ac:dyDescent="0.2">
      <c r="A89" s="10">
        <v>63</v>
      </c>
      <c r="B89" s="7">
        <v>3562.4484879181337</v>
      </c>
      <c r="C89" s="7">
        <v>-1.8487918133814674E-2</v>
      </c>
      <c r="D89" s="11">
        <v>-1.3652785581186344</v>
      </c>
    </row>
    <row r="90" spans="1:4" x14ac:dyDescent="0.2">
      <c r="A90" s="10">
        <v>64</v>
      </c>
      <c r="B90" s="7">
        <v>2725.9042568952909</v>
      </c>
      <c r="C90" s="7">
        <v>-1.4256895291055116E-2</v>
      </c>
      <c r="D90" s="11">
        <v>-1.0528299241340202</v>
      </c>
    </row>
    <row r="91" spans="1:4" x14ac:dyDescent="0.2">
      <c r="A91" s="10">
        <v>65</v>
      </c>
      <c r="B91" s="7">
        <v>5346.0441986392852</v>
      </c>
      <c r="C91" s="7">
        <v>1.5801360715158808E-2</v>
      </c>
      <c r="D91" s="11">
        <v>1.1668841682096507</v>
      </c>
    </row>
    <row r="92" spans="1:4" x14ac:dyDescent="0.2">
      <c r="A92" s="10">
        <v>66</v>
      </c>
      <c r="B92" s="7">
        <v>5445.9891795656613</v>
      </c>
      <c r="C92" s="7">
        <v>1.0820434338711493E-2</v>
      </c>
      <c r="D92" s="11">
        <v>0.79905735655295462</v>
      </c>
    </row>
    <row r="93" spans="1:4" x14ac:dyDescent="0.2">
      <c r="A93" s="10">
        <v>67</v>
      </c>
      <c r="B93" s="7">
        <v>4575.5945886366126</v>
      </c>
      <c r="C93" s="7">
        <v>-1.4588636612643313E-2</v>
      </c>
      <c r="D93" s="11">
        <v>-1.0773280482563847</v>
      </c>
    </row>
    <row r="94" spans="1:4" x14ac:dyDescent="0.2">
      <c r="A94" s="10">
        <v>68</v>
      </c>
      <c r="B94" s="7">
        <v>4046.8995471373369</v>
      </c>
      <c r="C94" s="7">
        <v>-1.9547137336758169E-2</v>
      </c>
      <c r="D94" s="11">
        <v>-1.4434987912275898</v>
      </c>
    </row>
    <row r="95" spans="1:4" x14ac:dyDescent="0.2">
      <c r="A95" s="10">
        <v>69</v>
      </c>
      <c r="B95" s="7">
        <v>3039.5001266006484</v>
      </c>
      <c r="C95" s="7">
        <v>1.9873399351581611E-2</v>
      </c>
      <c r="D95" s="11">
        <v>1.4675922846075888</v>
      </c>
    </row>
    <row r="96" spans="1:4" x14ac:dyDescent="0.2">
      <c r="A96" s="10">
        <v>70</v>
      </c>
      <c r="B96" s="7">
        <v>3844.001097870228</v>
      </c>
      <c r="C96" s="7">
        <v>-1.0978702280226571E-3</v>
      </c>
      <c r="D96" s="11">
        <v>-8.1074498008223111E-2</v>
      </c>
    </row>
    <row r="97" spans="1:4" x14ac:dyDescent="0.2">
      <c r="A97" s="10">
        <v>71</v>
      </c>
      <c r="B97" s="7">
        <v>4103.3913068489292</v>
      </c>
      <c r="C97" s="7">
        <v>-1.3068489288343699E-3</v>
      </c>
      <c r="D97" s="11">
        <v>-9.6506962456444412E-2</v>
      </c>
    </row>
    <row r="98" spans="1:4" x14ac:dyDescent="0.2">
      <c r="A98" s="10">
        <v>72</v>
      </c>
      <c r="B98" s="7">
        <v>4721.3928450938929</v>
      </c>
      <c r="C98" s="7">
        <v>-2.8450938925743685E-3</v>
      </c>
      <c r="D98" s="11">
        <v>-0.21010184376906893</v>
      </c>
    </row>
    <row r="99" spans="1:4" x14ac:dyDescent="0.2">
      <c r="A99" s="10">
        <v>73</v>
      </c>
      <c r="B99" s="7">
        <v>5334.3485840428957</v>
      </c>
      <c r="C99" s="7">
        <v>-1.8584042895781749E-2</v>
      </c>
      <c r="D99" s="11">
        <v>-1.3723770900067584</v>
      </c>
    </row>
    <row r="100" spans="1:4" x14ac:dyDescent="0.2">
      <c r="A100" s="10">
        <v>74</v>
      </c>
      <c r="B100" s="7">
        <v>4510.1998826645213</v>
      </c>
      <c r="C100" s="7">
        <v>1.1733547853509663E-4</v>
      </c>
      <c r="D100" s="11">
        <v>8.6648811289117833E-3</v>
      </c>
    </row>
    <row r="101" spans="1:4" x14ac:dyDescent="0.2">
      <c r="A101" s="10">
        <v>75</v>
      </c>
      <c r="B101" s="7">
        <v>4009.8015328739734</v>
      </c>
      <c r="C101" s="7">
        <v>-1.5328739732467511E-3</v>
      </c>
      <c r="D101" s="11">
        <v>-0.11319824940938833</v>
      </c>
    </row>
    <row r="102" spans="1:4" x14ac:dyDescent="0.2">
      <c r="A102" s="10">
        <v>76</v>
      </c>
      <c r="B102" s="7">
        <v>3375.0540827411241</v>
      </c>
      <c r="C102" s="7">
        <v>5.9172588757974154E-3</v>
      </c>
      <c r="D102" s="11">
        <v>0.43697222193921958</v>
      </c>
    </row>
    <row r="103" spans="1:4" x14ac:dyDescent="0.2">
      <c r="A103" s="10">
        <v>77</v>
      </c>
      <c r="B103" s="7">
        <v>4618.7468611254408</v>
      </c>
      <c r="C103" s="7">
        <v>2.3138874559663236E-2</v>
      </c>
      <c r="D103" s="11">
        <v>1.708738056207884</v>
      </c>
    </row>
    <row r="104" spans="1:4" x14ac:dyDescent="0.2">
      <c r="A104" s="10">
        <v>78</v>
      </c>
      <c r="B104" s="7">
        <v>4939.0524552104034</v>
      </c>
      <c r="C104" s="7">
        <v>1.7544789596286137E-2</v>
      </c>
      <c r="D104" s="11">
        <v>1.2956312803387531</v>
      </c>
    </row>
    <row r="105" spans="1:4" x14ac:dyDescent="0.2">
      <c r="A105" s="10">
        <v>79</v>
      </c>
      <c r="B105" s="7">
        <v>3112.6506897458335</v>
      </c>
      <c r="C105" s="7">
        <v>-1.0689745833587949E-2</v>
      </c>
      <c r="D105" s="11">
        <v>-0.78940639355396736</v>
      </c>
    </row>
    <row r="106" spans="1:4" x14ac:dyDescent="0.2">
      <c r="A106" s="10">
        <v>80</v>
      </c>
      <c r="B106" s="7">
        <v>4612.0527931280012</v>
      </c>
      <c r="C106" s="7">
        <v>-1.2793128001248988E-2</v>
      </c>
      <c r="D106" s="11">
        <v>-0.94473500071522065</v>
      </c>
    </row>
    <row r="107" spans="1:4" x14ac:dyDescent="0.2">
      <c r="A107" s="10">
        <v>81</v>
      </c>
      <c r="B107" s="7">
        <v>3980.9027275401077</v>
      </c>
      <c r="C107" s="7">
        <v>-2.727540107571258E-3</v>
      </c>
      <c r="D107" s="11">
        <v>-0.20142084134744476</v>
      </c>
    </row>
    <row r="108" spans="1:4" x14ac:dyDescent="0.2">
      <c r="A108" s="10">
        <v>82</v>
      </c>
      <c r="B108" s="7">
        <v>4374.355262741482</v>
      </c>
      <c r="C108" s="7">
        <v>-5.2627414816015516E-3</v>
      </c>
      <c r="D108" s="11">
        <v>-0.38863803105069061</v>
      </c>
    </row>
    <row r="109" spans="1:4" x14ac:dyDescent="0.2">
      <c r="A109" s="10">
        <v>83</v>
      </c>
      <c r="B109" s="7">
        <v>4050.8019317568596</v>
      </c>
      <c r="C109" s="7">
        <v>-1.9317568594487966E-3</v>
      </c>
      <c r="D109" s="11">
        <v>-0.14265458125759528</v>
      </c>
    </row>
    <row r="110" spans="1:4" x14ac:dyDescent="0.2">
      <c r="A110" s="10">
        <v>84</v>
      </c>
      <c r="B110" s="7">
        <v>5900.2954366594086</v>
      </c>
      <c r="C110" s="7">
        <v>2.4563340591157612E-2</v>
      </c>
      <c r="D110" s="11">
        <v>1.813930696909303</v>
      </c>
    </row>
    <row r="111" spans="1:4" x14ac:dyDescent="0.2">
      <c r="A111" s="10">
        <v>85</v>
      </c>
      <c r="B111" s="7">
        <v>3694.5070373937024</v>
      </c>
      <c r="C111" s="7">
        <v>1.2962606297605817E-2</v>
      </c>
      <c r="D111" s="11">
        <v>0.9572504760871744</v>
      </c>
    </row>
    <row r="112" spans="1:4" x14ac:dyDescent="0.2">
      <c r="A112" s="10">
        <v>86</v>
      </c>
      <c r="B112" s="7">
        <v>4652.6458515390768</v>
      </c>
      <c r="C112" s="7">
        <v>4.1484609228064073E-3</v>
      </c>
      <c r="D112" s="11">
        <v>0.30635167822067805</v>
      </c>
    </row>
    <row r="113" spans="1:4" x14ac:dyDescent="0.2">
      <c r="A113" s="10">
        <v>87</v>
      </c>
      <c r="B113" s="7">
        <v>5016.0958919916466</v>
      </c>
      <c r="C113" s="7">
        <v>1.4108008353105106E-2</v>
      </c>
      <c r="D113" s="11">
        <v>1.0418350602182556</v>
      </c>
    </row>
    <row r="114" spans="1:4" x14ac:dyDescent="0.2">
      <c r="A114" s="10">
        <v>88</v>
      </c>
      <c r="B114" s="7">
        <v>3127.7999547371182</v>
      </c>
      <c r="C114" s="7">
        <v>2.0045262881922099E-2</v>
      </c>
      <c r="D114" s="11">
        <v>1.480283902517086</v>
      </c>
    </row>
    <row r="115" spans="1:4" x14ac:dyDescent="0.2">
      <c r="A115" s="10">
        <v>89</v>
      </c>
      <c r="B115" s="7">
        <v>5179.4889857438739</v>
      </c>
      <c r="C115" s="7">
        <v>1.0142561259272043E-3</v>
      </c>
      <c r="D115" s="11">
        <v>7.4899841677477569E-2</v>
      </c>
    </row>
    <row r="116" spans="1:4" x14ac:dyDescent="0.2">
      <c r="A116" s="10">
        <v>90</v>
      </c>
      <c r="B116" s="7">
        <v>4001.9518029510764</v>
      </c>
      <c r="C116" s="7">
        <v>8.1970489236482535E-3</v>
      </c>
      <c r="D116" s="11">
        <v>0.60532803392489187</v>
      </c>
    </row>
    <row r="117" spans="1:4" x14ac:dyDescent="0.2">
      <c r="A117" s="10">
        <v>91</v>
      </c>
      <c r="B117" s="7">
        <v>3451.6071049421948</v>
      </c>
      <c r="C117" s="7">
        <v>-2.7104942194910109E-2</v>
      </c>
      <c r="D117" s="11">
        <v>-2.0016205248156993</v>
      </c>
    </row>
    <row r="118" spans="1:4" x14ac:dyDescent="0.2">
      <c r="A118" s="10">
        <v>92</v>
      </c>
      <c r="B118" s="7">
        <v>3977.6499916015823</v>
      </c>
      <c r="C118" s="7">
        <v>-1.9991601582205476E-2</v>
      </c>
      <c r="D118" s="11">
        <v>-1.4763211728374319</v>
      </c>
    </row>
    <row r="119" spans="1:4" x14ac:dyDescent="0.2">
      <c r="A119" s="10">
        <v>93</v>
      </c>
      <c r="B119" s="7">
        <v>3830.7061893072187</v>
      </c>
      <c r="C119" s="7">
        <v>-2.6189307218828617E-2</v>
      </c>
      <c r="D119" s="11">
        <v>-1.9340035659531931</v>
      </c>
    </row>
    <row r="120" spans="1:4" x14ac:dyDescent="0.2">
      <c r="A120" s="10">
        <v>94</v>
      </c>
      <c r="B120" s="7">
        <v>4250.2909086830614</v>
      </c>
      <c r="C120" s="7">
        <v>-9.0868306142510846E-4</v>
      </c>
      <c r="D120" s="11">
        <v>-6.710358034419317E-2</v>
      </c>
    </row>
    <row r="121" spans="1:4" x14ac:dyDescent="0.2">
      <c r="A121" s="10">
        <v>95</v>
      </c>
      <c r="B121" s="7">
        <v>4137.6489800636082</v>
      </c>
      <c r="C121" s="7">
        <v>1.101993639167631E-2</v>
      </c>
      <c r="D121" s="11">
        <v>0.81378999833782573</v>
      </c>
    </row>
    <row r="122" spans="1:4" x14ac:dyDescent="0.2">
      <c r="A122" s="10">
        <v>96</v>
      </c>
      <c r="B122" s="7">
        <v>3010.7997642681212</v>
      </c>
      <c r="C122" s="7">
        <v>1.0235731878765364E-2</v>
      </c>
      <c r="D122" s="11">
        <v>0.7558787939010787</v>
      </c>
    </row>
    <row r="123" spans="1:4" x14ac:dyDescent="0.2">
      <c r="A123" s="10">
        <v>97</v>
      </c>
      <c r="B123" s="7">
        <v>4248.4981782248133</v>
      </c>
      <c r="C123" s="7">
        <v>-8.1782248134913971E-3</v>
      </c>
      <c r="D123" s="11">
        <v>-0.6039379285713955</v>
      </c>
    </row>
    <row r="124" spans="1:4" x14ac:dyDescent="0.2">
      <c r="A124" s="10">
        <v>98</v>
      </c>
      <c r="B124" s="7">
        <v>2843.5996677384674</v>
      </c>
      <c r="C124" s="7">
        <v>3.322615325487277E-4</v>
      </c>
      <c r="D124" s="11">
        <v>2.4536540176836871E-2</v>
      </c>
    </row>
    <row r="125" spans="1:4" x14ac:dyDescent="0.2">
      <c r="A125" s="10">
        <v>99</v>
      </c>
      <c r="B125" s="7">
        <v>3348.3988500740675</v>
      </c>
      <c r="C125" s="7">
        <v>-8.8500740675954148E-3</v>
      </c>
      <c r="D125" s="11">
        <v>-0.65355202650698341</v>
      </c>
    </row>
    <row r="126" spans="1:4" ht="17" thickBot="1" x14ac:dyDescent="0.25">
      <c r="A126" s="12">
        <v>100</v>
      </c>
      <c r="B126" s="9">
        <v>4722.6010491426641</v>
      </c>
      <c r="C126" s="9">
        <v>-1.1049142663978273E-2</v>
      </c>
      <c r="D126" s="13">
        <v>-0.81594679593114217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2DBB-2FCF-B24A-9FAC-AE4134970721}">
  <dimension ref="A1:I1001"/>
  <sheetViews>
    <sheetView showGridLines="0" workbookViewId="0">
      <selection activeCell="J24" sqref="J24"/>
    </sheetView>
  </sheetViews>
  <sheetFormatPr baseColWidth="10" defaultRowHeight="16" x14ac:dyDescent="0.2"/>
  <cols>
    <col min="1" max="9" width="21.83203125" style="1" customWidth="1"/>
  </cols>
  <sheetData>
    <row r="1" spans="1:9" x14ac:dyDescent="0.2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</row>
    <row r="2" spans="1:9" x14ac:dyDescent="0.2">
      <c r="A2" s="3" t="s">
        <v>7</v>
      </c>
      <c r="B2" s="3">
        <f>IF(train_energy_data!$A2="Residential",0,IF(train_energy_data!$A2="Commercial",1,IF(train_energy_data!$A2="Industrial",2,0)))</f>
        <v>0</v>
      </c>
      <c r="C2" s="3">
        <v>7063</v>
      </c>
      <c r="D2" s="3">
        <v>76</v>
      </c>
      <c r="E2" s="3">
        <v>10</v>
      </c>
      <c r="F2" s="3">
        <v>29.84</v>
      </c>
      <c r="G2" s="3">
        <f>IF(train_energy_data!$H2="Weekday",1,0)</f>
        <v>1</v>
      </c>
      <c r="H2" s="3" t="s">
        <v>8</v>
      </c>
      <c r="I2" s="3">
        <v>2713.95</v>
      </c>
    </row>
    <row r="3" spans="1:9" x14ac:dyDescent="0.2">
      <c r="A3" s="3" t="s">
        <v>9</v>
      </c>
      <c r="B3" s="3">
        <f>IF(train_energy_data!$A3="Residential",0,IF(train_energy_data!$A3="Commercial",1,IF(train_energy_data!$A3="Industrial",2,0)))</f>
        <v>1</v>
      </c>
      <c r="C3" s="3">
        <v>44372</v>
      </c>
      <c r="D3" s="3">
        <v>66</v>
      </c>
      <c r="E3" s="3">
        <v>45</v>
      </c>
      <c r="F3" s="3">
        <v>16.72</v>
      </c>
      <c r="G3" s="3">
        <f>IF(train_energy_data!$H3="Weekday",1,0)</f>
        <v>1</v>
      </c>
      <c r="H3" s="3" t="s">
        <v>8</v>
      </c>
      <c r="I3" s="3">
        <v>5744.99</v>
      </c>
    </row>
    <row r="4" spans="1:9" x14ac:dyDescent="0.2">
      <c r="A4" s="3" t="s">
        <v>10</v>
      </c>
      <c r="B4" s="3">
        <f>IF(train_energy_data!$A4="Residential",0,IF(train_energy_data!$A4="Commercial",1,IF(train_energy_data!$A4="Industrial",2,0)))</f>
        <v>2</v>
      </c>
      <c r="C4" s="3">
        <v>19255</v>
      </c>
      <c r="D4" s="3">
        <v>37</v>
      </c>
      <c r="E4" s="3">
        <v>17</v>
      </c>
      <c r="F4" s="3">
        <v>14.3</v>
      </c>
      <c r="G4" s="3">
        <f>IF(train_energy_data!$H4="Weekday",1,0)</f>
        <v>0</v>
      </c>
      <c r="H4" s="3" t="s">
        <v>11</v>
      </c>
      <c r="I4" s="3">
        <v>4101.24</v>
      </c>
    </row>
    <row r="5" spans="1:9" x14ac:dyDescent="0.2">
      <c r="A5" s="3" t="s">
        <v>7</v>
      </c>
      <c r="B5" s="3">
        <f>IF(train_energy_data!$A5="Residential",0,IF(train_energy_data!$A5="Commercial",1,IF(train_energy_data!$A5="Industrial",2,0)))</f>
        <v>0</v>
      </c>
      <c r="C5" s="3">
        <v>13265</v>
      </c>
      <c r="D5" s="3">
        <v>14</v>
      </c>
      <c r="E5" s="3">
        <v>41</v>
      </c>
      <c r="F5" s="3">
        <v>32.82</v>
      </c>
      <c r="G5" s="3">
        <f>IF(train_energy_data!$H5="Weekday",1,0)</f>
        <v>1</v>
      </c>
      <c r="H5" s="3" t="s">
        <v>8</v>
      </c>
      <c r="I5" s="3">
        <v>3009.14</v>
      </c>
    </row>
    <row r="6" spans="1:9" x14ac:dyDescent="0.2">
      <c r="A6" s="3" t="s">
        <v>9</v>
      </c>
      <c r="B6" s="3">
        <f>IF(train_energy_data!$A6="Residential",0,IF(train_energy_data!$A6="Commercial",1,IF(train_energy_data!$A6="Industrial",2,0)))</f>
        <v>1</v>
      </c>
      <c r="C6" s="3">
        <v>13375</v>
      </c>
      <c r="D6" s="3">
        <v>26</v>
      </c>
      <c r="E6" s="3">
        <v>18</v>
      </c>
      <c r="F6" s="3">
        <v>11.92</v>
      </c>
      <c r="G6" s="3">
        <f>IF(train_energy_data!$H6="Weekday",1,0)</f>
        <v>1</v>
      </c>
      <c r="H6" s="3" t="s">
        <v>8</v>
      </c>
      <c r="I6" s="3">
        <v>3279.17</v>
      </c>
    </row>
    <row r="7" spans="1:9" x14ac:dyDescent="0.2">
      <c r="A7" s="3" t="s">
        <v>9</v>
      </c>
      <c r="B7" s="3">
        <f>IF(train_energy_data!$A7="Residential",0,IF(train_energy_data!$A7="Commercial",1,IF(train_energy_data!$A7="Industrial",2,0)))</f>
        <v>1</v>
      </c>
      <c r="C7" s="3">
        <v>37377</v>
      </c>
      <c r="D7" s="3">
        <v>26</v>
      </c>
      <c r="E7" s="3">
        <v>32</v>
      </c>
      <c r="F7" s="3">
        <v>16.239999999999998</v>
      </c>
      <c r="G7" s="3">
        <f>IF(train_energy_data!$H7="Weekday",1,0)</f>
        <v>0</v>
      </c>
      <c r="H7" s="3" t="s">
        <v>11</v>
      </c>
      <c r="I7" s="3">
        <v>4687.67</v>
      </c>
    </row>
    <row r="8" spans="1:9" x14ac:dyDescent="0.2">
      <c r="A8" s="3" t="s">
        <v>10</v>
      </c>
      <c r="B8" s="3">
        <f>IF(train_energy_data!$A8="Residential",0,IF(train_energy_data!$A8="Commercial",1,IF(train_energy_data!$A8="Industrial",2,0)))</f>
        <v>2</v>
      </c>
      <c r="C8" s="3">
        <v>38638</v>
      </c>
      <c r="D8" s="3">
        <v>92</v>
      </c>
      <c r="E8" s="3">
        <v>14</v>
      </c>
      <c r="F8" s="3">
        <v>21.01</v>
      </c>
      <c r="G8" s="3">
        <f>IF(train_energy_data!$H8="Weekday",1,0)</f>
        <v>0</v>
      </c>
      <c r="H8" s="3" t="s">
        <v>11</v>
      </c>
      <c r="I8" s="3">
        <v>5526.83</v>
      </c>
    </row>
    <row r="9" spans="1:9" x14ac:dyDescent="0.2">
      <c r="A9" s="3" t="s">
        <v>7</v>
      </c>
      <c r="B9" s="3">
        <f>IF(train_energy_data!$A9="Residential",0,IF(train_energy_data!$A9="Commercial",1,IF(train_energy_data!$A9="Industrial",2,0)))</f>
        <v>0</v>
      </c>
      <c r="C9" s="3">
        <v>34950</v>
      </c>
      <c r="D9" s="3">
        <v>60</v>
      </c>
      <c r="E9" s="3">
        <v>18</v>
      </c>
      <c r="F9" s="3">
        <v>28.24</v>
      </c>
      <c r="G9" s="3">
        <f>IF(train_energy_data!$H9="Weekday",1,0)</f>
        <v>1</v>
      </c>
      <c r="H9" s="3" t="s">
        <v>8</v>
      </c>
      <c r="I9" s="3">
        <v>4116.32</v>
      </c>
    </row>
    <row r="10" spans="1:9" x14ac:dyDescent="0.2">
      <c r="A10" s="3" t="s">
        <v>10</v>
      </c>
      <c r="B10" s="3">
        <f>IF(train_energy_data!$A10="Residential",0,IF(train_energy_data!$A10="Commercial",1,IF(train_energy_data!$A10="Industrial",2,0)))</f>
        <v>2</v>
      </c>
      <c r="C10" s="3">
        <v>29741</v>
      </c>
      <c r="D10" s="3">
        <v>99</v>
      </c>
      <c r="E10" s="3">
        <v>44</v>
      </c>
      <c r="F10" s="3">
        <v>13.08</v>
      </c>
      <c r="G10" s="3">
        <f>IF(train_energy_data!$H10="Weekday",1,0)</f>
        <v>1</v>
      </c>
      <c r="H10" s="3" t="s">
        <v>8</v>
      </c>
      <c r="I10" s="3">
        <v>5841.65</v>
      </c>
    </row>
    <row r="11" spans="1:9" x14ac:dyDescent="0.2">
      <c r="A11" s="3" t="s">
        <v>7</v>
      </c>
      <c r="B11" s="3">
        <f>IF(train_energy_data!$A11="Residential",0,IF(train_energy_data!$A11="Commercial",1,IF(train_energy_data!$A11="Industrial",2,0)))</f>
        <v>0</v>
      </c>
      <c r="C11" s="3">
        <v>17467</v>
      </c>
      <c r="D11" s="3">
        <v>42</v>
      </c>
      <c r="E11" s="3">
        <v>36</v>
      </c>
      <c r="F11" s="3">
        <v>28.84</v>
      </c>
      <c r="G11" s="3">
        <f>IF(train_energy_data!$H11="Weekday",1,0)</f>
        <v>1</v>
      </c>
      <c r="H11" s="3" t="s">
        <v>8</v>
      </c>
      <c r="I11" s="3">
        <v>3419.13</v>
      </c>
    </row>
    <row r="12" spans="1:9" x14ac:dyDescent="0.2">
      <c r="A12" s="3" t="s">
        <v>9</v>
      </c>
      <c r="B12" s="3">
        <f>IF(train_energy_data!$A12="Residential",0,IF(train_energy_data!$A12="Commercial",1,IF(train_energy_data!$A12="Industrial",2,0)))</f>
        <v>1</v>
      </c>
      <c r="C12" s="3">
        <v>27702</v>
      </c>
      <c r="D12" s="3">
        <v>71</v>
      </c>
      <c r="E12" s="3">
        <v>14</v>
      </c>
      <c r="F12" s="3">
        <v>11.3</v>
      </c>
      <c r="G12" s="3">
        <f>IF(train_energy_data!$H12="Weekday",1,0)</f>
        <v>0</v>
      </c>
      <c r="H12" s="3" t="s">
        <v>11</v>
      </c>
      <c r="I12" s="3">
        <v>4318.6099999999997</v>
      </c>
    </row>
    <row r="13" spans="1:9" x14ac:dyDescent="0.2">
      <c r="A13" s="3" t="s">
        <v>9</v>
      </c>
      <c r="B13" s="3">
        <f>IF(train_energy_data!$A13="Residential",0,IF(train_energy_data!$A13="Commercial",1,IF(train_energy_data!$A13="Industrial",2,0)))</f>
        <v>1</v>
      </c>
      <c r="C13" s="3">
        <v>47265</v>
      </c>
      <c r="D13" s="3">
        <v>4</v>
      </c>
      <c r="E13" s="3">
        <v>44</v>
      </c>
      <c r="F13" s="3">
        <v>25.38</v>
      </c>
      <c r="G13" s="3">
        <f>IF(train_energy_data!$H13="Weekday",1,0)</f>
        <v>1</v>
      </c>
      <c r="H13" s="3" t="s">
        <v>8</v>
      </c>
      <c r="I13" s="3">
        <v>5206.34</v>
      </c>
    </row>
    <row r="14" spans="1:9" x14ac:dyDescent="0.2">
      <c r="A14" s="3" t="s">
        <v>7</v>
      </c>
      <c r="B14" s="3">
        <f>IF(train_energy_data!$A14="Residential",0,IF(train_energy_data!$A14="Commercial",1,IF(train_energy_data!$A14="Industrial",2,0)))</f>
        <v>0</v>
      </c>
      <c r="C14" s="3">
        <v>19139</v>
      </c>
      <c r="D14" s="3">
        <v>97</v>
      </c>
      <c r="E14" s="3">
        <v>34</v>
      </c>
      <c r="F14" s="3">
        <v>17.350000000000001</v>
      </c>
      <c r="G14" s="3">
        <f>IF(train_energy_data!$H14="Weekday",1,0)</f>
        <v>1</v>
      </c>
      <c r="H14" s="3" t="s">
        <v>8</v>
      </c>
      <c r="I14" s="3">
        <v>4070.21</v>
      </c>
    </row>
    <row r="15" spans="1:9" x14ac:dyDescent="0.2">
      <c r="A15" s="3" t="s">
        <v>7</v>
      </c>
      <c r="B15" s="3">
        <f>IF(train_energy_data!$A15="Residential",0,IF(train_energy_data!$A15="Commercial",1,IF(train_energy_data!$A15="Industrial",2,0)))</f>
        <v>0</v>
      </c>
      <c r="C15" s="3">
        <v>17820</v>
      </c>
      <c r="D15" s="3">
        <v>11</v>
      </c>
      <c r="E15" s="3">
        <v>8</v>
      </c>
      <c r="F15" s="3">
        <v>17.8</v>
      </c>
      <c r="G15" s="3">
        <f>IF(train_energy_data!$H15="Weekday",1,0)</f>
        <v>0</v>
      </c>
      <c r="H15" s="3" t="s">
        <v>11</v>
      </c>
      <c r="I15" s="3">
        <v>2571.98</v>
      </c>
    </row>
    <row r="16" spans="1:9" x14ac:dyDescent="0.2">
      <c r="A16" s="3" t="s">
        <v>7</v>
      </c>
      <c r="B16" s="3">
        <f>IF(train_energy_data!$A16="Residential",0,IF(train_energy_data!$A16="Commercial",1,IF(train_energy_data!$A16="Industrial",2,0)))</f>
        <v>0</v>
      </c>
      <c r="C16" s="3">
        <v>45868</v>
      </c>
      <c r="D16" s="3">
        <v>97</v>
      </c>
      <c r="E16" s="3">
        <v>19</v>
      </c>
      <c r="F16" s="3">
        <v>22.45</v>
      </c>
      <c r="G16" s="3">
        <f>IF(train_energy_data!$H16="Weekday",1,0)</f>
        <v>0</v>
      </c>
      <c r="H16" s="3" t="s">
        <v>11</v>
      </c>
      <c r="I16" s="3">
        <v>5031.1400000000003</v>
      </c>
    </row>
    <row r="17" spans="1:9" x14ac:dyDescent="0.2">
      <c r="A17" s="3" t="s">
        <v>9</v>
      </c>
      <c r="B17" s="3">
        <f>IF(train_energy_data!$A17="Residential",0,IF(train_energy_data!$A17="Commercial",1,IF(train_energy_data!$A17="Industrial",2,0)))</f>
        <v>1</v>
      </c>
      <c r="C17" s="3">
        <v>9578</v>
      </c>
      <c r="D17" s="3">
        <v>54</v>
      </c>
      <c r="E17" s="3">
        <v>47</v>
      </c>
      <c r="F17" s="3">
        <v>13.56</v>
      </c>
      <c r="G17" s="3">
        <f>IF(train_energy_data!$H17="Weekday",1,0)</f>
        <v>0</v>
      </c>
      <c r="H17" s="3" t="s">
        <v>11</v>
      </c>
      <c r="I17" s="3">
        <v>3891.12</v>
      </c>
    </row>
    <row r="18" spans="1:9" x14ac:dyDescent="0.2">
      <c r="A18" s="3" t="s">
        <v>9</v>
      </c>
      <c r="B18" s="3">
        <f>IF(train_energy_data!$A18="Residential",0,IF(train_energy_data!$A18="Commercial",1,IF(train_energy_data!$A18="Industrial",2,0)))</f>
        <v>1</v>
      </c>
      <c r="C18" s="3">
        <v>4310</v>
      </c>
      <c r="D18" s="3">
        <v>34</v>
      </c>
      <c r="E18" s="3">
        <v>44</v>
      </c>
      <c r="F18" s="3">
        <v>24.62</v>
      </c>
      <c r="G18" s="3">
        <f>IF(train_energy_data!$H18="Weekday",1,0)</f>
        <v>1</v>
      </c>
      <c r="H18" s="3" t="s">
        <v>8</v>
      </c>
      <c r="I18" s="3">
        <v>3362.42</v>
      </c>
    </row>
    <row r="19" spans="1:9" x14ac:dyDescent="0.2">
      <c r="A19" s="3" t="s">
        <v>10</v>
      </c>
      <c r="B19" s="3">
        <f>IF(train_energy_data!$A19="Residential",0,IF(train_energy_data!$A19="Commercial",1,IF(train_energy_data!$A19="Industrial",2,0)))</f>
        <v>2</v>
      </c>
      <c r="C19" s="3">
        <v>38446</v>
      </c>
      <c r="D19" s="3">
        <v>97</v>
      </c>
      <c r="E19" s="3">
        <v>20</v>
      </c>
      <c r="F19" s="3">
        <v>23.99</v>
      </c>
      <c r="G19" s="3">
        <f>IF(train_energy_data!$H19="Weekday",1,0)</f>
        <v>0</v>
      </c>
      <c r="H19" s="3" t="s">
        <v>11</v>
      </c>
      <c r="I19" s="3">
        <v>5672.37</v>
      </c>
    </row>
    <row r="20" spans="1:9" x14ac:dyDescent="0.2">
      <c r="A20" s="3" t="s">
        <v>10</v>
      </c>
      <c r="B20" s="3">
        <f>IF(train_energy_data!$A20="Residential",0,IF(train_energy_data!$A20="Commercial",1,IF(train_energy_data!$A20="Industrial",2,0)))</f>
        <v>2</v>
      </c>
      <c r="C20" s="3">
        <v>7460</v>
      </c>
      <c r="D20" s="3">
        <v>32</v>
      </c>
      <c r="E20" s="3">
        <v>23</v>
      </c>
      <c r="F20" s="3">
        <v>27.87</v>
      </c>
      <c r="G20" s="3">
        <f>IF(train_energy_data!$H20="Weekday",1,0)</f>
        <v>1</v>
      </c>
      <c r="H20" s="3" t="s">
        <v>8</v>
      </c>
      <c r="I20" s="3">
        <v>3563.67</v>
      </c>
    </row>
    <row r="21" spans="1:9" x14ac:dyDescent="0.2">
      <c r="A21" s="3" t="s">
        <v>7</v>
      </c>
      <c r="B21" s="3">
        <f>IF(train_energy_data!$A21="Residential",0,IF(train_energy_data!$A21="Commercial",1,IF(train_energy_data!$A21="Industrial",2,0)))</f>
        <v>0</v>
      </c>
      <c r="C21" s="3">
        <v>10880</v>
      </c>
      <c r="D21" s="3">
        <v>19</v>
      </c>
      <c r="E21" s="3">
        <v>48</v>
      </c>
      <c r="F21" s="3">
        <v>22.67</v>
      </c>
      <c r="G21" s="3">
        <f>IF(train_energy_data!$H21="Weekday",1,0)</f>
        <v>0</v>
      </c>
      <c r="H21" s="3" t="s">
        <v>11</v>
      </c>
      <c r="I21" s="3">
        <v>3080.67</v>
      </c>
    </row>
    <row r="22" spans="1:9" x14ac:dyDescent="0.2">
      <c r="A22" s="3" t="s">
        <v>9</v>
      </c>
      <c r="B22" s="3">
        <f>IF(train_energy_data!$A22="Residential",0,IF(train_energy_data!$A22="Commercial",1,IF(train_energy_data!$A22="Industrial",2,0)))</f>
        <v>1</v>
      </c>
      <c r="C22" s="3">
        <v>37912</v>
      </c>
      <c r="D22" s="3">
        <v>24</v>
      </c>
      <c r="E22" s="3">
        <v>43</v>
      </c>
      <c r="F22" s="3">
        <v>10.38</v>
      </c>
      <c r="G22" s="3">
        <f>IF(train_energy_data!$H22="Weekday",1,0)</f>
        <v>1</v>
      </c>
      <c r="H22" s="3" t="s">
        <v>8</v>
      </c>
      <c r="I22" s="3">
        <v>4993.7</v>
      </c>
    </row>
    <row r="23" spans="1:9" x14ac:dyDescent="0.2">
      <c r="A23" s="3" t="s">
        <v>10</v>
      </c>
      <c r="B23" s="3">
        <f>IF(train_energy_data!$A23="Residential",0,IF(train_energy_data!$A23="Commercial",1,IF(train_energy_data!$A23="Industrial",2,0)))</f>
        <v>2</v>
      </c>
      <c r="C23" s="3">
        <v>14699</v>
      </c>
      <c r="D23" s="3">
        <v>83</v>
      </c>
      <c r="E23" s="3">
        <v>40</v>
      </c>
      <c r="F23" s="3">
        <v>32.92</v>
      </c>
      <c r="G23" s="3">
        <f>IF(train_energy_data!$H23="Weekday",1,0)</f>
        <v>1</v>
      </c>
      <c r="H23" s="3" t="s">
        <v>8</v>
      </c>
      <c r="I23" s="3">
        <v>4750.37</v>
      </c>
    </row>
    <row r="24" spans="1:9" x14ac:dyDescent="0.2">
      <c r="A24" s="3" t="s">
        <v>10</v>
      </c>
      <c r="B24" s="3">
        <f>IF(train_energy_data!$A24="Residential",0,IF(train_energy_data!$A24="Commercial",1,IF(train_energy_data!$A24="Industrial",2,0)))</f>
        <v>2</v>
      </c>
      <c r="C24" s="3">
        <v>18274</v>
      </c>
      <c r="D24" s="3">
        <v>32</v>
      </c>
      <c r="E24" s="3">
        <v>22</v>
      </c>
      <c r="F24" s="3">
        <v>17.87</v>
      </c>
      <c r="G24" s="3">
        <f>IF(train_energy_data!$H24="Weekday",1,0)</f>
        <v>1</v>
      </c>
      <c r="H24" s="3" t="s">
        <v>8</v>
      </c>
      <c r="I24" s="3">
        <v>4134.3500000000004</v>
      </c>
    </row>
    <row r="25" spans="1:9" x14ac:dyDescent="0.2">
      <c r="A25" s="3" t="s">
        <v>9</v>
      </c>
      <c r="B25" s="3">
        <f>IF(train_energy_data!$A25="Residential",0,IF(train_energy_data!$A25="Commercial",1,IF(train_energy_data!$A25="Industrial",2,0)))</f>
        <v>1</v>
      </c>
      <c r="C25" s="3">
        <v>23898</v>
      </c>
      <c r="D25" s="3">
        <v>55</v>
      </c>
      <c r="E25" s="3">
        <v>16</v>
      </c>
      <c r="F25" s="3">
        <v>26.95</v>
      </c>
      <c r="G25" s="3">
        <f>IF(train_energy_data!$H25="Weekday",1,0)</f>
        <v>0</v>
      </c>
      <c r="H25" s="3" t="s">
        <v>11</v>
      </c>
      <c r="I25" s="3">
        <v>3930.14</v>
      </c>
    </row>
    <row r="26" spans="1:9" x14ac:dyDescent="0.2">
      <c r="A26" s="3" t="s">
        <v>7</v>
      </c>
      <c r="B26" s="3">
        <f>IF(train_energy_data!$A26="Residential",0,IF(train_energy_data!$A26="Commercial",1,IF(train_energy_data!$A26="Industrial",2,0)))</f>
        <v>0</v>
      </c>
      <c r="C26" s="3">
        <v>41498</v>
      </c>
      <c r="D26" s="3">
        <v>39</v>
      </c>
      <c r="E26" s="3">
        <v>27</v>
      </c>
      <c r="F26" s="3">
        <v>18.670000000000002</v>
      </c>
      <c r="G26" s="3">
        <f>IF(train_energy_data!$H26="Weekday",1,0)</f>
        <v>0</v>
      </c>
      <c r="H26" s="3" t="s">
        <v>11</v>
      </c>
      <c r="I26" s="3">
        <v>4411.53</v>
      </c>
    </row>
    <row r="27" spans="1:9" x14ac:dyDescent="0.2">
      <c r="A27" s="3" t="s">
        <v>10</v>
      </c>
      <c r="B27" s="3">
        <f>IF(train_energy_data!$A27="Residential",0,IF(train_energy_data!$A27="Commercial",1,IF(train_energy_data!$A27="Industrial",2,0)))</f>
        <v>2</v>
      </c>
      <c r="C27" s="3">
        <v>41238</v>
      </c>
      <c r="D27" s="3">
        <v>22</v>
      </c>
      <c r="E27" s="3">
        <v>7</v>
      </c>
      <c r="F27" s="3">
        <v>31.95</v>
      </c>
      <c r="G27" s="3">
        <f>IF(train_energy_data!$H27="Weekday",1,0)</f>
        <v>1</v>
      </c>
      <c r="H27" s="3" t="s">
        <v>8</v>
      </c>
      <c r="I27" s="3">
        <v>4812.1499999999996</v>
      </c>
    </row>
    <row r="28" spans="1:9" x14ac:dyDescent="0.2">
      <c r="A28" s="3" t="s">
        <v>7</v>
      </c>
      <c r="B28" s="3">
        <f>IF(train_energy_data!$A28="Residential",0,IF(train_energy_data!$A28="Commercial",1,IF(train_energy_data!$A28="Industrial",2,0)))</f>
        <v>0</v>
      </c>
      <c r="C28" s="3">
        <v>35611</v>
      </c>
      <c r="D28" s="3">
        <v>8</v>
      </c>
      <c r="E28" s="3">
        <v>5</v>
      </c>
      <c r="F28" s="3">
        <v>23.67</v>
      </c>
      <c r="G28" s="3">
        <f>IF(train_energy_data!$H28="Weekday",1,0)</f>
        <v>0</v>
      </c>
      <c r="H28" s="3" t="s">
        <v>11</v>
      </c>
      <c r="I28" s="3">
        <v>3342.21</v>
      </c>
    </row>
    <row r="29" spans="1:9" x14ac:dyDescent="0.2">
      <c r="A29" s="3" t="s">
        <v>10</v>
      </c>
      <c r="B29" s="3">
        <f>IF(train_energy_data!$A29="Residential",0,IF(train_energy_data!$A29="Commercial",1,IF(train_energy_data!$A29="Industrial",2,0)))</f>
        <v>2</v>
      </c>
      <c r="C29" s="3">
        <v>49653</v>
      </c>
      <c r="D29" s="3">
        <v>63</v>
      </c>
      <c r="E29" s="3">
        <v>12</v>
      </c>
      <c r="F29" s="3">
        <v>29.54</v>
      </c>
      <c r="G29" s="3">
        <f>IF(train_energy_data!$H29="Weekday",1,0)</f>
        <v>1</v>
      </c>
      <c r="H29" s="3" t="s">
        <v>8</v>
      </c>
      <c r="I29" s="3">
        <v>5754.96</v>
      </c>
    </row>
    <row r="30" spans="1:9" x14ac:dyDescent="0.2">
      <c r="A30" s="3" t="s">
        <v>7</v>
      </c>
      <c r="B30" s="3">
        <f>IF(train_energy_data!$A30="Residential",0,IF(train_energy_data!$A30="Commercial",1,IF(train_energy_data!$A30="Industrial",2,0)))</f>
        <v>0</v>
      </c>
      <c r="C30" s="3">
        <v>30259</v>
      </c>
      <c r="D30" s="3">
        <v>35</v>
      </c>
      <c r="E30" s="3">
        <v>14</v>
      </c>
      <c r="F30" s="3">
        <v>15.39</v>
      </c>
      <c r="G30" s="3">
        <f>IF(train_energy_data!$H30="Weekday",1,0)</f>
        <v>0</v>
      </c>
      <c r="H30" s="3" t="s">
        <v>11</v>
      </c>
      <c r="I30" s="3">
        <v>3566.01</v>
      </c>
    </row>
    <row r="31" spans="1:9" x14ac:dyDescent="0.2">
      <c r="A31" s="3" t="s">
        <v>7</v>
      </c>
      <c r="B31" s="3">
        <f>IF(train_energy_data!$A31="Residential",0,IF(train_energy_data!$A31="Commercial",1,IF(train_energy_data!$A31="Industrial",2,0)))</f>
        <v>0</v>
      </c>
      <c r="C31" s="3">
        <v>27072</v>
      </c>
      <c r="D31" s="3">
        <v>12</v>
      </c>
      <c r="E31" s="3">
        <v>30</v>
      </c>
      <c r="F31" s="3">
        <v>32.89</v>
      </c>
      <c r="G31" s="3">
        <f>IF(train_energy_data!$H31="Weekday",1,0)</f>
        <v>0</v>
      </c>
      <c r="H31" s="3" t="s">
        <v>11</v>
      </c>
      <c r="I31" s="3">
        <v>3409.14</v>
      </c>
    </row>
    <row r="32" spans="1:9" x14ac:dyDescent="0.2">
      <c r="A32" s="3" t="s">
        <v>9</v>
      </c>
      <c r="B32" s="3">
        <f>IF(train_energy_data!$A32="Residential",0,IF(train_energy_data!$A32="Commercial",1,IF(train_energy_data!$A32="Industrial",2,0)))</f>
        <v>1</v>
      </c>
      <c r="C32" s="3">
        <v>13499</v>
      </c>
      <c r="D32" s="3">
        <v>75</v>
      </c>
      <c r="E32" s="3">
        <v>41</v>
      </c>
      <c r="F32" s="3">
        <v>12.97</v>
      </c>
      <c r="G32" s="3">
        <f>IF(train_energy_data!$H32="Weekday",1,0)</f>
        <v>1</v>
      </c>
      <c r="H32" s="3" t="s">
        <v>8</v>
      </c>
      <c r="I32" s="3">
        <v>4230.09</v>
      </c>
    </row>
    <row r="33" spans="1:9" x14ac:dyDescent="0.2">
      <c r="A33" s="3" t="s">
        <v>7</v>
      </c>
      <c r="B33" s="3">
        <f>IF(train_energy_data!$A33="Residential",0,IF(train_energy_data!$A33="Commercial",1,IF(train_energy_data!$A33="Industrial",2,0)))</f>
        <v>0</v>
      </c>
      <c r="C33" s="3">
        <v>46749</v>
      </c>
      <c r="D33" s="3">
        <v>22</v>
      </c>
      <c r="E33" s="3">
        <v>36</v>
      </c>
      <c r="F33" s="3">
        <v>15.41</v>
      </c>
      <c r="G33" s="3">
        <f>IF(train_energy_data!$H33="Weekday",1,0)</f>
        <v>0</v>
      </c>
      <c r="H33" s="3" t="s">
        <v>11</v>
      </c>
      <c r="I33" s="3">
        <v>4700.42</v>
      </c>
    </row>
    <row r="34" spans="1:9" x14ac:dyDescent="0.2">
      <c r="A34" s="3" t="s">
        <v>9</v>
      </c>
      <c r="B34" s="3">
        <f>IF(train_energy_data!$A34="Residential",0,IF(train_energy_data!$A34="Commercial",1,IF(train_energy_data!$A34="Industrial",2,0)))</f>
        <v>1</v>
      </c>
      <c r="C34" s="3">
        <v>22931</v>
      </c>
      <c r="D34" s="3">
        <v>24</v>
      </c>
      <c r="E34" s="3">
        <v>34</v>
      </c>
      <c r="F34" s="3">
        <v>24.93</v>
      </c>
      <c r="G34" s="3">
        <f>IF(train_energy_data!$H34="Weekday",1,0)</f>
        <v>1</v>
      </c>
      <c r="H34" s="3" t="s">
        <v>8</v>
      </c>
      <c r="I34" s="3">
        <v>3991.89</v>
      </c>
    </row>
    <row r="35" spans="1:9" x14ac:dyDescent="0.2">
      <c r="A35" s="3" t="s">
        <v>10</v>
      </c>
      <c r="B35" s="3">
        <f>IF(train_energy_data!$A35="Residential",0,IF(train_energy_data!$A35="Commercial",1,IF(train_energy_data!$A35="Industrial",2,0)))</f>
        <v>2</v>
      </c>
      <c r="C35" s="3">
        <v>29341</v>
      </c>
      <c r="D35" s="3">
        <v>2</v>
      </c>
      <c r="E35" s="3">
        <v>13</v>
      </c>
      <c r="F35" s="3">
        <v>11.36</v>
      </c>
      <c r="G35" s="3">
        <f>IF(train_energy_data!$H35="Weekday",1,0)</f>
        <v>0</v>
      </c>
      <c r="H35" s="3" t="s">
        <v>11</v>
      </c>
      <c r="I35" s="3">
        <v>4190.25</v>
      </c>
    </row>
    <row r="36" spans="1:9" x14ac:dyDescent="0.2">
      <c r="A36" s="3" t="s">
        <v>7</v>
      </c>
      <c r="B36" s="3">
        <f>IF(train_energy_data!$A36="Residential",0,IF(train_energy_data!$A36="Commercial",1,IF(train_energy_data!$A36="Industrial",2,0)))</f>
        <v>0</v>
      </c>
      <c r="C36" s="3">
        <v>3800</v>
      </c>
      <c r="D36" s="3">
        <v>5</v>
      </c>
      <c r="E36" s="3">
        <v>26</v>
      </c>
      <c r="F36" s="3">
        <v>20.96</v>
      </c>
      <c r="G36" s="3">
        <f>IF(train_energy_data!$H36="Weekday",1,0)</f>
        <v>1</v>
      </c>
      <c r="H36" s="3" t="s">
        <v>8</v>
      </c>
      <c r="I36" s="3">
        <v>2205.1999999999998</v>
      </c>
    </row>
    <row r="37" spans="1:9" x14ac:dyDescent="0.2">
      <c r="A37" s="3" t="s">
        <v>7</v>
      </c>
      <c r="B37" s="3">
        <f>IF(train_energy_data!$A37="Residential",0,IF(train_energy_data!$A37="Commercial",1,IF(train_energy_data!$A37="Industrial",2,0)))</f>
        <v>0</v>
      </c>
      <c r="C37" s="3">
        <v>49094</v>
      </c>
      <c r="D37" s="3">
        <v>33</v>
      </c>
      <c r="E37" s="3">
        <v>11</v>
      </c>
      <c r="F37" s="3">
        <v>14.17</v>
      </c>
      <c r="G37" s="3">
        <f>IF(train_energy_data!$H37="Weekday",1,0)</f>
        <v>1</v>
      </c>
      <c r="H37" s="3" t="s">
        <v>8</v>
      </c>
      <c r="I37" s="3">
        <v>4483.83</v>
      </c>
    </row>
    <row r="38" spans="1:9" x14ac:dyDescent="0.2">
      <c r="A38" s="3" t="s">
        <v>7</v>
      </c>
      <c r="B38" s="3">
        <f>IF(train_energy_data!$A38="Residential",0,IF(train_energy_data!$A38="Commercial",1,IF(train_energy_data!$A38="Industrial",2,0)))</f>
        <v>0</v>
      </c>
      <c r="C38" s="3">
        <v>10403</v>
      </c>
      <c r="D38" s="3">
        <v>25</v>
      </c>
      <c r="E38" s="3">
        <v>26</v>
      </c>
      <c r="F38" s="3">
        <v>21.34</v>
      </c>
      <c r="G38" s="3">
        <f>IF(train_energy_data!$H38="Weekday",1,0)</f>
        <v>1</v>
      </c>
      <c r="H38" s="3" t="s">
        <v>8</v>
      </c>
      <c r="I38" s="3">
        <v>2733.45</v>
      </c>
    </row>
    <row r="39" spans="1:9" x14ac:dyDescent="0.2">
      <c r="A39" s="3" t="s">
        <v>10</v>
      </c>
      <c r="B39" s="3">
        <f>IF(train_energy_data!$A39="Residential",0,IF(train_energy_data!$A39="Commercial",1,IF(train_energy_data!$A39="Industrial",2,0)))</f>
        <v>2</v>
      </c>
      <c r="C39" s="3">
        <v>31919</v>
      </c>
      <c r="D39" s="3">
        <v>77</v>
      </c>
      <c r="E39" s="3">
        <v>20</v>
      </c>
      <c r="F39" s="3">
        <v>22.84</v>
      </c>
      <c r="G39" s="3">
        <f>IF(train_energy_data!$H39="Weekday",1,0)</f>
        <v>0</v>
      </c>
      <c r="H39" s="3" t="s">
        <v>11</v>
      </c>
      <c r="I39" s="3">
        <v>5151.75</v>
      </c>
    </row>
    <row r="40" spans="1:9" x14ac:dyDescent="0.2">
      <c r="A40" s="3" t="s">
        <v>7</v>
      </c>
      <c r="B40" s="3">
        <f>IF(train_energy_data!$A40="Residential",0,IF(train_energy_data!$A40="Commercial",1,IF(train_energy_data!$A40="Industrial",2,0)))</f>
        <v>0</v>
      </c>
      <c r="C40" s="3">
        <v>1841</v>
      </c>
      <c r="D40" s="3">
        <v>31</v>
      </c>
      <c r="E40" s="3">
        <v>13</v>
      </c>
      <c r="F40" s="3">
        <v>15.09</v>
      </c>
      <c r="G40" s="3">
        <f>IF(train_energy_data!$H40="Weekday",1,0)</f>
        <v>0</v>
      </c>
      <c r="H40" s="3" t="s">
        <v>11</v>
      </c>
      <c r="I40" s="3">
        <v>2086.62</v>
      </c>
    </row>
    <row r="41" spans="1:9" x14ac:dyDescent="0.2">
      <c r="A41" s="3" t="s">
        <v>7</v>
      </c>
      <c r="B41" s="3">
        <f>IF(train_energy_data!$A41="Residential",0,IF(train_energy_data!$A41="Commercial",1,IF(train_energy_data!$A41="Industrial",2,0)))</f>
        <v>0</v>
      </c>
      <c r="C41" s="3">
        <v>42188</v>
      </c>
      <c r="D41" s="3">
        <v>64</v>
      </c>
      <c r="E41" s="3">
        <v>43</v>
      </c>
      <c r="F41" s="3">
        <v>24.21</v>
      </c>
      <c r="G41" s="3">
        <f>IF(train_energy_data!$H41="Weekday",1,0)</f>
        <v>1</v>
      </c>
      <c r="H41" s="3" t="s">
        <v>8</v>
      </c>
      <c r="I41" s="3">
        <v>5038.34</v>
      </c>
    </row>
    <row r="42" spans="1:9" x14ac:dyDescent="0.2">
      <c r="A42" s="3" t="s">
        <v>10</v>
      </c>
      <c r="B42" s="3">
        <f>IF(train_energy_data!$A42="Residential",0,IF(train_energy_data!$A42="Commercial",1,IF(train_energy_data!$A42="Industrial",2,0)))</f>
        <v>2</v>
      </c>
      <c r="C42" s="3">
        <v>20920</v>
      </c>
      <c r="D42" s="3">
        <v>89</v>
      </c>
      <c r="E42" s="3">
        <v>31</v>
      </c>
      <c r="F42" s="3">
        <v>32.76</v>
      </c>
      <c r="G42" s="3">
        <f>IF(train_energy_data!$H42="Weekday",1,0)</f>
        <v>0</v>
      </c>
      <c r="H42" s="3" t="s">
        <v>11</v>
      </c>
      <c r="I42" s="3">
        <v>4892.22</v>
      </c>
    </row>
    <row r="43" spans="1:9" x14ac:dyDescent="0.2">
      <c r="A43" s="3" t="s">
        <v>9</v>
      </c>
      <c r="B43" s="3">
        <f>IF(train_energy_data!$A43="Residential",0,IF(train_energy_data!$A43="Commercial",1,IF(train_energy_data!$A43="Industrial",2,0)))</f>
        <v>1</v>
      </c>
      <c r="C43" s="3">
        <v>12093</v>
      </c>
      <c r="D43" s="3">
        <v>58</v>
      </c>
      <c r="E43" s="3">
        <v>35</v>
      </c>
      <c r="F43" s="3">
        <v>10.34</v>
      </c>
      <c r="G43" s="3">
        <f>IF(train_energy_data!$H43="Weekday",1,0)</f>
        <v>1</v>
      </c>
      <c r="H43" s="3" t="s">
        <v>8</v>
      </c>
      <c r="I43" s="3">
        <v>3882.94</v>
      </c>
    </row>
    <row r="44" spans="1:9" x14ac:dyDescent="0.2">
      <c r="A44" s="3" t="s">
        <v>7</v>
      </c>
      <c r="B44" s="3">
        <f>IF(train_energy_data!$A44="Residential",0,IF(train_energy_data!$A44="Commercial",1,IF(train_energy_data!$A44="Industrial",2,0)))</f>
        <v>0</v>
      </c>
      <c r="C44" s="3">
        <v>27845</v>
      </c>
      <c r="D44" s="3">
        <v>85</v>
      </c>
      <c r="E44" s="3">
        <v>21</v>
      </c>
      <c r="F44" s="3">
        <v>29.36</v>
      </c>
      <c r="G44" s="3">
        <f>IF(train_energy_data!$H44="Weekday",1,0)</f>
        <v>0</v>
      </c>
      <c r="H44" s="3" t="s">
        <v>11</v>
      </c>
      <c r="I44" s="3">
        <v>4015.46</v>
      </c>
    </row>
    <row r="45" spans="1:9" x14ac:dyDescent="0.2">
      <c r="A45" s="3" t="s">
        <v>7</v>
      </c>
      <c r="B45" s="3">
        <f>IF(train_energy_data!$A45="Residential",0,IF(train_energy_data!$A45="Commercial",1,IF(train_energy_data!$A45="Industrial",2,0)))</f>
        <v>0</v>
      </c>
      <c r="C45" s="3">
        <v>36832</v>
      </c>
      <c r="D45" s="3">
        <v>20</v>
      </c>
      <c r="E45" s="3">
        <v>30</v>
      </c>
      <c r="F45" s="3">
        <v>31.23</v>
      </c>
      <c r="G45" s="3">
        <f>IF(train_energy_data!$H45="Weekday",1,0)</f>
        <v>0</v>
      </c>
      <c r="H45" s="3" t="s">
        <v>11</v>
      </c>
      <c r="I45" s="3">
        <v>3985.45</v>
      </c>
    </row>
    <row r="46" spans="1:9" x14ac:dyDescent="0.2">
      <c r="A46" s="3" t="s">
        <v>10</v>
      </c>
      <c r="B46" s="3">
        <f>IF(train_energy_data!$A46="Residential",0,IF(train_energy_data!$A46="Commercial",1,IF(train_energy_data!$A46="Industrial",2,0)))</f>
        <v>2</v>
      </c>
      <c r="C46" s="3">
        <v>45162</v>
      </c>
      <c r="D46" s="3">
        <v>85</v>
      </c>
      <c r="E46" s="3">
        <v>45</v>
      </c>
      <c r="F46" s="3">
        <v>12.92</v>
      </c>
      <c r="G46" s="3">
        <f>IF(train_energy_data!$H46="Weekday",1,0)</f>
        <v>1</v>
      </c>
      <c r="H46" s="3" t="s">
        <v>8</v>
      </c>
      <c r="I46" s="3">
        <v>6493.48</v>
      </c>
    </row>
    <row r="47" spans="1:9" x14ac:dyDescent="0.2">
      <c r="A47" s="3" t="s">
        <v>10</v>
      </c>
      <c r="B47" s="3">
        <f>IF(train_energy_data!$A47="Residential",0,IF(train_energy_data!$A47="Commercial",1,IF(train_energy_data!$A47="Industrial",2,0)))</f>
        <v>2</v>
      </c>
      <c r="C47" s="3">
        <v>14105</v>
      </c>
      <c r="D47" s="3">
        <v>73</v>
      </c>
      <c r="E47" s="3">
        <v>26</v>
      </c>
      <c r="F47" s="3">
        <v>14.95</v>
      </c>
      <c r="G47" s="3">
        <f>IF(train_energy_data!$H47="Weekday",1,0)</f>
        <v>1</v>
      </c>
      <c r="H47" s="3" t="s">
        <v>8</v>
      </c>
      <c r="I47" s="3">
        <v>4430.49</v>
      </c>
    </row>
    <row r="48" spans="1:9" x14ac:dyDescent="0.2">
      <c r="A48" s="3" t="s">
        <v>10</v>
      </c>
      <c r="B48" s="3">
        <f>IF(train_energy_data!$A48="Residential",0,IF(train_energy_data!$A48="Commercial",1,IF(train_energy_data!$A48="Industrial",2,0)))</f>
        <v>2</v>
      </c>
      <c r="C48" s="3">
        <v>34914</v>
      </c>
      <c r="D48" s="3">
        <v>99</v>
      </c>
      <c r="E48" s="3">
        <v>18</v>
      </c>
      <c r="F48" s="3">
        <v>33.43</v>
      </c>
      <c r="G48" s="3">
        <f>IF(train_energy_data!$H48="Weekday",1,0)</f>
        <v>0</v>
      </c>
      <c r="H48" s="3" t="s">
        <v>11</v>
      </c>
      <c r="I48" s="3">
        <v>5428.56</v>
      </c>
    </row>
    <row r="49" spans="1:9" x14ac:dyDescent="0.2">
      <c r="A49" s="3" t="s">
        <v>7</v>
      </c>
      <c r="B49" s="3">
        <f>IF(train_energy_data!$A49="Residential",0,IF(train_energy_data!$A49="Commercial",1,IF(train_energy_data!$A49="Industrial",2,0)))</f>
        <v>0</v>
      </c>
      <c r="C49" s="3">
        <v>16025</v>
      </c>
      <c r="D49" s="3">
        <v>35</v>
      </c>
      <c r="E49" s="3">
        <v>16</v>
      </c>
      <c r="F49" s="3">
        <v>21.39</v>
      </c>
      <c r="G49" s="3">
        <f>IF(train_energy_data!$H49="Weekday",1,0)</f>
        <v>1</v>
      </c>
      <c r="H49" s="3" t="s">
        <v>8</v>
      </c>
      <c r="I49" s="3">
        <v>2914.3</v>
      </c>
    </row>
    <row r="50" spans="1:9" x14ac:dyDescent="0.2">
      <c r="A50" s="3" t="s">
        <v>10</v>
      </c>
      <c r="B50" s="3">
        <f>IF(train_energy_data!$A50="Residential",0,IF(train_energy_data!$A50="Commercial",1,IF(train_energy_data!$A50="Industrial",2,0)))</f>
        <v>2</v>
      </c>
      <c r="C50" s="3">
        <v>49043</v>
      </c>
      <c r="D50" s="3">
        <v>26</v>
      </c>
      <c r="E50" s="3">
        <v>48</v>
      </c>
      <c r="F50" s="3">
        <v>28.64</v>
      </c>
      <c r="G50" s="3">
        <f>IF(train_energy_data!$H50="Weekday",1,0)</f>
        <v>0</v>
      </c>
      <c r="H50" s="3" t="s">
        <v>11</v>
      </c>
      <c r="I50" s="3">
        <v>6028.93</v>
      </c>
    </row>
    <row r="51" spans="1:9" x14ac:dyDescent="0.2">
      <c r="A51" s="3" t="s">
        <v>7</v>
      </c>
      <c r="B51" s="3">
        <f>IF(train_energy_data!$A51="Residential",0,IF(train_energy_data!$A51="Commercial",1,IF(train_energy_data!$A51="Industrial",2,0)))</f>
        <v>0</v>
      </c>
      <c r="C51" s="3">
        <v>29898</v>
      </c>
      <c r="D51" s="3">
        <v>63</v>
      </c>
      <c r="E51" s="3">
        <v>13</v>
      </c>
      <c r="F51" s="3">
        <v>18.75</v>
      </c>
      <c r="G51" s="3">
        <f>IF(train_energy_data!$H51="Weekday",1,0)</f>
        <v>0</v>
      </c>
      <c r="H51" s="3" t="s">
        <v>11</v>
      </c>
      <c r="I51" s="3">
        <v>3791.16</v>
      </c>
    </row>
    <row r="52" spans="1:9" x14ac:dyDescent="0.2">
      <c r="A52" s="3" t="s">
        <v>7</v>
      </c>
      <c r="B52" s="3">
        <f>IF(train_energy_data!$A52="Residential",0,IF(train_energy_data!$A52="Commercial",1,IF(train_energy_data!$A52="Industrial",2,0)))</f>
        <v>0</v>
      </c>
      <c r="C52" s="3">
        <v>12615</v>
      </c>
      <c r="D52" s="3">
        <v>85</v>
      </c>
      <c r="E52" s="3">
        <v>45</v>
      </c>
      <c r="F52" s="3">
        <v>11.64</v>
      </c>
      <c r="G52" s="3">
        <f>IF(train_energy_data!$H52="Weekday",1,0)</f>
        <v>1</v>
      </c>
      <c r="H52" s="3" t="s">
        <v>8</v>
      </c>
      <c r="I52" s="3">
        <v>3872.54</v>
      </c>
    </row>
    <row r="53" spans="1:9" x14ac:dyDescent="0.2">
      <c r="A53" s="3" t="s">
        <v>9</v>
      </c>
      <c r="B53" s="3">
        <f>IF(train_energy_data!$A53="Residential",0,IF(train_energy_data!$A53="Commercial",1,IF(train_energy_data!$A53="Industrial",2,0)))</f>
        <v>1</v>
      </c>
      <c r="C53" s="3">
        <v>3308</v>
      </c>
      <c r="D53" s="3">
        <v>2</v>
      </c>
      <c r="E53" s="3">
        <v>24</v>
      </c>
      <c r="F53" s="3">
        <v>18.690000000000001</v>
      </c>
      <c r="G53" s="3">
        <f>IF(train_energy_data!$H53="Weekday",1,0)</f>
        <v>1</v>
      </c>
      <c r="H53" s="3" t="s">
        <v>8</v>
      </c>
      <c r="I53" s="3">
        <v>2621.96</v>
      </c>
    </row>
    <row r="54" spans="1:9" x14ac:dyDescent="0.2">
      <c r="A54" s="3" t="s">
        <v>10</v>
      </c>
      <c r="B54" s="3">
        <f>IF(train_energy_data!$A54="Residential",0,IF(train_energy_data!$A54="Commercial",1,IF(train_energy_data!$A54="Industrial",2,0)))</f>
        <v>2</v>
      </c>
      <c r="C54" s="3">
        <v>35031</v>
      </c>
      <c r="D54" s="3">
        <v>3</v>
      </c>
      <c r="E54" s="3">
        <v>13</v>
      </c>
      <c r="F54" s="3">
        <v>13.09</v>
      </c>
      <c r="G54" s="3">
        <f>IF(train_energy_data!$H54="Weekday",1,0)</f>
        <v>1</v>
      </c>
      <c r="H54" s="3" t="s">
        <v>8</v>
      </c>
      <c r="I54" s="3">
        <v>4526.12</v>
      </c>
    </row>
    <row r="55" spans="1:9" x14ac:dyDescent="0.2">
      <c r="A55" s="3" t="s">
        <v>7</v>
      </c>
      <c r="B55" s="3">
        <f>IF(train_energy_data!$A55="Residential",0,IF(train_energy_data!$A55="Commercial",1,IF(train_energy_data!$A55="Industrial",2,0)))</f>
        <v>0</v>
      </c>
      <c r="C55" s="3">
        <v>3211</v>
      </c>
      <c r="D55" s="3">
        <v>78</v>
      </c>
      <c r="E55" s="3">
        <v>10</v>
      </c>
      <c r="F55" s="3">
        <v>28.31</v>
      </c>
      <c r="G55" s="3">
        <f>IF(train_energy_data!$H55="Weekday",1,0)</f>
        <v>0</v>
      </c>
      <c r="H55" s="3" t="s">
        <v>11</v>
      </c>
      <c r="I55" s="3">
        <v>2499</v>
      </c>
    </row>
    <row r="56" spans="1:9" x14ac:dyDescent="0.2">
      <c r="A56" s="3" t="s">
        <v>7</v>
      </c>
      <c r="B56" s="3">
        <f>IF(train_energy_data!$A56="Residential",0,IF(train_energy_data!$A56="Commercial",1,IF(train_energy_data!$A56="Industrial",2,0)))</f>
        <v>0</v>
      </c>
      <c r="C56" s="3">
        <v>10496</v>
      </c>
      <c r="D56" s="3">
        <v>21</v>
      </c>
      <c r="E56" s="3">
        <v>17</v>
      </c>
      <c r="F56" s="3">
        <v>31.54</v>
      </c>
      <c r="G56" s="3">
        <f>IF(train_energy_data!$H56="Weekday",1,0)</f>
        <v>0</v>
      </c>
      <c r="H56" s="3" t="s">
        <v>11</v>
      </c>
      <c r="I56" s="3">
        <v>2417.11</v>
      </c>
    </row>
    <row r="57" spans="1:9" x14ac:dyDescent="0.2">
      <c r="A57" s="3" t="s">
        <v>10</v>
      </c>
      <c r="B57" s="3">
        <f>IF(train_energy_data!$A57="Residential",0,IF(train_energy_data!$A57="Commercial",1,IF(train_energy_data!$A57="Industrial",2,0)))</f>
        <v>2</v>
      </c>
      <c r="C57" s="3">
        <v>49997</v>
      </c>
      <c r="D57" s="3">
        <v>15</v>
      </c>
      <c r="E57" s="3">
        <v>22</v>
      </c>
      <c r="F57" s="3">
        <v>26.78</v>
      </c>
      <c r="G57" s="3">
        <f>IF(train_energy_data!$H57="Weekday",1,0)</f>
        <v>1</v>
      </c>
      <c r="H57" s="3" t="s">
        <v>8</v>
      </c>
      <c r="I57" s="3">
        <v>5505.97</v>
      </c>
    </row>
    <row r="58" spans="1:9" x14ac:dyDescent="0.2">
      <c r="A58" s="3" t="s">
        <v>10</v>
      </c>
      <c r="B58" s="3">
        <f>IF(train_energy_data!$A58="Residential",0,IF(train_energy_data!$A58="Commercial",1,IF(train_energy_data!$A58="Industrial",2,0)))</f>
        <v>2</v>
      </c>
      <c r="C58" s="3">
        <v>38697</v>
      </c>
      <c r="D58" s="3">
        <v>17</v>
      </c>
      <c r="E58" s="3">
        <v>35</v>
      </c>
      <c r="F58" s="3">
        <v>34.03</v>
      </c>
      <c r="G58" s="3">
        <f>IF(train_energy_data!$H58="Weekday",1,0)</f>
        <v>0</v>
      </c>
      <c r="H58" s="3" t="s">
        <v>11</v>
      </c>
      <c r="I58" s="3">
        <v>5134.71</v>
      </c>
    </row>
    <row r="59" spans="1:9" x14ac:dyDescent="0.2">
      <c r="A59" s="3" t="s">
        <v>10</v>
      </c>
      <c r="B59" s="3">
        <f>IF(train_energy_data!$A59="Residential",0,IF(train_energy_data!$A59="Commercial",1,IF(train_energy_data!$A59="Industrial",2,0)))</f>
        <v>2</v>
      </c>
      <c r="C59" s="3">
        <v>36484</v>
      </c>
      <c r="D59" s="3">
        <v>69</v>
      </c>
      <c r="E59" s="3">
        <v>43</v>
      </c>
      <c r="F59" s="3">
        <v>15.98</v>
      </c>
      <c r="G59" s="3">
        <f>IF(train_energy_data!$H59="Weekday",1,0)</f>
        <v>0</v>
      </c>
      <c r="H59" s="3" t="s">
        <v>11</v>
      </c>
      <c r="I59" s="3">
        <v>5794.31</v>
      </c>
    </row>
    <row r="60" spans="1:9" x14ac:dyDescent="0.2">
      <c r="A60" s="3" t="s">
        <v>10</v>
      </c>
      <c r="B60" s="3">
        <f>IF(train_energy_data!$A60="Residential",0,IF(train_energy_data!$A60="Commercial",1,IF(train_energy_data!$A60="Industrial",2,0)))</f>
        <v>2</v>
      </c>
      <c r="C60" s="3">
        <v>28587</v>
      </c>
      <c r="D60" s="3">
        <v>24</v>
      </c>
      <c r="E60" s="3">
        <v>14</v>
      </c>
      <c r="F60" s="3">
        <v>23.97</v>
      </c>
      <c r="G60" s="3">
        <f>IF(train_energy_data!$H60="Weekday",1,0)</f>
        <v>0</v>
      </c>
      <c r="H60" s="3" t="s">
        <v>11</v>
      </c>
      <c r="I60" s="3">
        <v>4329.5</v>
      </c>
    </row>
    <row r="61" spans="1:9" x14ac:dyDescent="0.2">
      <c r="A61" s="3" t="s">
        <v>10</v>
      </c>
      <c r="B61" s="3">
        <f>IF(train_energy_data!$A61="Residential",0,IF(train_energy_data!$A61="Commercial",1,IF(train_energy_data!$A61="Industrial",2,0)))</f>
        <v>2</v>
      </c>
      <c r="C61" s="3">
        <v>28880</v>
      </c>
      <c r="D61" s="3">
        <v>89</v>
      </c>
      <c r="E61" s="3">
        <v>10</v>
      </c>
      <c r="F61" s="3">
        <v>22.15</v>
      </c>
      <c r="G61" s="3">
        <f>IF(train_energy_data!$H61="Weekday",1,0)</f>
        <v>0</v>
      </c>
      <c r="H61" s="3" t="s">
        <v>11</v>
      </c>
      <c r="I61" s="3">
        <v>4923.2700000000004</v>
      </c>
    </row>
    <row r="62" spans="1:9" x14ac:dyDescent="0.2">
      <c r="A62" s="3" t="s">
        <v>10</v>
      </c>
      <c r="B62" s="3">
        <f>IF(train_energy_data!$A62="Residential",0,IF(train_energy_data!$A62="Commercial",1,IF(train_energy_data!$A62="Industrial",2,0)))</f>
        <v>2</v>
      </c>
      <c r="C62" s="3">
        <v>7559</v>
      </c>
      <c r="D62" s="3">
        <v>27</v>
      </c>
      <c r="E62" s="3">
        <v>44</v>
      </c>
      <c r="F62" s="3">
        <v>10.08</v>
      </c>
      <c r="G62" s="3">
        <f>IF(train_energy_data!$H62="Weekday",1,0)</f>
        <v>1</v>
      </c>
      <c r="H62" s="3" t="s">
        <v>8</v>
      </c>
      <c r="I62" s="3">
        <v>4027.56</v>
      </c>
    </row>
    <row r="63" spans="1:9" x14ac:dyDescent="0.2">
      <c r="A63" s="3" t="s">
        <v>9</v>
      </c>
      <c r="B63" s="3">
        <f>IF(train_energy_data!$A63="Residential",0,IF(train_energy_data!$A63="Commercial",1,IF(train_energy_data!$A63="Industrial",2,0)))</f>
        <v>1</v>
      </c>
      <c r="C63" s="3">
        <v>6590</v>
      </c>
      <c r="D63" s="3">
        <v>89</v>
      </c>
      <c r="E63" s="3">
        <v>32</v>
      </c>
      <c r="F63" s="3">
        <v>31.24</v>
      </c>
      <c r="G63" s="3">
        <f>IF(train_energy_data!$H63="Weekday",1,0)</f>
        <v>1</v>
      </c>
      <c r="H63" s="3" t="s">
        <v>8</v>
      </c>
      <c r="I63" s="3">
        <v>3753.31</v>
      </c>
    </row>
    <row r="64" spans="1:9" x14ac:dyDescent="0.2">
      <c r="A64" s="3" t="s">
        <v>10</v>
      </c>
      <c r="B64" s="3">
        <f>IF(train_energy_data!$A64="Residential",0,IF(train_energy_data!$A64="Commercial",1,IF(train_energy_data!$A64="Industrial",2,0)))</f>
        <v>2</v>
      </c>
      <c r="C64" s="3">
        <v>44528</v>
      </c>
      <c r="D64" s="3">
        <v>78</v>
      </c>
      <c r="E64" s="3">
        <v>22</v>
      </c>
      <c r="F64" s="3">
        <v>15.51</v>
      </c>
      <c r="G64" s="3">
        <f>IF(train_energy_data!$H64="Weekday",1,0)</f>
        <v>0</v>
      </c>
      <c r="H64" s="3" t="s">
        <v>11</v>
      </c>
      <c r="I64" s="3">
        <v>5868.84</v>
      </c>
    </row>
    <row r="65" spans="1:9" x14ac:dyDescent="0.2">
      <c r="A65" s="3" t="s">
        <v>9</v>
      </c>
      <c r="B65" s="3">
        <f>IF(train_energy_data!$A65="Residential",0,IF(train_energy_data!$A65="Commercial",1,IF(train_energy_data!$A65="Industrial",2,0)))</f>
        <v>1</v>
      </c>
      <c r="C65" s="3">
        <v>6288</v>
      </c>
      <c r="D65" s="3">
        <v>33</v>
      </c>
      <c r="E65" s="3">
        <v>20</v>
      </c>
      <c r="F65" s="3">
        <v>25.24</v>
      </c>
      <c r="G65" s="3">
        <f>IF(train_energy_data!$H65="Weekday",1,0)</f>
        <v>1</v>
      </c>
      <c r="H65" s="3" t="s">
        <v>8</v>
      </c>
      <c r="I65" s="3">
        <v>2968.2</v>
      </c>
    </row>
    <row r="66" spans="1:9" x14ac:dyDescent="0.2">
      <c r="A66" s="3" t="s">
        <v>7</v>
      </c>
      <c r="B66" s="3">
        <f>IF(train_energy_data!$A66="Residential",0,IF(train_energy_data!$A66="Commercial",1,IF(train_energy_data!$A66="Industrial",2,0)))</f>
        <v>0</v>
      </c>
      <c r="C66" s="3">
        <v>9627</v>
      </c>
      <c r="D66" s="3">
        <v>84</v>
      </c>
      <c r="E66" s="3">
        <v>41</v>
      </c>
      <c r="F66" s="3">
        <v>25.93</v>
      </c>
      <c r="G66" s="3">
        <f>IF(train_energy_data!$H66="Weekday",1,0)</f>
        <v>0</v>
      </c>
      <c r="H66" s="3" t="s">
        <v>11</v>
      </c>
      <c r="I66" s="3">
        <v>3511.71</v>
      </c>
    </row>
    <row r="67" spans="1:9" x14ac:dyDescent="0.2">
      <c r="A67" s="3" t="s">
        <v>9</v>
      </c>
      <c r="B67" s="3">
        <f>IF(train_energy_data!$A67="Residential",0,IF(train_energy_data!$A67="Commercial",1,IF(train_energy_data!$A67="Industrial",2,0)))</f>
        <v>1</v>
      </c>
      <c r="C67" s="3">
        <v>36868</v>
      </c>
      <c r="D67" s="3">
        <v>10</v>
      </c>
      <c r="E67" s="3">
        <v>22</v>
      </c>
      <c r="F67" s="3">
        <v>15.14</v>
      </c>
      <c r="G67" s="3">
        <f>IF(train_energy_data!$H67="Weekday",1,0)</f>
        <v>0</v>
      </c>
      <c r="H67" s="3" t="s">
        <v>11</v>
      </c>
      <c r="I67" s="3">
        <v>4307.72</v>
      </c>
    </row>
    <row r="68" spans="1:9" x14ac:dyDescent="0.2">
      <c r="A68" s="3" t="s">
        <v>9</v>
      </c>
      <c r="B68" s="3">
        <f>IF(train_energy_data!$A68="Residential",0,IF(train_energy_data!$A68="Commercial",1,IF(train_energy_data!$A68="Industrial",2,0)))</f>
        <v>1</v>
      </c>
      <c r="C68" s="3">
        <v>6859</v>
      </c>
      <c r="D68" s="3">
        <v>25</v>
      </c>
      <c r="E68" s="3">
        <v>47</v>
      </c>
      <c r="F68" s="3">
        <v>25.8</v>
      </c>
      <c r="G68" s="3">
        <f>IF(train_energy_data!$H68="Weekday",1,0)</f>
        <v>0</v>
      </c>
      <c r="H68" s="3" t="s">
        <v>11</v>
      </c>
      <c r="I68" s="3">
        <v>3403.93</v>
      </c>
    </row>
    <row r="69" spans="1:9" x14ac:dyDescent="0.2">
      <c r="A69" s="3" t="s">
        <v>7</v>
      </c>
      <c r="B69" s="3">
        <f>IF(train_energy_data!$A69="Residential",0,IF(train_energy_data!$A69="Commercial",1,IF(train_energy_data!$A69="Industrial",2,0)))</f>
        <v>0</v>
      </c>
      <c r="C69" s="3">
        <v>35988</v>
      </c>
      <c r="D69" s="3">
        <v>57</v>
      </c>
      <c r="E69" s="3">
        <v>47</v>
      </c>
      <c r="F69" s="3">
        <v>17.34</v>
      </c>
      <c r="G69" s="3">
        <f>IF(train_energy_data!$H69="Weekday",1,0)</f>
        <v>0</v>
      </c>
      <c r="H69" s="3" t="s">
        <v>11</v>
      </c>
      <c r="I69" s="3">
        <v>4722.68</v>
      </c>
    </row>
    <row r="70" spans="1:9" x14ac:dyDescent="0.2">
      <c r="A70" s="3" t="s">
        <v>7</v>
      </c>
      <c r="B70" s="3">
        <f>IF(train_energy_data!$A70="Residential",0,IF(train_energy_data!$A70="Commercial",1,IF(train_energy_data!$A70="Industrial",2,0)))</f>
        <v>0</v>
      </c>
      <c r="C70" s="3">
        <v>18185</v>
      </c>
      <c r="D70" s="3">
        <v>97</v>
      </c>
      <c r="E70" s="3">
        <v>15</v>
      </c>
      <c r="F70" s="3">
        <v>29.66</v>
      </c>
      <c r="G70" s="3">
        <f>IF(train_energy_data!$H70="Weekday",1,0)</f>
        <v>1</v>
      </c>
      <c r="H70" s="3" t="s">
        <v>8</v>
      </c>
      <c r="I70" s="3">
        <v>3580.93</v>
      </c>
    </row>
    <row r="71" spans="1:9" x14ac:dyDescent="0.2">
      <c r="A71" s="3" t="s">
        <v>10</v>
      </c>
      <c r="B71" s="3">
        <f>IF(train_energy_data!$A71="Residential",0,IF(train_energy_data!$A71="Commercial",1,IF(train_energy_data!$A71="Industrial",2,0)))</f>
        <v>2</v>
      </c>
      <c r="C71" s="3">
        <v>35633</v>
      </c>
      <c r="D71" s="3">
        <v>44</v>
      </c>
      <c r="E71" s="3">
        <v>19</v>
      </c>
      <c r="F71" s="3">
        <v>11.91</v>
      </c>
      <c r="G71" s="3">
        <f>IF(train_energy_data!$H71="Weekday",1,0)</f>
        <v>0</v>
      </c>
      <c r="H71" s="3" t="s">
        <v>11</v>
      </c>
      <c r="I71" s="3">
        <v>5042.08</v>
      </c>
    </row>
    <row r="72" spans="1:9" x14ac:dyDescent="0.2">
      <c r="A72" s="3" t="s">
        <v>10</v>
      </c>
      <c r="B72" s="3">
        <f>IF(train_energy_data!$A72="Residential",0,IF(train_energy_data!$A72="Commercial",1,IF(train_energy_data!$A72="Industrial",2,0)))</f>
        <v>2</v>
      </c>
      <c r="C72" s="3">
        <v>45359</v>
      </c>
      <c r="D72" s="3">
        <v>75</v>
      </c>
      <c r="E72" s="3">
        <v>35</v>
      </c>
      <c r="F72" s="3">
        <v>26.86</v>
      </c>
      <c r="G72" s="3">
        <f>IF(train_energy_data!$H72="Weekday",1,0)</f>
        <v>1</v>
      </c>
      <c r="H72" s="3" t="s">
        <v>8</v>
      </c>
      <c r="I72" s="3">
        <v>6133.65</v>
      </c>
    </row>
    <row r="73" spans="1:9" x14ac:dyDescent="0.2">
      <c r="A73" s="3" t="s">
        <v>10</v>
      </c>
      <c r="B73" s="3">
        <f>IF(train_energy_data!$A73="Residential",0,IF(train_energy_data!$A73="Commercial",1,IF(train_energy_data!$A73="Industrial",2,0)))</f>
        <v>2</v>
      </c>
      <c r="C73" s="3">
        <v>36335</v>
      </c>
      <c r="D73" s="3">
        <v>6</v>
      </c>
      <c r="E73" s="3">
        <v>33</v>
      </c>
      <c r="F73" s="3">
        <v>17.399999999999999</v>
      </c>
      <c r="G73" s="3">
        <f>IF(train_energy_data!$H73="Weekday",1,0)</f>
        <v>1</v>
      </c>
      <c r="H73" s="3" t="s">
        <v>8</v>
      </c>
      <c r="I73" s="3">
        <v>4999.76</v>
      </c>
    </row>
    <row r="74" spans="1:9" x14ac:dyDescent="0.2">
      <c r="A74" s="3" t="s">
        <v>7</v>
      </c>
      <c r="B74" s="3">
        <f>IF(train_energy_data!$A74="Residential",0,IF(train_energy_data!$A74="Commercial",1,IF(train_energy_data!$A74="Industrial",2,0)))</f>
        <v>0</v>
      </c>
      <c r="C74" s="3">
        <v>11844</v>
      </c>
      <c r="D74" s="3">
        <v>2</v>
      </c>
      <c r="E74" s="3">
        <v>22</v>
      </c>
      <c r="F74" s="3">
        <v>20.11</v>
      </c>
      <c r="G74" s="3">
        <f>IF(train_energy_data!$H74="Weekday",1,0)</f>
        <v>0</v>
      </c>
      <c r="H74" s="3" t="s">
        <v>11</v>
      </c>
      <c r="I74" s="3">
        <v>2451.63</v>
      </c>
    </row>
    <row r="75" spans="1:9" x14ac:dyDescent="0.2">
      <c r="A75" s="3" t="s">
        <v>10</v>
      </c>
      <c r="B75" s="3">
        <f>IF(train_energy_data!$A75="Residential",0,IF(train_energy_data!$A75="Commercial",1,IF(train_energy_data!$A75="Industrial",2,0)))</f>
        <v>2</v>
      </c>
      <c r="C75" s="3">
        <v>12454</v>
      </c>
      <c r="D75" s="3">
        <v>68</v>
      </c>
      <c r="E75" s="3">
        <v>35</v>
      </c>
      <c r="F75" s="3">
        <v>29.35</v>
      </c>
      <c r="G75" s="3">
        <f>IF(train_energy_data!$H75="Weekday",1,0)</f>
        <v>0</v>
      </c>
      <c r="H75" s="3" t="s">
        <v>11</v>
      </c>
      <c r="I75" s="3">
        <v>4355.96</v>
      </c>
    </row>
    <row r="76" spans="1:9" x14ac:dyDescent="0.2">
      <c r="A76" s="3" t="s">
        <v>9</v>
      </c>
      <c r="B76" s="3">
        <f>IF(train_energy_data!$A76="Residential",0,IF(train_energy_data!$A76="Commercial",1,IF(train_energy_data!$A76="Industrial",2,0)))</f>
        <v>1</v>
      </c>
      <c r="C76" s="3">
        <v>13581</v>
      </c>
      <c r="D76" s="3">
        <v>73</v>
      </c>
      <c r="E76" s="3">
        <v>7</v>
      </c>
      <c r="F76" s="3">
        <v>20.74</v>
      </c>
      <c r="G76" s="3">
        <f>IF(train_energy_data!$H76="Weekday",1,0)</f>
        <v>1</v>
      </c>
      <c r="H76" s="3" t="s">
        <v>8</v>
      </c>
      <c r="I76" s="3">
        <v>3495.35</v>
      </c>
    </row>
    <row r="77" spans="1:9" x14ac:dyDescent="0.2">
      <c r="A77" s="3" t="s">
        <v>10</v>
      </c>
      <c r="B77" s="3">
        <f>IF(train_energy_data!$A77="Residential",0,IF(train_energy_data!$A77="Commercial",1,IF(train_energy_data!$A77="Industrial",2,0)))</f>
        <v>2</v>
      </c>
      <c r="C77" s="3">
        <v>27428</v>
      </c>
      <c r="D77" s="3">
        <v>48</v>
      </c>
      <c r="E77" s="3">
        <v>40</v>
      </c>
      <c r="F77" s="3">
        <v>21.62</v>
      </c>
      <c r="G77" s="3">
        <f>IF(train_energy_data!$H77="Weekday",1,0)</f>
        <v>0</v>
      </c>
      <c r="H77" s="3" t="s">
        <v>11</v>
      </c>
      <c r="I77" s="3">
        <v>5043.32</v>
      </c>
    </row>
    <row r="78" spans="1:9" x14ac:dyDescent="0.2">
      <c r="A78" s="3" t="s">
        <v>9</v>
      </c>
      <c r="B78" s="3">
        <f>IF(train_energy_data!$A78="Residential",0,IF(train_energy_data!$A78="Commercial",1,IF(train_energy_data!$A78="Industrial",2,0)))</f>
        <v>1</v>
      </c>
      <c r="C78" s="3">
        <v>16004</v>
      </c>
      <c r="D78" s="3">
        <v>23</v>
      </c>
      <c r="E78" s="3">
        <v>47</v>
      </c>
      <c r="F78" s="3">
        <v>10.9</v>
      </c>
      <c r="G78" s="3">
        <f>IF(train_energy_data!$H78="Weekday",1,0)</f>
        <v>0</v>
      </c>
      <c r="H78" s="3" t="s">
        <v>11</v>
      </c>
      <c r="I78" s="3">
        <v>3915.71</v>
      </c>
    </row>
    <row r="79" spans="1:9" x14ac:dyDescent="0.2">
      <c r="A79" s="3" t="s">
        <v>9</v>
      </c>
      <c r="B79" s="3">
        <f>IF(train_energy_data!$A79="Residential",0,IF(train_energy_data!$A79="Commercial",1,IF(train_energy_data!$A79="Industrial",2,0)))</f>
        <v>1</v>
      </c>
      <c r="C79" s="3">
        <v>48351</v>
      </c>
      <c r="D79" s="3">
        <v>4</v>
      </c>
      <c r="E79" s="3">
        <v>18</v>
      </c>
      <c r="F79" s="3">
        <v>24.42</v>
      </c>
      <c r="G79" s="3">
        <f>IF(train_energy_data!$H79="Weekday",1,0)</f>
        <v>1</v>
      </c>
      <c r="H79" s="3" t="s">
        <v>8</v>
      </c>
      <c r="I79" s="3">
        <v>4745.47</v>
      </c>
    </row>
    <row r="80" spans="1:9" x14ac:dyDescent="0.2">
      <c r="A80" s="3" t="s">
        <v>10</v>
      </c>
      <c r="B80" s="3">
        <f>IF(train_energy_data!$A80="Residential",0,IF(train_energy_data!$A80="Commercial",1,IF(train_energy_data!$A80="Industrial",2,0)))</f>
        <v>2</v>
      </c>
      <c r="C80" s="3">
        <v>37880</v>
      </c>
      <c r="D80" s="3">
        <v>34</v>
      </c>
      <c r="E80" s="3">
        <v>11</v>
      </c>
      <c r="F80" s="3">
        <v>11.92</v>
      </c>
      <c r="G80" s="3">
        <f>IF(train_energy_data!$H80="Weekday",1,0)</f>
        <v>1</v>
      </c>
      <c r="H80" s="3" t="s">
        <v>8</v>
      </c>
      <c r="I80" s="3">
        <v>4944.3999999999996</v>
      </c>
    </row>
    <row r="81" spans="1:9" x14ac:dyDescent="0.2">
      <c r="A81" s="3" t="s">
        <v>10</v>
      </c>
      <c r="B81" s="3">
        <f>IF(train_energy_data!$A81="Residential",0,IF(train_energy_data!$A81="Commercial",1,IF(train_energy_data!$A81="Industrial",2,0)))</f>
        <v>2</v>
      </c>
      <c r="C81" s="3">
        <v>47181</v>
      </c>
      <c r="D81" s="3">
        <v>40</v>
      </c>
      <c r="E81" s="3">
        <v>16</v>
      </c>
      <c r="F81" s="3">
        <v>11.52</v>
      </c>
      <c r="G81" s="3">
        <f>IF(train_energy_data!$H81="Weekday",1,0)</f>
        <v>1</v>
      </c>
      <c r="H81" s="3" t="s">
        <v>8</v>
      </c>
      <c r="I81" s="3">
        <v>5571.47</v>
      </c>
    </row>
    <row r="82" spans="1:9" x14ac:dyDescent="0.2">
      <c r="A82" s="3" t="s">
        <v>9</v>
      </c>
      <c r="B82" s="3">
        <f>IF(train_energy_data!$A82="Residential",0,IF(train_energy_data!$A82="Commercial",1,IF(train_energy_data!$A82="Industrial",2,0)))</f>
        <v>1</v>
      </c>
      <c r="C82" s="3">
        <v>13587</v>
      </c>
      <c r="D82" s="3">
        <v>68</v>
      </c>
      <c r="E82" s="3">
        <v>13</v>
      </c>
      <c r="F82" s="3">
        <v>25.69</v>
      </c>
      <c r="G82" s="3">
        <f>IF(train_energy_data!$H82="Weekday",1,0)</f>
        <v>1</v>
      </c>
      <c r="H82" s="3" t="s">
        <v>8</v>
      </c>
      <c r="I82" s="3">
        <v>3540.91</v>
      </c>
    </row>
    <row r="83" spans="1:9" x14ac:dyDescent="0.2">
      <c r="A83" s="3" t="s">
        <v>10</v>
      </c>
      <c r="B83" s="3">
        <f>IF(train_energy_data!$A83="Residential",0,IF(train_energy_data!$A83="Commercial",1,IF(train_energy_data!$A83="Industrial",2,0)))</f>
        <v>2</v>
      </c>
      <c r="C83" s="3">
        <v>14882</v>
      </c>
      <c r="D83" s="3">
        <v>48</v>
      </c>
      <c r="E83" s="3">
        <v>40</v>
      </c>
      <c r="F83" s="3">
        <v>27.71</v>
      </c>
      <c r="G83" s="3">
        <f>IF(train_energy_data!$H83="Weekday",1,0)</f>
        <v>1</v>
      </c>
      <c r="H83" s="3" t="s">
        <v>8</v>
      </c>
      <c r="I83" s="3">
        <v>4435.54</v>
      </c>
    </row>
    <row r="84" spans="1:9" x14ac:dyDescent="0.2">
      <c r="A84" s="3" t="s">
        <v>9</v>
      </c>
      <c r="B84" s="3">
        <f>IF(train_energy_data!$A84="Residential",0,IF(train_energy_data!$A84="Commercial",1,IF(train_energy_data!$A84="Industrial",2,0)))</f>
        <v>1</v>
      </c>
      <c r="C84" s="3">
        <v>49038</v>
      </c>
      <c r="D84" s="3">
        <v>43</v>
      </c>
      <c r="E84" s="3">
        <v>25</v>
      </c>
      <c r="F84" s="3">
        <v>14.5</v>
      </c>
      <c r="G84" s="3">
        <f>IF(train_energy_data!$H84="Weekday",1,0)</f>
        <v>1</v>
      </c>
      <c r="H84" s="3" t="s">
        <v>8</v>
      </c>
      <c r="I84" s="3">
        <v>5359.38</v>
      </c>
    </row>
    <row r="85" spans="1:9" x14ac:dyDescent="0.2">
      <c r="A85" s="3" t="s">
        <v>7</v>
      </c>
      <c r="B85" s="3">
        <f>IF(train_energy_data!$A85="Residential",0,IF(train_energy_data!$A85="Commercial",1,IF(train_energy_data!$A85="Industrial",2,0)))</f>
        <v>0</v>
      </c>
      <c r="C85" s="3">
        <v>41470</v>
      </c>
      <c r="D85" s="3">
        <v>77</v>
      </c>
      <c r="E85" s="3">
        <v>3</v>
      </c>
      <c r="F85" s="3">
        <v>32.58</v>
      </c>
      <c r="G85" s="3">
        <f>IF(train_energy_data!$H85="Weekday",1,0)</f>
        <v>1</v>
      </c>
      <c r="H85" s="3" t="s">
        <v>8</v>
      </c>
      <c r="I85" s="3">
        <v>4290.6099999999997</v>
      </c>
    </row>
    <row r="86" spans="1:9" x14ac:dyDescent="0.2">
      <c r="A86" s="3" t="s">
        <v>9</v>
      </c>
      <c r="B86" s="3">
        <f>IF(train_energy_data!$A86="Residential",0,IF(train_energy_data!$A86="Commercial",1,IF(train_energy_data!$A86="Industrial",2,0)))</f>
        <v>1</v>
      </c>
      <c r="C86" s="3">
        <v>20579</v>
      </c>
      <c r="D86" s="3">
        <v>44</v>
      </c>
      <c r="E86" s="3">
        <v>19</v>
      </c>
      <c r="F86" s="3">
        <v>22.34</v>
      </c>
      <c r="G86" s="3">
        <f>IF(train_energy_data!$H86="Weekday",1,0)</f>
        <v>1</v>
      </c>
      <c r="H86" s="3" t="s">
        <v>8</v>
      </c>
      <c r="I86" s="3">
        <v>3787.26</v>
      </c>
    </row>
    <row r="87" spans="1:9" x14ac:dyDescent="0.2">
      <c r="A87" s="3" t="s">
        <v>7</v>
      </c>
      <c r="B87" s="3">
        <f>IF(train_energy_data!$A87="Residential",0,IF(train_energy_data!$A87="Commercial",1,IF(train_energy_data!$A87="Industrial",2,0)))</f>
        <v>0</v>
      </c>
      <c r="C87" s="3">
        <v>25780</v>
      </c>
      <c r="D87" s="3">
        <v>59</v>
      </c>
      <c r="E87" s="3">
        <v>33</v>
      </c>
      <c r="F87" s="3">
        <v>32.21</v>
      </c>
      <c r="G87" s="3">
        <f>IF(train_energy_data!$H87="Weekday",1,0)</f>
        <v>1</v>
      </c>
      <c r="H87" s="3" t="s">
        <v>8</v>
      </c>
      <c r="I87" s="3">
        <v>3927.94</v>
      </c>
    </row>
    <row r="88" spans="1:9" x14ac:dyDescent="0.2">
      <c r="A88" s="3" t="s">
        <v>10</v>
      </c>
      <c r="B88" s="3">
        <f>IF(train_energy_data!$A88="Residential",0,IF(train_energy_data!$A88="Commercial",1,IF(train_energy_data!$A88="Industrial",2,0)))</f>
        <v>2</v>
      </c>
      <c r="C88" s="3">
        <v>44909</v>
      </c>
      <c r="D88" s="3">
        <v>4</v>
      </c>
      <c r="E88" s="3">
        <v>4</v>
      </c>
      <c r="F88" s="3">
        <v>22.06</v>
      </c>
      <c r="G88" s="3">
        <f>IF(train_energy_data!$H88="Weekday",1,0)</f>
        <v>1</v>
      </c>
      <c r="H88" s="3" t="s">
        <v>8</v>
      </c>
      <c r="I88" s="3">
        <v>4805.17</v>
      </c>
    </row>
    <row r="89" spans="1:9" x14ac:dyDescent="0.2">
      <c r="A89" s="3" t="s">
        <v>7</v>
      </c>
      <c r="B89" s="3">
        <f>IF(train_energy_data!$A89="Residential",0,IF(train_energy_data!$A89="Commercial",1,IF(train_energy_data!$A89="Industrial",2,0)))</f>
        <v>0</v>
      </c>
      <c r="C89" s="3">
        <v>2259</v>
      </c>
      <c r="D89" s="3">
        <v>22</v>
      </c>
      <c r="E89" s="3">
        <v>45</v>
      </c>
      <c r="F89" s="3">
        <v>24.88</v>
      </c>
      <c r="G89" s="3">
        <f>IF(train_energy_data!$H89="Weekday",1,0)</f>
        <v>0</v>
      </c>
      <c r="H89" s="3" t="s">
        <v>11</v>
      </c>
      <c r="I89" s="3">
        <v>2608.5300000000002</v>
      </c>
    </row>
    <row r="90" spans="1:9" x14ac:dyDescent="0.2">
      <c r="A90" s="3" t="s">
        <v>7</v>
      </c>
      <c r="B90" s="3">
        <f>IF(train_energy_data!$A90="Residential",0,IF(train_energy_data!$A90="Commercial",1,IF(train_energy_data!$A90="Industrial",2,0)))</f>
        <v>0</v>
      </c>
      <c r="C90" s="3">
        <v>6654</v>
      </c>
      <c r="D90" s="3">
        <v>21</v>
      </c>
      <c r="E90" s="3">
        <v>24</v>
      </c>
      <c r="F90" s="3">
        <v>15</v>
      </c>
      <c r="G90" s="3">
        <f>IF(train_energy_data!$H90="Weekday",1,0)</f>
        <v>1</v>
      </c>
      <c r="H90" s="3" t="s">
        <v>8</v>
      </c>
      <c r="I90" s="3">
        <v>2497.7199999999998</v>
      </c>
    </row>
    <row r="91" spans="1:9" x14ac:dyDescent="0.2">
      <c r="A91" s="3" t="s">
        <v>9</v>
      </c>
      <c r="B91" s="3">
        <f>IF(train_energy_data!$A91="Residential",0,IF(train_energy_data!$A91="Commercial",1,IF(train_energy_data!$A91="Industrial",2,0)))</f>
        <v>1</v>
      </c>
      <c r="C91" s="3">
        <v>13303</v>
      </c>
      <c r="D91" s="3">
        <v>22</v>
      </c>
      <c r="E91" s="3">
        <v>32</v>
      </c>
      <c r="F91" s="3">
        <v>25.42</v>
      </c>
      <c r="G91" s="3">
        <f>IF(train_energy_data!$H91="Weekday",1,0)</f>
        <v>1</v>
      </c>
      <c r="H91" s="3" t="s">
        <v>8</v>
      </c>
      <c r="I91" s="3">
        <v>3448.03</v>
      </c>
    </row>
    <row r="92" spans="1:9" x14ac:dyDescent="0.2">
      <c r="A92" s="3" t="s">
        <v>7</v>
      </c>
      <c r="B92" s="3">
        <f>IF(train_energy_data!$A92="Residential",0,IF(train_energy_data!$A92="Commercial",1,IF(train_energy_data!$A92="Industrial",2,0)))</f>
        <v>0</v>
      </c>
      <c r="C92" s="3">
        <v>26183</v>
      </c>
      <c r="D92" s="3">
        <v>68</v>
      </c>
      <c r="E92" s="3">
        <v>3</v>
      </c>
      <c r="F92" s="3">
        <v>16.82</v>
      </c>
      <c r="G92" s="3">
        <f>IF(train_energy_data!$H92="Weekday",1,0)</f>
        <v>0</v>
      </c>
      <c r="H92" s="3" t="s">
        <v>11</v>
      </c>
      <c r="I92" s="3">
        <v>3465.03</v>
      </c>
    </row>
    <row r="93" spans="1:9" x14ac:dyDescent="0.2">
      <c r="A93" s="3" t="s">
        <v>9</v>
      </c>
      <c r="B93" s="3">
        <f>IF(train_energy_data!$A93="Residential",0,IF(train_energy_data!$A93="Commercial",1,IF(train_energy_data!$A93="Industrial",2,0)))</f>
        <v>1</v>
      </c>
      <c r="C93" s="3">
        <v>16434</v>
      </c>
      <c r="D93" s="3">
        <v>24</v>
      </c>
      <c r="E93" s="3">
        <v>24</v>
      </c>
      <c r="F93" s="3">
        <v>17.95</v>
      </c>
      <c r="G93" s="3">
        <f>IF(train_energy_data!$H93="Weekday",1,0)</f>
        <v>1</v>
      </c>
      <c r="H93" s="3" t="s">
        <v>8</v>
      </c>
      <c r="I93" s="3">
        <v>3501.94</v>
      </c>
    </row>
    <row r="94" spans="1:9" x14ac:dyDescent="0.2">
      <c r="A94" s="3" t="s">
        <v>10</v>
      </c>
      <c r="B94" s="3">
        <f>IF(train_energy_data!$A94="Residential",0,IF(train_energy_data!$A94="Commercial",1,IF(train_energy_data!$A94="Industrial",2,0)))</f>
        <v>2</v>
      </c>
      <c r="C94" s="3">
        <v>4763</v>
      </c>
      <c r="D94" s="3">
        <v>86</v>
      </c>
      <c r="E94" s="3">
        <v>32</v>
      </c>
      <c r="F94" s="3">
        <v>15.79</v>
      </c>
      <c r="G94" s="3">
        <f>IF(train_energy_data!$H94="Weekday",1,0)</f>
        <v>1</v>
      </c>
      <c r="H94" s="3" t="s">
        <v>8</v>
      </c>
      <c r="I94" s="3">
        <v>4209.18</v>
      </c>
    </row>
    <row r="95" spans="1:9" x14ac:dyDescent="0.2">
      <c r="A95" s="3" t="s">
        <v>7</v>
      </c>
      <c r="B95" s="3">
        <f>IF(train_energy_data!$A95="Residential",0,IF(train_energy_data!$A95="Commercial",1,IF(train_energy_data!$A95="Industrial",2,0)))</f>
        <v>0</v>
      </c>
      <c r="C95" s="3">
        <v>29625</v>
      </c>
      <c r="D95" s="3">
        <v>55</v>
      </c>
      <c r="E95" s="3">
        <v>2</v>
      </c>
      <c r="F95" s="3">
        <v>10.62</v>
      </c>
      <c r="G95" s="3">
        <f>IF(train_energy_data!$H95="Weekday",1,0)</f>
        <v>0</v>
      </c>
      <c r="H95" s="3" t="s">
        <v>11</v>
      </c>
      <c r="I95" s="3">
        <v>3518.13</v>
      </c>
    </row>
    <row r="96" spans="1:9" x14ac:dyDescent="0.2">
      <c r="A96" s="3" t="s">
        <v>9</v>
      </c>
      <c r="B96" s="3">
        <f>IF(train_energy_data!$A96="Residential",0,IF(train_energy_data!$A96="Commercial",1,IF(train_energy_data!$A96="Industrial",2,0)))</f>
        <v>1</v>
      </c>
      <c r="C96" s="3">
        <v>44361</v>
      </c>
      <c r="D96" s="3">
        <v>30</v>
      </c>
      <c r="E96" s="3">
        <v>39</v>
      </c>
      <c r="F96" s="3">
        <v>22.49</v>
      </c>
      <c r="G96" s="3">
        <f>IF(train_energy_data!$H96="Weekday",1,0)</f>
        <v>0</v>
      </c>
      <c r="H96" s="3" t="s">
        <v>11</v>
      </c>
      <c r="I96" s="3">
        <v>5185.62</v>
      </c>
    </row>
    <row r="97" spans="1:9" x14ac:dyDescent="0.2">
      <c r="A97" s="3" t="s">
        <v>9</v>
      </c>
      <c r="B97" s="3">
        <f>IF(train_energy_data!$A97="Residential",0,IF(train_energy_data!$A97="Commercial",1,IF(train_energy_data!$A97="Industrial",2,0)))</f>
        <v>1</v>
      </c>
      <c r="C97" s="3">
        <v>560</v>
      </c>
      <c r="D97" s="3">
        <v>68</v>
      </c>
      <c r="E97" s="3">
        <v>3</v>
      </c>
      <c r="F97" s="3">
        <v>33.630000000000003</v>
      </c>
      <c r="G97" s="3">
        <f>IF(train_energy_data!$H97="Weekday",1,0)</f>
        <v>0</v>
      </c>
      <c r="H97" s="3" t="s">
        <v>11</v>
      </c>
      <c r="I97" s="3">
        <v>2599.86</v>
      </c>
    </row>
    <row r="98" spans="1:9" x14ac:dyDescent="0.2">
      <c r="A98" s="3" t="s">
        <v>7</v>
      </c>
      <c r="B98" s="3">
        <f>IF(train_energy_data!$A98="Residential",0,IF(train_energy_data!$A98="Commercial",1,IF(train_energy_data!$A98="Industrial",2,0)))</f>
        <v>0</v>
      </c>
      <c r="C98" s="3">
        <v>8745</v>
      </c>
      <c r="D98" s="3">
        <v>28</v>
      </c>
      <c r="E98" s="3">
        <v>30</v>
      </c>
      <c r="F98" s="3">
        <v>17.72</v>
      </c>
      <c r="G98" s="3">
        <f>IF(train_energy_data!$H98="Weekday",1,0)</f>
        <v>0</v>
      </c>
      <c r="H98" s="3" t="s">
        <v>11</v>
      </c>
      <c r="I98" s="3">
        <v>2728.63</v>
      </c>
    </row>
    <row r="99" spans="1:9" x14ac:dyDescent="0.2">
      <c r="A99" s="3" t="s">
        <v>9</v>
      </c>
      <c r="B99" s="3">
        <f>IF(train_energy_data!$A99="Residential",0,IF(train_energy_data!$A99="Commercial",1,IF(train_energy_data!$A99="Industrial",2,0)))</f>
        <v>1</v>
      </c>
      <c r="C99" s="3">
        <v>4590</v>
      </c>
      <c r="D99" s="3">
        <v>6</v>
      </c>
      <c r="E99" s="3">
        <v>35</v>
      </c>
      <c r="F99" s="3">
        <v>15.55</v>
      </c>
      <c r="G99" s="3">
        <f>IF(train_energy_data!$H99="Weekday",1,0)</f>
        <v>1</v>
      </c>
      <c r="H99" s="3" t="s">
        <v>8</v>
      </c>
      <c r="I99" s="3">
        <v>2961.76</v>
      </c>
    </row>
    <row r="100" spans="1:9" x14ac:dyDescent="0.2">
      <c r="A100" s="3" t="s">
        <v>10</v>
      </c>
      <c r="B100" s="3">
        <f>IF(train_energy_data!$A100="Residential",0,IF(train_energy_data!$A100="Commercial",1,IF(train_energy_data!$A100="Industrial",2,0)))</f>
        <v>2</v>
      </c>
      <c r="C100" s="3">
        <v>19842</v>
      </c>
      <c r="D100" s="3">
        <v>15</v>
      </c>
      <c r="E100" s="3">
        <v>11</v>
      </c>
      <c r="F100" s="3">
        <v>11.29</v>
      </c>
      <c r="G100" s="3">
        <f>IF(train_energy_data!$H100="Weekday",1,0)</f>
        <v>1</v>
      </c>
      <c r="H100" s="3" t="s">
        <v>8</v>
      </c>
      <c r="I100" s="3">
        <v>3855.63</v>
      </c>
    </row>
    <row r="101" spans="1:9" x14ac:dyDescent="0.2">
      <c r="A101" s="3" t="s">
        <v>9</v>
      </c>
      <c r="B101" s="3">
        <f>IF(train_energy_data!$A101="Residential",0,IF(train_energy_data!$A101="Commercial",1,IF(train_energy_data!$A101="Industrial",2,0)))</f>
        <v>1</v>
      </c>
      <c r="C101" s="3">
        <v>40166</v>
      </c>
      <c r="D101" s="3">
        <v>70</v>
      </c>
      <c r="E101" s="3">
        <v>35</v>
      </c>
      <c r="F101" s="3">
        <v>13.05</v>
      </c>
      <c r="G101" s="3">
        <f>IF(train_energy_data!$H101="Weekday",1,0)</f>
        <v>0</v>
      </c>
      <c r="H101" s="3" t="s">
        <v>11</v>
      </c>
      <c r="I101" s="3">
        <v>5343.05</v>
      </c>
    </row>
    <row r="102" spans="1:9" x14ac:dyDescent="0.2">
      <c r="A102" s="3" t="s">
        <v>9</v>
      </c>
      <c r="B102" s="3">
        <f>IF(train_energy_data!$A102="Residential",0,IF(train_energy_data!$A102="Commercial",1,IF(train_energy_data!$A102="Industrial",2,0)))</f>
        <v>1</v>
      </c>
      <c r="C102" s="3">
        <v>16905</v>
      </c>
      <c r="D102" s="3">
        <v>88</v>
      </c>
      <c r="E102" s="3">
        <v>26</v>
      </c>
      <c r="F102" s="3">
        <v>17.36</v>
      </c>
      <c r="G102" s="3">
        <f>IF(train_energy_data!$H102="Weekday",1,0)</f>
        <v>0</v>
      </c>
      <c r="H102" s="3" t="s">
        <v>11</v>
      </c>
      <c r="I102" s="3">
        <v>4158.47</v>
      </c>
    </row>
    <row r="103" spans="1:9" x14ac:dyDescent="0.2">
      <c r="A103" s="3" t="s">
        <v>9</v>
      </c>
      <c r="B103" s="3">
        <f>IF(train_energy_data!$A103="Residential",0,IF(train_energy_data!$A103="Commercial",1,IF(train_energy_data!$A103="Industrial",2,0)))</f>
        <v>1</v>
      </c>
      <c r="C103" s="3">
        <v>10647</v>
      </c>
      <c r="D103" s="3">
        <v>46</v>
      </c>
      <c r="E103" s="3">
        <v>41</v>
      </c>
      <c r="F103" s="3">
        <v>13.13</v>
      </c>
      <c r="G103" s="3">
        <f>IF(train_energy_data!$H103="Weekday",1,0)</f>
        <v>1</v>
      </c>
      <c r="H103" s="3" t="s">
        <v>8</v>
      </c>
      <c r="I103" s="3">
        <v>3796.71</v>
      </c>
    </row>
    <row r="104" spans="1:9" x14ac:dyDescent="0.2">
      <c r="A104" s="3" t="s">
        <v>9</v>
      </c>
      <c r="B104" s="3">
        <f>IF(train_energy_data!$A104="Residential",0,IF(train_energy_data!$A104="Commercial",1,IF(train_energy_data!$A104="Industrial",2,0)))</f>
        <v>1</v>
      </c>
      <c r="C104" s="3">
        <v>4970</v>
      </c>
      <c r="D104" s="3">
        <v>21</v>
      </c>
      <c r="E104" s="3">
        <v>17</v>
      </c>
      <c r="F104" s="3">
        <v>29.93</v>
      </c>
      <c r="G104" s="3">
        <f>IF(train_energy_data!$H104="Weekday",1,0)</f>
        <v>0</v>
      </c>
      <c r="H104" s="3" t="s">
        <v>11</v>
      </c>
      <c r="I104" s="3">
        <v>2648.85</v>
      </c>
    </row>
    <row r="105" spans="1:9" x14ac:dyDescent="0.2">
      <c r="A105" s="3" t="s">
        <v>7</v>
      </c>
      <c r="B105" s="3">
        <f>IF(train_energy_data!$A105="Residential",0,IF(train_energy_data!$A105="Commercial",1,IF(train_energy_data!$A105="Industrial",2,0)))</f>
        <v>0</v>
      </c>
      <c r="C105" s="3">
        <v>2692</v>
      </c>
      <c r="D105" s="3">
        <v>83</v>
      </c>
      <c r="E105" s="3">
        <v>13</v>
      </c>
      <c r="F105" s="3">
        <v>23.67</v>
      </c>
      <c r="G105" s="3">
        <f>IF(train_energy_data!$H105="Weekday",1,0)</f>
        <v>1</v>
      </c>
      <c r="H105" s="3" t="s">
        <v>8</v>
      </c>
      <c r="I105" s="3">
        <v>2656.26</v>
      </c>
    </row>
    <row r="106" spans="1:9" x14ac:dyDescent="0.2">
      <c r="A106" s="3" t="s">
        <v>10</v>
      </c>
      <c r="B106" s="3">
        <f>IF(train_energy_data!$A106="Residential",0,IF(train_energy_data!$A106="Commercial",1,IF(train_energy_data!$A106="Industrial",2,0)))</f>
        <v>2</v>
      </c>
      <c r="C106" s="3">
        <v>981</v>
      </c>
      <c r="D106" s="3">
        <v>3</v>
      </c>
      <c r="E106" s="3">
        <v>12</v>
      </c>
      <c r="F106" s="3">
        <v>28.85</v>
      </c>
      <c r="G106" s="3">
        <f>IF(train_energy_data!$H106="Weekday",1,0)</f>
        <v>1</v>
      </c>
      <c r="H106" s="3" t="s">
        <v>8</v>
      </c>
      <c r="I106" s="3">
        <v>2724.82</v>
      </c>
    </row>
    <row r="107" spans="1:9" x14ac:dyDescent="0.2">
      <c r="A107" s="3" t="s">
        <v>10</v>
      </c>
      <c r="B107" s="3">
        <f>IF(train_energy_data!$A107="Residential",0,IF(train_energy_data!$A107="Commercial",1,IF(train_energy_data!$A107="Industrial",2,0)))</f>
        <v>2</v>
      </c>
      <c r="C107" s="3">
        <v>6683</v>
      </c>
      <c r="D107" s="3">
        <v>39</v>
      </c>
      <c r="E107" s="3">
        <v>41</v>
      </c>
      <c r="F107" s="3">
        <v>15.77</v>
      </c>
      <c r="G107" s="3">
        <f>IF(train_energy_data!$H107="Weekday",1,0)</f>
        <v>1</v>
      </c>
      <c r="H107" s="3" t="s">
        <v>8</v>
      </c>
      <c r="I107" s="3">
        <v>4015.3</v>
      </c>
    </row>
    <row r="108" spans="1:9" x14ac:dyDescent="0.2">
      <c r="A108" s="3" t="s">
        <v>9</v>
      </c>
      <c r="B108" s="3">
        <f>IF(train_energy_data!$A108="Residential",0,IF(train_energy_data!$A108="Commercial",1,IF(train_energy_data!$A108="Industrial",2,0)))</f>
        <v>1</v>
      </c>
      <c r="C108" s="3">
        <v>6776</v>
      </c>
      <c r="D108" s="3">
        <v>84</v>
      </c>
      <c r="E108" s="3">
        <v>29</v>
      </c>
      <c r="F108" s="3">
        <v>17.2</v>
      </c>
      <c r="G108" s="3">
        <f>IF(train_energy_data!$H108="Weekday",1,0)</f>
        <v>1</v>
      </c>
      <c r="H108" s="3" t="s">
        <v>8</v>
      </c>
      <c r="I108" s="3">
        <v>3722.8</v>
      </c>
    </row>
    <row r="109" spans="1:9" x14ac:dyDescent="0.2">
      <c r="A109" s="3" t="s">
        <v>7</v>
      </c>
      <c r="B109" s="3">
        <f>IF(train_energy_data!$A109="Residential",0,IF(train_energy_data!$A109="Commercial",1,IF(train_energy_data!$A109="Industrial",2,0)))</f>
        <v>0</v>
      </c>
      <c r="C109" s="3">
        <v>32153</v>
      </c>
      <c r="D109" s="3">
        <v>75</v>
      </c>
      <c r="E109" s="3">
        <v>24</v>
      </c>
      <c r="F109" s="3">
        <v>33.11</v>
      </c>
      <c r="G109" s="3">
        <f>IF(train_energy_data!$H109="Weekday",1,0)</f>
        <v>0</v>
      </c>
      <c r="H109" s="3" t="s">
        <v>11</v>
      </c>
      <c r="I109" s="3">
        <v>4172.08</v>
      </c>
    </row>
    <row r="110" spans="1:9" x14ac:dyDescent="0.2">
      <c r="A110" s="3" t="s">
        <v>9</v>
      </c>
      <c r="B110" s="3">
        <f>IF(train_energy_data!$A110="Residential",0,IF(train_energy_data!$A110="Commercial",1,IF(train_energy_data!$A110="Industrial",2,0)))</f>
        <v>1</v>
      </c>
      <c r="C110" s="3">
        <v>19287</v>
      </c>
      <c r="D110" s="3">
        <v>77</v>
      </c>
      <c r="E110" s="3">
        <v>34</v>
      </c>
      <c r="F110" s="3">
        <v>33.56</v>
      </c>
      <c r="G110" s="3">
        <f>IF(train_energy_data!$H110="Weekday",1,0)</f>
        <v>0</v>
      </c>
      <c r="H110" s="3" t="s">
        <v>11</v>
      </c>
      <c r="I110" s="3">
        <v>4246.55</v>
      </c>
    </row>
    <row r="111" spans="1:9" x14ac:dyDescent="0.2">
      <c r="A111" s="3" t="s">
        <v>7</v>
      </c>
      <c r="B111" s="3">
        <f>IF(train_energy_data!$A111="Residential",0,IF(train_energy_data!$A111="Commercial",1,IF(train_energy_data!$A111="Industrial",2,0)))</f>
        <v>0</v>
      </c>
      <c r="C111" s="3">
        <v>1399</v>
      </c>
      <c r="D111" s="3">
        <v>32</v>
      </c>
      <c r="E111" s="3">
        <v>15</v>
      </c>
      <c r="F111" s="3">
        <v>26.19</v>
      </c>
      <c r="G111" s="3">
        <f>IF(train_energy_data!$H111="Weekday",1,0)</f>
        <v>1</v>
      </c>
      <c r="H111" s="3" t="s">
        <v>8</v>
      </c>
      <c r="I111" s="3">
        <v>2109.0100000000002</v>
      </c>
    </row>
    <row r="112" spans="1:9" x14ac:dyDescent="0.2">
      <c r="A112" s="3" t="s">
        <v>7</v>
      </c>
      <c r="B112" s="3">
        <f>IF(train_energy_data!$A112="Residential",0,IF(train_energy_data!$A112="Commercial",1,IF(train_energy_data!$A112="Industrial",2,0)))</f>
        <v>0</v>
      </c>
      <c r="C112" s="3">
        <v>18949</v>
      </c>
      <c r="D112" s="3">
        <v>64</v>
      </c>
      <c r="E112" s="3">
        <v>42</v>
      </c>
      <c r="F112" s="3">
        <v>23.14</v>
      </c>
      <c r="G112" s="3">
        <f>IF(train_energy_data!$H112="Weekday",1,0)</f>
        <v>0</v>
      </c>
      <c r="H112" s="3" t="s">
        <v>11</v>
      </c>
      <c r="I112" s="3">
        <v>3811.73</v>
      </c>
    </row>
    <row r="113" spans="1:9" x14ac:dyDescent="0.2">
      <c r="A113" s="3" t="s">
        <v>7</v>
      </c>
      <c r="B113" s="3">
        <f>IF(train_energy_data!$A113="Residential",0,IF(train_energy_data!$A113="Commercial",1,IF(train_energy_data!$A113="Industrial",2,0)))</f>
        <v>0</v>
      </c>
      <c r="C113" s="3">
        <v>22254</v>
      </c>
      <c r="D113" s="3">
        <v>10</v>
      </c>
      <c r="E113" s="3">
        <v>17</v>
      </c>
      <c r="F113" s="3">
        <v>24.49</v>
      </c>
      <c r="G113" s="3">
        <f>IF(train_energy_data!$H113="Weekday",1,0)</f>
        <v>1</v>
      </c>
      <c r="H113" s="3" t="s">
        <v>8</v>
      </c>
      <c r="I113" s="3">
        <v>2980.23</v>
      </c>
    </row>
    <row r="114" spans="1:9" x14ac:dyDescent="0.2">
      <c r="A114" s="3" t="s">
        <v>7</v>
      </c>
      <c r="B114" s="3">
        <f>IF(train_energy_data!$A114="Residential",0,IF(train_energy_data!$A114="Commercial",1,IF(train_energy_data!$A114="Industrial",2,0)))</f>
        <v>0</v>
      </c>
      <c r="C114" s="3">
        <v>33421</v>
      </c>
      <c r="D114" s="3">
        <v>41</v>
      </c>
      <c r="E114" s="3">
        <v>1</v>
      </c>
      <c r="F114" s="3">
        <v>26.97</v>
      </c>
      <c r="G114" s="3">
        <f>IF(train_energy_data!$H114="Weekday",1,0)</f>
        <v>1</v>
      </c>
      <c r="H114" s="3" t="s">
        <v>8</v>
      </c>
      <c r="I114" s="3">
        <v>3516.18</v>
      </c>
    </row>
    <row r="115" spans="1:9" x14ac:dyDescent="0.2">
      <c r="A115" s="3" t="s">
        <v>7</v>
      </c>
      <c r="B115" s="3">
        <f>IF(train_energy_data!$A115="Residential",0,IF(train_energy_data!$A115="Commercial",1,IF(train_energy_data!$A115="Industrial",2,0)))</f>
        <v>0</v>
      </c>
      <c r="C115" s="3">
        <v>25262</v>
      </c>
      <c r="D115" s="3">
        <v>66</v>
      </c>
      <c r="E115" s="3">
        <v>1</v>
      </c>
      <c r="F115" s="3">
        <v>29.74</v>
      </c>
      <c r="G115" s="3">
        <f>IF(train_energy_data!$H115="Weekday",1,0)</f>
        <v>1</v>
      </c>
      <c r="H115" s="3" t="s">
        <v>8</v>
      </c>
      <c r="I115" s="3">
        <v>3344.42</v>
      </c>
    </row>
    <row r="116" spans="1:9" x14ac:dyDescent="0.2">
      <c r="A116" s="3" t="s">
        <v>7</v>
      </c>
      <c r="B116" s="3">
        <f>IF(train_energy_data!$A116="Residential",0,IF(train_energy_data!$A116="Commercial",1,IF(train_energy_data!$A116="Industrial",2,0)))</f>
        <v>0</v>
      </c>
      <c r="C116" s="3">
        <v>40325</v>
      </c>
      <c r="D116" s="3">
        <v>86</v>
      </c>
      <c r="E116" s="3">
        <v>31</v>
      </c>
      <c r="F116" s="3">
        <v>18.88</v>
      </c>
      <c r="G116" s="3">
        <f>IF(train_energy_data!$H116="Weekday",1,0)</f>
        <v>0</v>
      </c>
      <c r="H116" s="3" t="s">
        <v>11</v>
      </c>
      <c r="I116" s="3">
        <v>4901.8599999999997</v>
      </c>
    </row>
    <row r="117" spans="1:9" x14ac:dyDescent="0.2">
      <c r="A117" s="3" t="s">
        <v>9</v>
      </c>
      <c r="B117" s="3">
        <f>IF(train_energy_data!$A117="Residential",0,IF(train_energy_data!$A117="Commercial",1,IF(train_energy_data!$A117="Industrial",2,0)))</f>
        <v>1</v>
      </c>
      <c r="C117" s="3">
        <v>36897</v>
      </c>
      <c r="D117" s="3">
        <v>30</v>
      </c>
      <c r="E117" s="3">
        <v>32</v>
      </c>
      <c r="F117" s="3">
        <v>20.36</v>
      </c>
      <c r="G117" s="3">
        <f>IF(train_energy_data!$H117="Weekday",1,0)</f>
        <v>0</v>
      </c>
      <c r="H117" s="3" t="s">
        <v>11</v>
      </c>
      <c r="I117" s="3">
        <v>4683.04</v>
      </c>
    </row>
    <row r="118" spans="1:9" x14ac:dyDescent="0.2">
      <c r="A118" s="3" t="s">
        <v>10</v>
      </c>
      <c r="B118" s="3">
        <f>IF(train_energy_data!$A118="Residential",0,IF(train_energy_data!$A118="Commercial",1,IF(train_energy_data!$A118="Industrial",2,0)))</f>
        <v>2</v>
      </c>
      <c r="C118" s="3">
        <v>46417</v>
      </c>
      <c r="D118" s="3">
        <v>82</v>
      </c>
      <c r="E118" s="3">
        <v>20</v>
      </c>
      <c r="F118" s="3">
        <v>23.44</v>
      </c>
      <c r="G118" s="3">
        <f>IF(train_energy_data!$H118="Weekday",1,0)</f>
        <v>1</v>
      </c>
      <c r="H118" s="3" t="s">
        <v>8</v>
      </c>
      <c r="I118" s="3">
        <v>5973.63</v>
      </c>
    </row>
    <row r="119" spans="1:9" x14ac:dyDescent="0.2">
      <c r="A119" s="3" t="s">
        <v>10</v>
      </c>
      <c r="B119" s="3">
        <f>IF(train_energy_data!$A119="Residential",0,IF(train_energy_data!$A119="Commercial",1,IF(train_energy_data!$A119="Industrial",2,0)))</f>
        <v>2</v>
      </c>
      <c r="C119" s="3">
        <v>22515</v>
      </c>
      <c r="D119" s="3">
        <v>60</v>
      </c>
      <c r="E119" s="3">
        <v>30</v>
      </c>
      <c r="F119" s="3">
        <v>13.61</v>
      </c>
      <c r="G119" s="3">
        <f>IF(train_energy_data!$H119="Weekday",1,0)</f>
        <v>0</v>
      </c>
      <c r="H119" s="3" t="s">
        <v>11</v>
      </c>
      <c r="I119" s="3">
        <v>4757.71</v>
      </c>
    </row>
    <row r="120" spans="1:9" x14ac:dyDescent="0.2">
      <c r="A120" s="3" t="s">
        <v>9</v>
      </c>
      <c r="B120" s="3">
        <f>IF(train_energy_data!$A120="Residential",0,IF(train_energy_data!$A120="Commercial",1,IF(train_energy_data!$A120="Industrial",2,0)))</f>
        <v>1</v>
      </c>
      <c r="C120" s="3">
        <v>17459</v>
      </c>
      <c r="D120" s="3">
        <v>3</v>
      </c>
      <c r="E120" s="3">
        <v>37</v>
      </c>
      <c r="F120" s="3">
        <v>27.75</v>
      </c>
      <c r="G120" s="3">
        <f>IF(train_energy_data!$H120="Weekday",1,0)</f>
        <v>1</v>
      </c>
      <c r="H120" s="3" t="s">
        <v>8</v>
      </c>
      <c r="I120" s="3">
        <v>3554.19</v>
      </c>
    </row>
    <row r="121" spans="1:9" x14ac:dyDescent="0.2">
      <c r="A121" s="3" t="s">
        <v>7</v>
      </c>
      <c r="B121" s="3">
        <f>IF(train_energy_data!$A121="Residential",0,IF(train_energy_data!$A121="Commercial",1,IF(train_energy_data!$A121="Industrial",2,0)))</f>
        <v>0</v>
      </c>
      <c r="C121" s="3">
        <v>39714</v>
      </c>
      <c r="D121" s="3">
        <v>82</v>
      </c>
      <c r="E121" s="3">
        <v>41</v>
      </c>
      <c r="F121" s="3">
        <v>16.32</v>
      </c>
      <c r="G121" s="3">
        <f>IF(train_energy_data!$H121="Weekday",1,0)</f>
        <v>1</v>
      </c>
      <c r="H121" s="3" t="s">
        <v>8</v>
      </c>
      <c r="I121" s="3">
        <v>5094.1000000000004</v>
      </c>
    </row>
    <row r="122" spans="1:9" x14ac:dyDescent="0.2">
      <c r="A122" s="3" t="s">
        <v>10</v>
      </c>
      <c r="B122" s="3">
        <f>IF(train_energy_data!$A122="Residential",0,IF(train_energy_data!$A122="Commercial",1,IF(train_energy_data!$A122="Industrial",2,0)))</f>
        <v>2</v>
      </c>
      <c r="C122" s="3">
        <v>43501</v>
      </c>
      <c r="D122" s="3">
        <v>83</v>
      </c>
      <c r="E122" s="3">
        <v>31</v>
      </c>
      <c r="F122" s="3">
        <v>26.67</v>
      </c>
      <c r="G122" s="3">
        <f>IF(train_energy_data!$H122="Weekday",1,0)</f>
        <v>1</v>
      </c>
      <c r="H122" s="3" t="s">
        <v>8</v>
      </c>
      <c r="I122" s="3">
        <v>6041.7</v>
      </c>
    </row>
    <row r="123" spans="1:9" x14ac:dyDescent="0.2">
      <c r="A123" s="3" t="s">
        <v>7</v>
      </c>
      <c r="B123" s="3">
        <f>IF(train_energy_data!$A123="Residential",0,IF(train_energy_data!$A123="Commercial",1,IF(train_energy_data!$A123="Industrial",2,0)))</f>
        <v>0</v>
      </c>
      <c r="C123" s="3">
        <v>7787</v>
      </c>
      <c r="D123" s="3">
        <v>73</v>
      </c>
      <c r="E123" s="3">
        <v>35</v>
      </c>
      <c r="F123" s="3">
        <v>19.29</v>
      </c>
      <c r="G123" s="3">
        <f>IF(train_energy_data!$H123="Weekday",1,0)</f>
        <v>1</v>
      </c>
      <c r="H123" s="3" t="s">
        <v>8</v>
      </c>
      <c r="I123" s="3">
        <v>3272.91</v>
      </c>
    </row>
    <row r="124" spans="1:9" x14ac:dyDescent="0.2">
      <c r="A124" s="3" t="s">
        <v>9</v>
      </c>
      <c r="B124" s="3">
        <f>IF(train_energy_data!$A124="Residential",0,IF(train_energy_data!$A124="Commercial",1,IF(train_energy_data!$A124="Industrial",2,0)))</f>
        <v>1</v>
      </c>
      <c r="C124" s="3">
        <v>16958</v>
      </c>
      <c r="D124" s="3">
        <v>2</v>
      </c>
      <c r="E124" s="3">
        <v>49</v>
      </c>
      <c r="F124" s="3">
        <v>30.66</v>
      </c>
      <c r="G124" s="3">
        <f>IF(train_energy_data!$H124="Weekday",1,0)</f>
        <v>1</v>
      </c>
      <c r="H124" s="3" t="s">
        <v>8</v>
      </c>
      <c r="I124" s="3">
        <v>3744.59</v>
      </c>
    </row>
    <row r="125" spans="1:9" x14ac:dyDescent="0.2">
      <c r="A125" s="3" t="s">
        <v>10</v>
      </c>
      <c r="B125" s="3">
        <f>IF(train_energy_data!$A125="Residential",0,IF(train_energy_data!$A125="Commercial",1,IF(train_energy_data!$A125="Industrial",2,0)))</f>
        <v>2</v>
      </c>
      <c r="C125" s="3">
        <v>40211</v>
      </c>
      <c r="D125" s="3">
        <v>75</v>
      </c>
      <c r="E125" s="3">
        <v>21</v>
      </c>
      <c r="F125" s="3">
        <v>28.17</v>
      </c>
      <c r="G125" s="3">
        <f>IF(train_energy_data!$H125="Weekday",1,0)</f>
        <v>1</v>
      </c>
      <c r="H125" s="3" t="s">
        <v>8</v>
      </c>
      <c r="I125" s="3">
        <v>5589.71</v>
      </c>
    </row>
    <row r="126" spans="1:9" x14ac:dyDescent="0.2">
      <c r="A126" s="3" t="s">
        <v>10</v>
      </c>
      <c r="B126" s="3">
        <f>IF(train_energy_data!$A126="Residential",0,IF(train_energy_data!$A126="Commercial",1,IF(train_energy_data!$A126="Industrial",2,0)))</f>
        <v>2</v>
      </c>
      <c r="C126" s="3">
        <v>6484</v>
      </c>
      <c r="D126" s="3">
        <v>19</v>
      </c>
      <c r="E126" s="3">
        <v>36</v>
      </c>
      <c r="F126" s="3">
        <v>22.89</v>
      </c>
      <c r="G126" s="3">
        <f>IF(train_energy_data!$H126="Weekday",1,0)</f>
        <v>0</v>
      </c>
      <c r="H126" s="3" t="s">
        <v>11</v>
      </c>
      <c r="I126" s="3">
        <v>3619.74</v>
      </c>
    </row>
    <row r="127" spans="1:9" x14ac:dyDescent="0.2">
      <c r="A127" s="3" t="s">
        <v>7</v>
      </c>
      <c r="B127" s="3">
        <f>IF(train_energy_data!$A127="Residential",0,IF(train_energy_data!$A127="Commercial",1,IF(train_energy_data!$A127="Industrial",2,0)))</f>
        <v>0</v>
      </c>
      <c r="C127" s="3">
        <v>41496</v>
      </c>
      <c r="D127" s="3">
        <v>73</v>
      </c>
      <c r="E127" s="3">
        <v>2</v>
      </c>
      <c r="F127" s="3">
        <v>14.29</v>
      </c>
      <c r="G127" s="3">
        <f>IF(train_energy_data!$H127="Weekday",1,0)</f>
        <v>0</v>
      </c>
      <c r="H127" s="3" t="s">
        <v>11</v>
      </c>
      <c r="I127" s="3">
        <v>4273.37</v>
      </c>
    </row>
    <row r="128" spans="1:9" x14ac:dyDescent="0.2">
      <c r="A128" s="3" t="s">
        <v>9</v>
      </c>
      <c r="B128" s="3">
        <f>IF(train_energy_data!$A128="Residential",0,IF(train_energy_data!$A128="Commercial",1,IF(train_energy_data!$A128="Industrial",2,0)))</f>
        <v>1</v>
      </c>
      <c r="C128" s="3">
        <v>20672</v>
      </c>
      <c r="D128" s="3">
        <v>46</v>
      </c>
      <c r="E128" s="3">
        <v>10</v>
      </c>
      <c r="F128" s="3">
        <v>18.399999999999999</v>
      </c>
      <c r="G128" s="3">
        <f>IF(train_energy_data!$H128="Weekday",1,0)</f>
        <v>1</v>
      </c>
      <c r="H128" s="3" t="s">
        <v>8</v>
      </c>
      <c r="I128" s="3">
        <v>3651.6</v>
      </c>
    </row>
    <row r="129" spans="1:9" x14ac:dyDescent="0.2">
      <c r="A129" s="3" t="s">
        <v>7</v>
      </c>
      <c r="B129" s="3">
        <f>IF(train_energy_data!$A129="Residential",0,IF(train_energy_data!$A129="Commercial",1,IF(train_energy_data!$A129="Industrial",2,0)))</f>
        <v>0</v>
      </c>
      <c r="C129" s="3">
        <v>9101</v>
      </c>
      <c r="D129" s="3">
        <v>15</v>
      </c>
      <c r="E129" s="3">
        <v>4</v>
      </c>
      <c r="F129" s="3">
        <v>12.87</v>
      </c>
      <c r="G129" s="3">
        <f>IF(train_energy_data!$H129="Weekday",1,0)</f>
        <v>1</v>
      </c>
      <c r="H129" s="3" t="s">
        <v>8</v>
      </c>
      <c r="I129" s="3">
        <v>2170.6999999999998</v>
      </c>
    </row>
    <row r="130" spans="1:9" x14ac:dyDescent="0.2">
      <c r="A130" s="3" t="s">
        <v>9</v>
      </c>
      <c r="B130" s="3">
        <f>IF(train_energy_data!$A130="Residential",0,IF(train_energy_data!$A130="Commercial",1,IF(train_energy_data!$A130="Industrial",2,0)))</f>
        <v>1</v>
      </c>
      <c r="C130" s="3">
        <v>17827</v>
      </c>
      <c r="D130" s="3">
        <v>35</v>
      </c>
      <c r="E130" s="3">
        <v>4</v>
      </c>
      <c r="F130" s="3">
        <v>24.93</v>
      </c>
      <c r="G130" s="3">
        <f>IF(train_energy_data!$H130="Weekday",1,0)</f>
        <v>1</v>
      </c>
      <c r="H130" s="3" t="s">
        <v>8</v>
      </c>
      <c r="I130" s="3">
        <v>3246.71</v>
      </c>
    </row>
    <row r="131" spans="1:9" x14ac:dyDescent="0.2">
      <c r="A131" s="3" t="s">
        <v>9</v>
      </c>
      <c r="B131" s="3">
        <f>IF(train_energy_data!$A131="Residential",0,IF(train_energy_data!$A131="Commercial",1,IF(train_energy_data!$A131="Industrial",2,0)))</f>
        <v>1</v>
      </c>
      <c r="C131" s="3">
        <v>12061</v>
      </c>
      <c r="D131" s="3">
        <v>40</v>
      </c>
      <c r="E131" s="3">
        <v>4</v>
      </c>
      <c r="F131" s="3">
        <v>14.57</v>
      </c>
      <c r="G131" s="3">
        <f>IF(train_energy_data!$H131="Weekday",1,0)</f>
        <v>0</v>
      </c>
      <c r="H131" s="3" t="s">
        <v>11</v>
      </c>
      <c r="I131" s="3">
        <v>3010.22</v>
      </c>
    </row>
    <row r="132" spans="1:9" x14ac:dyDescent="0.2">
      <c r="A132" s="3" t="s">
        <v>9</v>
      </c>
      <c r="B132" s="3">
        <f>IF(train_energy_data!$A132="Residential",0,IF(train_energy_data!$A132="Commercial",1,IF(train_energy_data!$A132="Industrial",2,0)))</f>
        <v>1</v>
      </c>
      <c r="C132" s="3">
        <v>11862</v>
      </c>
      <c r="D132" s="3">
        <v>5</v>
      </c>
      <c r="E132" s="3">
        <v>36</v>
      </c>
      <c r="F132" s="3">
        <v>33.46</v>
      </c>
      <c r="G132" s="3">
        <f>IF(train_energy_data!$H132="Weekday",1,0)</f>
        <v>0</v>
      </c>
      <c r="H132" s="3" t="s">
        <v>11</v>
      </c>
      <c r="I132" s="3">
        <v>3195.8</v>
      </c>
    </row>
    <row r="133" spans="1:9" x14ac:dyDescent="0.2">
      <c r="A133" s="3" t="s">
        <v>9</v>
      </c>
      <c r="B133" s="3">
        <f>IF(train_energy_data!$A133="Residential",0,IF(train_energy_data!$A133="Commercial",1,IF(train_energy_data!$A133="Industrial",2,0)))</f>
        <v>1</v>
      </c>
      <c r="C133" s="3">
        <v>24863</v>
      </c>
      <c r="D133" s="3">
        <v>50</v>
      </c>
      <c r="E133" s="3">
        <v>40</v>
      </c>
      <c r="F133" s="3">
        <v>25.81</v>
      </c>
      <c r="G133" s="3">
        <f>IF(train_energy_data!$H133="Weekday",1,0)</f>
        <v>0</v>
      </c>
      <c r="H133" s="3" t="s">
        <v>11</v>
      </c>
      <c r="I133" s="3">
        <v>4414.12</v>
      </c>
    </row>
    <row r="134" spans="1:9" x14ac:dyDescent="0.2">
      <c r="A134" s="3" t="s">
        <v>9</v>
      </c>
      <c r="B134" s="3">
        <f>IF(train_energy_data!$A134="Residential",0,IF(train_energy_data!$A134="Commercial",1,IF(train_energy_data!$A134="Industrial",2,0)))</f>
        <v>1</v>
      </c>
      <c r="C134" s="3">
        <v>9019</v>
      </c>
      <c r="D134" s="3">
        <v>60</v>
      </c>
      <c r="E134" s="3">
        <v>48</v>
      </c>
      <c r="F134" s="3">
        <v>31.53</v>
      </c>
      <c r="G134" s="3">
        <f>IF(train_energy_data!$H134="Weekday",1,0)</f>
        <v>1</v>
      </c>
      <c r="H134" s="3" t="s">
        <v>8</v>
      </c>
      <c r="I134" s="3">
        <v>3903.29</v>
      </c>
    </row>
    <row r="135" spans="1:9" x14ac:dyDescent="0.2">
      <c r="A135" s="3" t="s">
        <v>9</v>
      </c>
      <c r="B135" s="3">
        <f>IF(train_energy_data!$A135="Residential",0,IF(train_energy_data!$A135="Commercial",1,IF(train_energy_data!$A135="Industrial",2,0)))</f>
        <v>1</v>
      </c>
      <c r="C135" s="3">
        <v>6224</v>
      </c>
      <c r="D135" s="3">
        <v>15</v>
      </c>
      <c r="E135" s="3">
        <v>39</v>
      </c>
      <c r="F135" s="3">
        <v>28.75</v>
      </c>
      <c r="G135" s="3">
        <f>IF(train_energy_data!$H135="Weekday",1,0)</f>
        <v>0</v>
      </c>
      <c r="H135" s="3" t="s">
        <v>11</v>
      </c>
      <c r="I135" s="3">
        <v>3097.45</v>
      </c>
    </row>
    <row r="136" spans="1:9" x14ac:dyDescent="0.2">
      <c r="A136" s="3" t="s">
        <v>9</v>
      </c>
      <c r="B136" s="3">
        <f>IF(train_energy_data!$A136="Residential",0,IF(train_energy_data!$A136="Commercial",1,IF(train_energy_data!$A136="Industrial",2,0)))</f>
        <v>1</v>
      </c>
      <c r="C136" s="3">
        <v>44013</v>
      </c>
      <c r="D136" s="3">
        <v>15</v>
      </c>
      <c r="E136" s="3">
        <v>49</v>
      </c>
      <c r="F136" s="3">
        <v>10.43</v>
      </c>
      <c r="G136" s="3">
        <f>IF(train_energy_data!$H136="Weekday",1,0)</f>
        <v>0</v>
      </c>
      <c r="H136" s="3" t="s">
        <v>11</v>
      </c>
      <c r="I136" s="3">
        <v>5278.51</v>
      </c>
    </row>
    <row r="137" spans="1:9" x14ac:dyDescent="0.2">
      <c r="A137" s="3" t="s">
        <v>7</v>
      </c>
      <c r="B137" s="3">
        <f>IF(train_energy_data!$A137="Residential",0,IF(train_energy_data!$A137="Commercial",1,IF(train_energy_data!$A137="Industrial",2,0)))</f>
        <v>0</v>
      </c>
      <c r="C137" s="3">
        <v>30515</v>
      </c>
      <c r="D137" s="3">
        <v>93</v>
      </c>
      <c r="E137" s="3">
        <v>3</v>
      </c>
      <c r="F137" s="3">
        <v>32.869999999999997</v>
      </c>
      <c r="G137" s="3">
        <f>IF(train_energy_data!$H137="Weekday",1,0)</f>
        <v>1</v>
      </c>
      <c r="H137" s="3" t="s">
        <v>8</v>
      </c>
      <c r="I137" s="3">
        <v>3901.38</v>
      </c>
    </row>
    <row r="138" spans="1:9" x14ac:dyDescent="0.2">
      <c r="A138" s="3" t="s">
        <v>7</v>
      </c>
      <c r="B138" s="3">
        <f>IF(train_energy_data!$A138="Residential",0,IF(train_energy_data!$A138="Commercial",1,IF(train_energy_data!$A138="Industrial",2,0)))</f>
        <v>0</v>
      </c>
      <c r="C138" s="3">
        <v>49646</v>
      </c>
      <c r="D138" s="3">
        <v>12</v>
      </c>
      <c r="E138" s="3">
        <v>12</v>
      </c>
      <c r="F138" s="3">
        <v>18.68</v>
      </c>
      <c r="G138" s="3">
        <f>IF(train_energy_data!$H138="Weekday",1,0)</f>
        <v>1</v>
      </c>
      <c r="H138" s="3" t="s">
        <v>8</v>
      </c>
      <c r="I138" s="3">
        <v>4298.92</v>
      </c>
    </row>
    <row r="139" spans="1:9" x14ac:dyDescent="0.2">
      <c r="A139" s="3" t="s">
        <v>7</v>
      </c>
      <c r="B139" s="3">
        <f>IF(train_energy_data!$A139="Residential",0,IF(train_energy_data!$A139="Commercial",1,IF(train_energy_data!$A139="Industrial",2,0)))</f>
        <v>0</v>
      </c>
      <c r="C139" s="3">
        <v>48903</v>
      </c>
      <c r="D139" s="3">
        <v>70</v>
      </c>
      <c r="E139" s="3">
        <v>22</v>
      </c>
      <c r="F139" s="3">
        <v>23.91</v>
      </c>
      <c r="G139" s="3">
        <f>IF(train_energy_data!$H139="Weekday",1,0)</f>
        <v>1</v>
      </c>
      <c r="H139" s="3" t="s">
        <v>8</v>
      </c>
      <c r="I139" s="3">
        <v>5015.6099999999997</v>
      </c>
    </row>
    <row r="140" spans="1:9" x14ac:dyDescent="0.2">
      <c r="A140" s="3" t="s">
        <v>9</v>
      </c>
      <c r="B140" s="3">
        <f>IF(train_energy_data!$A140="Residential",0,IF(train_energy_data!$A140="Commercial",1,IF(train_energy_data!$A140="Industrial",2,0)))</f>
        <v>1</v>
      </c>
      <c r="C140" s="3">
        <v>9517</v>
      </c>
      <c r="D140" s="3">
        <v>82</v>
      </c>
      <c r="E140" s="3">
        <v>46</v>
      </c>
      <c r="F140" s="3">
        <v>13.2</v>
      </c>
      <c r="G140" s="3">
        <f>IF(train_energy_data!$H140="Weekday",1,0)</f>
        <v>0</v>
      </c>
      <c r="H140" s="3" t="s">
        <v>11</v>
      </c>
      <c r="I140" s="3">
        <v>4149.8599999999997</v>
      </c>
    </row>
    <row r="141" spans="1:9" x14ac:dyDescent="0.2">
      <c r="A141" s="3" t="s">
        <v>9</v>
      </c>
      <c r="B141" s="3">
        <f>IF(train_energy_data!$A141="Residential",0,IF(train_energy_data!$A141="Commercial",1,IF(train_energy_data!$A141="Industrial",2,0)))</f>
        <v>1</v>
      </c>
      <c r="C141" s="3">
        <v>29878</v>
      </c>
      <c r="D141" s="3">
        <v>16</v>
      </c>
      <c r="E141" s="3">
        <v>41</v>
      </c>
      <c r="F141" s="3">
        <v>31.63</v>
      </c>
      <c r="G141" s="3">
        <f>IF(train_energy_data!$H141="Weekday",1,0)</f>
        <v>0</v>
      </c>
      <c r="H141" s="3" t="s">
        <v>11</v>
      </c>
      <c r="I141" s="3">
        <v>4315.75</v>
      </c>
    </row>
    <row r="142" spans="1:9" x14ac:dyDescent="0.2">
      <c r="A142" s="3" t="s">
        <v>7</v>
      </c>
      <c r="B142" s="3">
        <f>IF(train_energy_data!$A142="Residential",0,IF(train_energy_data!$A142="Commercial",1,IF(train_energy_data!$A142="Industrial",2,0)))</f>
        <v>0</v>
      </c>
      <c r="C142" s="3">
        <v>18771</v>
      </c>
      <c r="D142" s="3">
        <v>66</v>
      </c>
      <c r="E142" s="3">
        <v>4</v>
      </c>
      <c r="F142" s="3">
        <v>14.36</v>
      </c>
      <c r="G142" s="3">
        <f>IF(train_energy_data!$H142="Weekday",1,0)</f>
        <v>0</v>
      </c>
      <c r="H142" s="3" t="s">
        <v>11</v>
      </c>
      <c r="I142" s="3">
        <v>3106.77</v>
      </c>
    </row>
    <row r="143" spans="1:9" x14ac:dyDescent="0.2">
      <c r="A143" s="3" t="s">
        <v>7</v>
      </c>
      <c r="B143" s="3">
        <f>IF(train_energy_data!$A143="Residential",0,IF(train_energy_data!$A143="Commercial",1,IF(train_energy_data!$A143="Industrial",2,0)))</f>
        <v>0</v>
      </c>
      <c r="C143" s="3">
        <v>34072</v>
      </c>
      <c r="D143" s="3">
        <v>12</v>
      </c>
      <c r="E143" s="3">
        <v>13</v>
      </c>
      <c r="F143" s="3">
        <v>29.68</v>
      </c>
      <c r="G143" s="3">
        <f>IF(train_energy_data!$H143="Weekday",1,0)</f>
        <v>0</v>
      </c>
      <c r="H143" s="3" t="s">
        <v>11</v>
      </c>
      <c r="I143" s="3">
        <v>3435.18</v>
      </c>
    </row>
    <row r="144" spans="1:9" x14ac:dyDescent="0.2">
      <c r="A144" s="3" t="s">
        <v>10</v>
      </c>
      <c r="B144" s="3">
        <f>IF(train_energy_data!$A144="Residential",0,IF(train_energy_data!$A144="Commercial",1,IF(train_energy_data!$A144="Industrial",2,0)))</f>
        <v>2</v>
      </c>
      <c r="C144" s="3">
        <v>9095</v>
      </c>
      <c r="D144" s="3">
        <v>5</v>
      </c>
      <c r="E144" s="3">
        <v>34</v>
      </c>
      <c r="F144" s="3">
        <v>29.59</v>
      </c>
      <c r="G144" s="3">
        <f>IF(train_energy_data!$H144="Weekday",1,0)</f>
        <v>0</v>
      </c>
      <c r="H144" s="3" t="s">
        <v>11</v>
      </c>
      <c r="I144" s="3">
        <v>3536.81</v>
      </c>
    </row>
    <row r="145" spans="1:9" x14ac:dyDescent="0.2">
      <c r="A145" s="3" t="s">
        <v>10</v>
      </c>
      <c r="B145" s="3">
        <f>IF(train_energy_data!$A145="Residential",0,IF(train_energy_data!$A145="Commercial",1,IF(train_energy_data!$A145="Industrial",2,0)))</f>
        <v>2</v>
      </c>
      <c r="C145" s="3">
        <v>26792</v>
      </c>
      <c r="D145" s="3">
        <v>86</v>
      </c>
      <c r="E145" s="3">
        <v>10</v>
      </c>
      <c r="F145" s="3">
        <v>15.01</v>
      </c>
      <c r="G145" s="3">
        <f>IF(train_energy_data!$H145="Weekday",1,0)</f>
        <v>1</v>
      </c>
      <c r="H145" s="3" t="s">
        <v>8</v>
      </c>
      <c r="I145" s="3">
        <v>4874.53</v>
      </c>
    </row>
    <row r="146" spans="1:9" x14ac:dyDescent="0.2">
      <c r="A146" s="3" t="s">
        <v>9</v>
      </c>
      <c r="B146" s="3">
        <f>IF(train_energy_data!$A146="Residential",0,IF(train_energy_data!$A146="Commercial",1,IF(train_energy_data!$A146="Industrial",2,0)))</f>
        <v>1</v>
      </c>
      <c r="C146" s="3">
        <v>45580</v>
      </c>
      <c r="D146" s="3">
        <v>68</v>
      </c>
      <c r="E146" s="3">
        <v>4</v>
      </c>
      <c r="F146" s="3">
        <v>33.33</v>
      </c>
      <c r="G146" s="3">
        <f>IF(train_energy_data!$H146="Weekday",1,0)</f>
        <v>1</v>
      </c>
      <c r="H146" s="3" t="s">
        <v>8</v>
      </c>
      <c r="I146" s="3">
        <v>4922.3599999999997</v>
      </c>
    </row>
    <row r="147" spans="1:9" x14ac:dyDescent="0.2">
      <c r="A147" s="3" t="s">
        <v>7</v>
      </c>
      <c r="B147" s="3">
        <f>IF(train_energy_data!$A147="Residential",0,IF(train_energy_data!$A147="Commercial",1,IF(train_energy_data!$A147="Industrial",2,0)))</f>
        <v>0</v>
      </c>
      <c r="C147" s="3">
        <v>14525</v>
      </c>
      <c r="D147" s="3">
        <v>58</v>
      </c>
      <c r="E147" s="3">
        <v>24</v>
      </c>
      <c r="F147" s="3">
        <v>27.49</v>
      </c>
      <c r="G147" s="3">
        <f>IF(train_energy_data!$H147="Weekday",1,0)</f>
        <v>0</v>
      </c>
      <c r="H147" s="3" t="s">
        <v>11</v>
      </c>
      <c r="I147" s="3">
        <v>3148.79</v>
      </c>
    </row>
    <row r="148" spans="1:9" x14ac:dyDescent="0.2">
      <c r="A148" s="3" t="s">
        <v>10</v>
      </c>
      <c r="B148" s="3">
        <f>IF(train_energy_data!$A148="Residential",0,IF(train_energy_data!$A148="Commercial",1,IF(train_energy_data!$A148="Industrial",2,0)))</f>
        <v>2</v>
      </c>
      <c r="C148" s="3">
        <v>26529</v>
      </c>
      <c r="D148" s="3">
        <v>54</v>
      </c>
      <c r="E148" s="3">
        <v>47</v>
      </c>
      <c r="F148" s="3">
        <v>32.58</v>
      </c>
      <c r="G148" s="3">
        <f>IF(train_energy_data!$H148="Weekday",1,0)</f>
        <v>0</v>
      </c>
      <c r="H148" s="3" t="s">
        <v>11</v>
      </c>
      <c r="I148" s="3">
        <v>5143.54</v>
      </c>
    </row>
    <row r="149" spans="1:9" x14ac:dyDescent="0.2">
      <c r="A149" s="3" t="s">
        <v>7</v>
      </c>
      <c r="B149" s="3">
        <f>IF(train_energy_data!$A149="Residential",0,IF(train_energy_data!$A149="Commercial",1,IF(train_energy_data!$A149="Industrial",2,0)))</f>
        <v>0</v>
      </c>
      <c r="C149" s="3">
        <v>19563</v>
      </c>
      <c r="D149" s="3">
        <v>65</v>
      </c>
      <c r="E149" s="3">
        <v>27</v>
      </c>
      <c r="F149" s="3">
        <v>22.5</v>
      </c>
      <c r="G149" s="3">
        <f>IF(train_energy_data!$H149="Weekday",1,0)</f>
        <v>0</v>
      </c>
      <c r="H149" s="3" t="s">
        <v>11</v>
      </c>
      <c r="I149" s="3">
        <v>3555.64</v>
      </c>
    </row>
    <row r="150" spans="1:9" x14ac:dyDescent="0.2">
      <c r="A150" s="3" t="s">
        <v>10</v>
      </c>
      <c r="B150" s="3">
        <f>IF(train_energy_data!$A150="Residential",0,IF(train_energy_data!$A150="Commercial",1,IF(train_energy_data!$A150="Industrial",2,0)))</f>
        <v>2</v>
      </c>
      <c r="C150" s="3">
        <v>13525</v>
      </c>
      <c r="D150" s="3">
        <v>21</v>
      </c>
      <c r="E150" s="3">
        <v>25</v>
      </c>
      <c r="F150" s="3">
        <v>32.25</v>
      </c>
      <c r="G150" s="3">
        <f>IF(train_energy_data!$H150="Weekday",1,0)</f>
        <v>1</v>
      </c>
      <c r="H150" s="3" t="s">
        <v>8</v>
      </c>
      <c r="I150" s="3">
        <v>3775.01</v>
      </c>
    </row>
    <row r="151" spans="1:9" x14ac:dyDescent="0.2">
      <c r="A151" s="3" t="s">
        <v>7</v>
      </c>
      <c r="B151" s="3">
        <f>IF(train_energy_data!$A151="Residential",0,IF(train_energy_data!$A151="Commercial",1,IF(train_energy_data!$A151="Industrial",2,0)))</f>
        <v>0</v>
      </c>
      <c r="C151" s="3">
        <v>18086</v>
      </c>
      <c r="D151" s="3">
        <v>21</v>
      </c>
      <c r="E151" s="3">
        <v>8</v>
      </c>
      <c r="F151" s="3">
        <v>17.75</v>
      </c>
      <c r="G151" s="3">
        <f>IF(train_energy_data!$H151="Weekday",1,0)</f>
        <v>0</v>
      </c>
      <c r="H151" s="3" t="s">
        <v>11</v>
      </c>
      <c r="I151" s="3">
        <v>2685.54</v>
      </c>
    </row>
    <row r="152" spans="1:9" x14ac:dyDescent="0.2">
      <c r="A152" s="3" t="s">
        <v>10</v>
      </c>
      <c r="B152" s="3">
        <f>IF(train_energy_data!$A152="Residential",0,IF(train_energy_data!$A152="Commercial",1,IF(train_energy_data!$A152="Industrial",2,0)))</f>
        <v>2</v>
      </c>
      <c r="C152" s="3">
        <v>31407</v>
      </c>
      <c r="D152" s="3">
        <v>2</v>
      </c>
      <c r="E152" s="3">
        <v>39</v>
      </c>
      <c r="F152" s="3">
        <v>23.03</v>
      </c>
      <c r="G152" s="3">
        <f>IF(train_energy_data!$H152="Weekday",1,0)</f>
        <v>1</v>
      </c>
      <c r="H152" s="3" t="s">
        <v>8</v>
      </c>
      <c r="I152" s="3">
        <v>4805.22</v>
      </c>
    </row>
    <row r="153" spans="1:9" x14ac:dyDescent="0.2">
      <c r="A153" s="3" t="s">
        <v>10</v>
      </c>
      <c r="B153" s="3">
        <f>IF(train_energy_data!$A153="Residential",0,IF(train_energy_data!$A153="Commercial",1,IF(train_energy_data!$A153="Industrial",2,0)))</f>
        <v>2</v>
      </c>
      <c r="C153" s="3">
        <v>36454</v>
      </c>
      <c r="D153" s="3">
        <v>72</v>
      </c>
      <c r="E153" s="3">
        <v>40</v>
      </c>
      <c r="F153" s="3">
        <v>10.71</v>
      </c>
      <c r="G153" s="3">
        <f>IF(train_energy_data!$H153="Weekday",1,0)</f>
        <v>0</v>
      </c>
      <c r="H153" s="3" t="s">
        <v>11</v>
      </c>
      <c r="I153" s="3">
        <v>5789.16</v>
      </c>
    </row>
    <row r="154" spans="1:9" x14ac:dyDescent="0.2">
      <c r="A154" s="3" t="s">
        <v>9</v>
      </c>
      <c r="B154" s="3">
        <f>IF(train_energy_data!$A154="Residential",0,IF(train_energy_data!$A154="Commercial",1,IF(train_energy_data!$A154="Industrial",2,0)))</f>
        <v>1</v>
      </c>
      <c r="C154" s="3">
        <v>35207</v>
      </c>
      <c r="D154" s="3">
        <v>16</v>
      </c>
      <c r="E154" s="3">
        <v>44</v>
      </c>
      <c r="F154" s="3">
        <v>32.340000000000003</v>
      </c>
      <c r="G154" s="3">
        <f>IF(train_energy_data!$H154="Weekday",1,0)</f>
        <v>1</v>
      </c>
      <c r="H154" s="3" t="s">
        <v>8</v>
      </c>
      <c r="I154" s="3">
        <v>4688.6499999999996</v>
      </c>
    </row>
    <row r="155" spans="1:9" x14ac:dyDescent="0.2">
      <c r="A155" s="3" t="s">
        <v>9</v>
      </c>
      <c r="B155" s="3">
        <f>IF(train_energy_data!$A155="Residential",0,IF(train_energy_data!$A155="Commercial",1,IF(train_energy_data!$A155="Industrial",2,0)))</f>
        <v>1</v>
      </c>
      <c r="C155" s="3">
        <v>20395</v>
      </c>
      <c r="D155" s="3">
        <v>42</v>
      </c>
      <c r="E155" s="3">
        <v>27</v>
      </c>
      <c r="F155" s="3">
        <v>15.63</v>
      </c>
      <c r="G155" s="3">
        <f>IF(train_energy_data!$H155="Weekday",1,0)</f>
        <v>1</v>
      </c>
      <c r="H155" s="3" t="s">
        <v>8</v>
      </c>
      <c r="I155" s="3">
        <v>3951.62</v>
      </c>
    </row>
    <row r="156" spans="1:9" x14ac:dyDescent="0.2">
      <c r="A156" s="3" t="s">
        <v>7</v>
      </c>
      <c r="B156" s="3">
        <f>IF(train_energy_data!$A156="Residential",0,IF(train_energy_data!$A156="Commercial",1,IF(train_energy_data!$A156="Industrial",2,0)))</f>
        <v>0</v>
      </c>
      <c r="C156" s="3">
        <v>48382</v>
      </c>
      <c r="D156" s="3">
        <v>95</v>
      </c>
      <c r="E156" s="3">
        <v>1</v>
      </c>
      <c r="F156" s="3">
        <v>31.98</v>
      </c>
      <c r="G156" s="3">
        <f>IF(train_energy_data!$H156="Weekday",1,0)</f>
        <v>1</v>
      </c>
      <c r="H156" s="3" t="s">
        <v>8</v>
      </c>
      <c r="I156" s="3">
        <v>4779.18</v>
      </c>
    </row>
    <row r="157" spans="1:9" x14ac:dyDescent="0.2">
      <c r="A157" s="3" t="s">
        <v>9</v>
      </c>
      <c r="B157" s="3">
        <f>IF(train_energy_data!$A157="Residential",0,IF(train_energy_data!$A157="Commercial",1,IF(train_energy_data!$A157="Industrial",2,0)))</f>
        <v>1</v>
      </c>
      <c r="C157" s="3">
        <v>12200</v>
      </c>
      <c r="D157" s="3">
        <v>95</v>
      </c>
      <c r="E157" s="3">
        <v>8</v>
      </c>
      <c r="F157" s="3">
        <v>29.74</v>
      </c>
      <c r="G157" s="3">
        <f>IF(train_energy_data!$H157="Weekday",1,0)</f>
        <v>1</v>
      </c>
      <c r="H157" s="3" t="s">
        <v>8</v>
      </c>
      <c r="I157" s="3">
        <v>3621.32</v>
      </c>
    </row>
    <row r="158" spans="1:9" x14ac:dyDescent="0.2">
      <c r="A158" s="3" t="s">
        <v>10</v>
      </c>
      <c r="B158" s="3">
        <f>IF(train_energy_data!$A158="Residential",0,IF(train_energy_data!$A158="Commercial",1,IF(train_energy_data!$A158="Industrial",2,0)))</f>
        <v>2</v>
      </c>
      <c r="C158" s="3">
        <v>41131</v>
      </c>
      <c r="D158" s="3">
        <v>12</v>
      </c>
      <c r="E158" s="3">
        <v>14</v>
      </c>
      <c r="F158" s="3">
        <v>13.25</v>
      </c>
      <c r="G158" s="3">
        <f>IF(train_energy_data!$H158="Weekday",1,0)</f>
        <v>0</v>
      </c>
      <c r="H158" s="3" t="s">
        <v>11</v>
      </c>
      <c r="I158" s="3">
        <v>4890.3100000000004</v>
      </c>
    </row>
    <row r="159" spans="1:9" x14ac:dyDescent="0.2">
      <c r="A159" s="3" t="s">
        <v>10</v>
      </c>
      <c r="B159" s="3">
        <f>IF(train_energy_data!$A159="Residential",0,IF(train_energy_data!$A159="Commercial",1,IF(train_energy_data!$A159="Industrial",2,0)))</f>
        <v>2</v>
      </c>
      <c r="C159" s="3">
        <v>21177</v>
      </c>
      <c r="D159" s="3">
        <v>69</v>
      </c>
      <c r="E159" s="3">
        <v>7</v>
      </c>
      <c r="F159" s="3">
        <v>32.54</v>
      </c>
      <c r="G159" s="3">
        <f>IF(train_energy_data!$H159="Weekday",1,0)</f>
        <v>1</v>
      </c>
      <c r="H159" s="3" t="s">
        <v>8</v>
      </c>
      <c r="I159" s="3">
        <v>4276.1499999999996</v>
      </c>
    </row>
    <row r="160" spans="1:9" x14ac:dyDescent="0.2">
      <c r="A160" s="3" t="s">
        <v>7</v>
      </c>
      <c r="B160" s="3">
        <f>IF(train_energy_data!$A160="Residential",0,IF(train_energy_data!$A160="Commercial",1,IF(train_energy_data!$A160="Industrial",2,0)))</f>
        <v>0</v>
      </c>
      <c r="C160" s="3">
        <v>11182</v>
      </c>
      <c r="D160" s="3">
        <v>13</v>
      </c>
      <c r="E160" s="3">
        <v>45</v>
      </c>
      <c r="F160" s="3">
        <v>12.11</v>
      </c>
      <c r="G160" s="3">
        <f>IF(train_energy_data!$H160="Weekday",1,0)</f>
        <v>0</v>
      </c>
      <c r="H160" s="3" t="s">
        <v>11</v>
      </c>
      <c r="I160" s="3">
        <v>3028.56</v>
      </c>
    </row>
    <row r="161" spans="1:9" x14ac:dyDescent="0.2">
      <c r="A161" s="3" t="s">
        <v>7</v>
      </c>
      <c r="B161" s="3">
        <f>IF(train_energy_data!$A161="Residential",0,IF(train_energy_data!$A161="Commercial",1,IF(train_energy_data!$A161="Industrial",2,0)))</f>
        <v>0</v>
      </c>
      <c r="C161" s="3">
        <v>3208</v>
      </c>
      <c r="D161" s="3">
        <v>68</v>
      </c>
      <c r="E161" s="3">
        <v>29</v>
      </c>
      <c r="F161" s="3">
        <v>14.07</v>
      </c>
      <c r="G161" s="3">
        <f>IF(train_energy_data!$H161="Weekday",1,0)</f>
        <v>0</v>
      </c>
      <c r="H161" s="3" t="s">
        <v>11</v>
      </c>
      <c r="I161" s="3">
        <v>2850.05</v>
      </c>
    </row>
    <row r="162" spans="1:9" x14ac:dyDescent="0.2">
      <c r="A162" s="3" t="s">
        <v>7</v>
      </c>
      <c r="B162" s="3">
        <f>IF(train_energy_data!$A162="Residential",0,IF(train_energy_data!$A162="Commercial",1,IF(train_energy_data!$A162="Industrial",2,0)))</f>
        <v>0</v>
      </c>
      <c r="C162" s="3">
        <v>2853</v>
      </c>
      <c r="D162" s="3">
        <v>81</v>
      </c>
      <c r="E162" s="3">
        <v>37</v>
      </c>
      <c r="F162" s="3">
        <v>23.68</v>
      </c>
      <c r="G162" s="3">
        <f>IF(train_energy_data!$H162="Weekday",1,0)</f>
        <v>0</v>
      </c>
      <c r="H162" s="3" t="s">
        <v>11</v>
      </c>
      <c r="I162" s="3">
        <v>3074.25</v>
      </c>
    </row>
    <row r="163" spans="1:9" x14ac:dyDescent="0.2">
      <c r="A163" s="3" t="s">
        <v>10</v>
      </c>
      <c r="B163" s="3">
        <f>IF(train_energy_data!$A163="Residential",0,IF(train_energy_data!$A163="Commercial",1,IF(train_energy_data!$A163="Industrial",2,0)))</f>
        <v>2</v>
      </c>
      <c r="C163" s="3">
        <v>9496</v>
      </c>
      <c r="D163" s="3">
        <v>85</v>
      </c>
      <c r="E163" s="3">
        <v>21</v>
      </c>
      <c r="F163" s="3">
        <v>28.01</v>
      </c>
      <c r="G163" s="3">
        <f>IF(train_energy_data!$H163="Weekday",1,0)</f>
        <v>0</v>
      </c>
      <c r="H163" s="3" t="s">
        <v>11</v>
      </c>
      <c r="I163" s="3">
        <v>4104.7299999999996</v>
      </c>
    </row>
    <row r="164" spans="1:9" x14ac:dyDescent="0.2">
      <c r="A164" s="3" t="s">
        <v>9</v>
      </c>
      <c r="B164" s="3">
        <f>IF(train_energy_data!$A164="Residential",0,IF(train_energy_data!$A164="Commercial",1,IF(train_energy_data!$A164="Industrial",2,0)))</f>
        <v>1</v>
      </c>
      <c r="C164" s="3">
        <v>14653</v>
      </c>
      <c r="D164" s="3">
        <v>47</v>
      </c>
      <c r="E164" s="3">
        <v>4</v>
      </c>
      <c r="F164" s="3">
        <v>13.55</v>
      </c>
      <c r="G164" s="3">
        <f>IF(train_energy_data!$H164="Weekday",1,0)</f>
        <v>0</v>
      </c>
      <c r="H164" s="3" t="s">
        <v>11</v>
      </c>
      <c r="I164" s="3">
        <v>3214.88</v>
      </c>
    </row>
    <row r="165" spans="1:9" x14ac:dyDescent="0.2">
      <c r="A165" s="3" t="s">
        <v>10</v>
      </c>
      <c r="B165" s="3">
        <f>IF(train_energy_data!$A165="Residential",0,IF(train_energy_data!$A165="Commercial",1,IF(train_energy_data!$A165="Industrial",2,0)))</f>
        <v>2</v>
      </c>
      <c r="C165" s="3">
        <v>40829</v>
      </c>
      <c r="D165" s="3">
        <v>52</v>
      </c>
      <c r="E165" s="3">
        <v>4</v>
      </c>
      <c r="F165" s="3">
        <v>32.299999999999997</v>
      </c>
      <c r="G165" s="3">
        <f>IF(train_energy_data!$H165="Weekday",1,0)</f>
        <v>0</v>
      </c>
      <c r="H165" s="3" t="s">
        <v>11</v>
      </c>
      <c r="I165" s="3">
        <v>4979.96</v>
      </c>
    </row>
    <row r="166" spans="1:9" x14ac:dyDescent="0.2">
      <c r="A166" s="3" t="s">
        <v>10</v>
      </c>
      <c r="B166" s="3">
        <f>IF(train_energy_data!$A166="Residential",0,IF(train_energy_data!$A166="Commercial",1,IF(train_energy_data!$A166="Industrial",2,0)))</f>
        <v>2</v>
      </c>
      <c r="C166" s="3">
        <v>34508</v>
      </c>
      <c r="D166" s="3">
        <v>98</v>
      </c>
      <c r="E166" s="3">
        <v>24</v>
      </c>
      <c r="F166" s="3">
        <v>10.55</v>
      </c>
      <c r="G166" s="3">
        <f>IF(train_energy_data!$H166="Weekday",1,0)</f>
        <v>1</v>
      </c>
      <c r="H166" s="3" t="s">
        <v>8</v>
      </c>
      <c r="I166" s="3">
        <v>5682.63</v>
      </c>
    </row>
    <row r="167" spans="1:9" x14ac:dyDescent="0.2">
      <c r="A167" s="3" t="s">
        <v>9</v>
      </c>
      <c r="B167" s="3">
        <f>IF(train_energy_data!$A167="Residential",0,IF(train_energy_data!$A167="Commercial",1,IF(train_energy_data!$A167="Industrial",2,0)))</f>
        <v>1</v>
      </c>
      <c r="C167" s="3">
        <v>32396</v>
      </c>
      <c r="D167" s="3">
        <v>23</v>
      </c>
      <c r="E167" s="3">
        <v>43</v>
      </c>
      <c r="F167" s="3">
        <v>28.56</v>
      </c>
      <c r="G167" s="3">
        <f>IF(train_energy_data!$H167="Weekday",1,0)</f>
        <v>1</v>
      </c>
      <c r="H167" s="3" t="s">
        <v>8</v>
      </c>
      <c r="I167" s="3">
        <v>4616.9799999999996</v>
      </c>
    </row>
    <row r="168" spans="1:9" x14ac:dyDescent="0.2">
      <c r="A168" s="3" t="s">
        <v>10</v>
      </c>
      <c r="B168" s="3">
        <f>IF(train_energy_data!$A168="Residential",0,IF(train_energy_data!$A168="Commercial",1,IF(train_energy_data!$A168="Industrial",2,0)))</f>
        <v>2</v>
      </c>
      <c r="C168" s="3">
        <v>40185</v>
      </c>
      <c r="D168" s="3">
        <v>73</v>
      </c>
      <c r="E168" s="3">
        <v>23</v>
      </c>
      <c r="F168" s="3">
        <v>34.619999999999997</v>
      </c>
      <c r="G168" s="3">
        <f>IF(train_energy_data!$H168="Weekday",1,0)</f>
        <v>1</v>
      </c>
      <c r="H168" s="3" t="s">
        <v>8</v>
      </c>
      <c r="I168" s="3">
        <v>5576.14</v>
      </c>
    </row>
    <row r="169" spans="1:9" x14ac:dyDescent="0.2">
      <c r="A169" s="3" t="s">
        <v>10</v>
      </c>
      <c r="B169" s="3">
        <f>IF(train_energy_data!$A169="Residential",0,IF(train_energy_data!$A169="Commercial",1,IF(train_energy_data!$A169="Industrial",2,0)))</f>
        <v>2</v>
      </c>
      <c r="C169" s="3">
        <v>37765</v>
      </c>
      <c r="D169" s="3">
        <v>92</v>
      </c>
      <c r="E169" s="3">
        <v>35</v>
      </c>
      <c r="F169" s="3">
        <v>25.8</v>
      </c>
      <c r="G169" s="3">
        <f>IF(train_energy_data!$H169="Weekday",1,0)</f>
        <v>0</v>
      </c>
      <c r="H169" s="3" t="s">
        <v>11</v>
      </c>
      <c r="I169" s="3">
        <v>5879.25</v>
      </c>
    </row>
    <row r="170" spans="1:9" x14ac:dyDescent="0.2">
      <c r="A170" s="3" t="s">
        <v>9</v>
      </c>
      <c r="B170" s="3">
        <f>IF(train_energy_data!$A170="Residential",0,IF(train_energy_data!$A170="Commercial",1,IF(train_energy_data!$A170="Industrial",2,0)))</f>
        <v>1</v>
      </c>
      <c r="C170" s="3">
        <v>24321</v>
      </c>
      <c r="D170" s="3">
        <v>78</v>
      </c>
      <c r="E170" s="3">
        <v>17</v>
      </c>
      <c r="F170" s="3">
        <v>34.79</v>
      </c>
      <c r="G170" s="3">
        <f>IF(train_energy_data!$H170="Weekday",1,0)</f>
        <v>1</v>
      </c>
      <c r="H170" s="3" t="s">
        <v>8</v>
      </c>
      <c r="I170" s="3">
        <v>4212.08</v>
      </c>
    </row>
    <row r="171" spans="1:9" x14ac:dyDescent="0.2">
      <c r="A171" s="3" t="s">
        <v>10</v>
      </c>
      <c r="B171" s="3">
        <f>IF(train_energy_data!$A171="Residential",0,IF(train_energy_data!$A171="Commercial",1,IF(train_energy_data!$A171="Industrial",2,0)))</f>
        <v>2</v>
      </c>
      <c r="C171" s="3">
        <v>30366</v>
      </c>
      <c r="D171" s="3">
        <v>21</v>
      </c>
      <c r="E171" s="3">
        <v>28</v>
      </c>
      <c r="F171" s="3">
        <v>28.96</v>
      </c>
      <c r="G171" s="3">
        <f>IF(train_energy_data!$H171="Weekday",1,0)</f>
        <v>0</v>
      </c>
      <c r="H171" s="3" t="s">
        <v>11</v>
      </c>
      <c r="I171" s="3">
        <v>4643.49</v>
      </c>
    </row>
    <row r="172" spans="1:9" x14ac:dyDescent="0.2">
      <c r="A172" s="3" t="s">
        <v>7</v>
      </c>
      <c r="B172" s="3">
        <f>IF(train_energy_data!$A172="Residential",0,IF(train_energy_data!$A172="Commercial",1,IF(train_energy_data!$A172="Industrial",2,0)))</f>
        <v>0</v>
      </c>
      <c r="C172" s="3">
        <v>7991</v>
      </c>
      <c r="D172" s="3">
        <v>13</v>
      </c>
      <c r="E172" s="3">
        <v>18</v>
      </c>
      <c r="F172" s="3">
        <v>21.04</v>
      </c>
      <c r="G172" s="3">
        <f>IF(train_energy_data!$H172="Weekday",1,0)</f>
        <v>0</v>
      </c>
      <c r="H172" s="3" t="s">
        <v>11</v>
      </c>
      <c r="I172" s="3">
        <v>2284.33</v>
      </c>
    </row>
    <row r="173" spans="1:9" x14ac:dyDescent="0.2">
      <c r="A173" s="3" t="s">
        <v>7</v>
      </c>
      <c r="B173" s="3">
        <f>IF(train_energy_data!$A173="Residential",0,IF(train_energy_data!$A173="Commercial",1,IF(train_energy_data!$A173="Industrial",2,0)))</f>
        <v>0</v>
      </c>
      <c r="C173" s="3">
        <v>29041</v>
      </c>
      <c r="D173" s="3">
        <v>10</v>
      </c>
      <c r="E173" s="3">
        <v>10</v>
      </c>
      <c r="F173" s="3">
        <v>21.71</v>
      </c>
      <c r="G173" s="3">
        <f>IF(train_energy_data!$H173="Weekday",1,0)</f>
        <v>1</v>
      </c>
      <c r="H173" s="3" t="s">
        <v>8</v>
      </c>
      <c r="I173" s="3">
        <v>3193.51</v>
      </c>
    </row>
    <row r="174" spans="1:9" x14ac:dyDescent="0.2">
      <c r="A174" s="3" t="s">
        <v>10</v>
      </c>
      <c r="B174" s="3">
        <f>IF(train_energy_data!$A174="Residential",0,IF(train_energy_data!$A174="Commercial",1,IF(train_energy_data!$A174="Industrial",2,0)))</f>
        <v>2</v>
      </c>
      <c r="C174" s="3">
        <v>21170</v>
      </c>
      <c r="D174" s="3">
        <v>89</v>
      </c>
      <c r="E174" s="3">
        <v>8</v>
      </c>
      <c r="F174" s="3">
        <v>27.28</v>
      </c>
      <c r="G174" s="3">
        <f>IF(train_energy_data!$H174="Weekday",1,0)</f>
        <v>1</v>
      </c>
      <c r="H174" s="3" t="s">
        <v>8</v>
      </c>
      <c r="I174" s="3">
        <v>4522.1000000000004</v>
      </c>
    </row>
    <row r="175" spans="1:9" x14ac:dyDescent="0.2">
      <c r="A175" s="3" t="s">
        <v>10</v>
      </c>
      <c r="B175" s="3">
        <f>IF(train_energy_data!$A175="Residential",0,IF(train_energy_data!$A175="Commercial",1,IF(train_energy_data!$A175="Industrial",2,0)))</f>
        <v>2</v>
      </c>
      <c r="C175" s="3">
        <v>32098</v>
      </c>
      <c r="D175" s="3">
        <v>4</v>
      </c>
      <c r="E175" s="3">
        <v>13</v>
      </c>
      <c r="F175" s="3">
        <v>27.18</v>
      </c>
      <c r="G175" s="3">
        <f>IF(train_energy_data!$H175="Weekday",1,0)</f>
        <v>0</v>
      </c>
      <c r="H175" s="3" t="s">
        <v>11</v>
      </c>
      <c r="I175" s="3">
        <v>4269.0200000000004</v>
      </c>
    </row>
    <row r="176" spans="1:9" x14ac:dyDescent="0.2">
      <c r="A176" s="3" t="s">
        <v>9</v>
      </c>
      <c r="B176" s="3">
        <f>IF(train_energy_data!$A176="Residential",0,IF(train_energy_data!$A176="Commercial",1,IF(train_energy_data!$A176="Industrial",2,0)))</f>
        <v>1</v>
      </c>
      <c r="C176" s="3">
        <v>23911</v>
      </c>
      <c r="D176" s="3">
        <v>93</v>
      </c>
      <c r="E176" s="3">
        <v>48</v>
      </c>
      <c r="F176" s="3">
        <v>31.37</v>
      </c>
      <c r="G176" s="3">
        <f>IF(train_energy_data!$H176="Weekday",1,0)</f>
        <v>1</v>
      </c>
      <c r="H176" s="3" t="s">
        <v>8</v>
      </c>
      <c r="I176" s="3">
        <v>4978.71</v>
      </c>
    </row>
    <row r="177" spans="1:9" x14ac:dyDescent="0.2">
      <c r="A177" s="3" t="s">
        <v>7</v>
      </c>
      <c r="B177" s="3">
        <f>IF(train_energy_data!$A177="Residential",0,IF(train_energy_data!$A177="Commercial",1,IF(train_energy_data!$A177="Industrial",2,0)))</f>
        <v>0</v>
      </c>
      <c r="C177" s="3">
        <v>17529</v>
      </c>
      <c r="D177" s="3">
        <v>43</v>
      </c>
      <c r="E177" s="3">
        <v>44</v>
      </c>
      <c r="F177" s="3">
        <v>19.34</v>
      </c>
      <c r="G177" s="3">
        <f>IF(train_energy_data!$H177="Weekday",1,0)</f>
        <v>1</v>
      </c>
      <c r="H177" s="3" t="s">
        <v>8</v>
      </c>
      <c r="I177" s="3">
        <v>3639.76</v>
      </c>
    </row>
    <row r="178" spans="1:9" x14ac:dyDescent="0.2">
      <c r="A178" s="3" t="s">
        <v>10</v>
      </c>
      <c r="B178" s="3">
        <f>IF(train_energy_data!$A178="Residential",0,IF(train_energy_data!$A178="Commercial",1,IF(train_energy_data!$A178="Industrial",2,0)))</f>
        <v>2</v>
      </c>
      <c r="C178" s="3">
        <v>8507</v>
      </c>
      <c r="D178" s="3">
        <v>36</v>
      </c>
      <c r="E178" s="3">
        <v>28</v>
      </c>
      <c r="F178" s="3">
        <v>19.36</v>
      </c>
      <c r="G178" s="3">
        <f>IF(train_energy_data!$H178="Weekday",1,0)</f>
        <v>1</v>
      </c>
      <c r="H178" s="3" t="s">
        <v>8</v>
      </c>
      <c r="I178" s="3">
        <v>3798.54</v>
      </c>
    </row>
    <row r="179" spans="1:9" x14ac:dyDescent="0.2">
      <c r="A179" s="3" t="s">
        <v>9</v>
      </c>
      <c r="B179" s="3">
        <f>IF(train_energy_data!$A179="Residential",0,IF(train_energy_data!$A179="Commercial",1,IF(train_energy_data!$A179="Industrial",2,0)))</f>
        <v>1</v>
      </c>
      <c r="C179" s="3">
        <v>36159</v>
      </c>
      <c r="D179" s="3">
        <v>79</v>
      </c>
      <c r="E179" s="3">
        <v>30</v>
      </c>
      <c r="F179" s="3">
        <v>34.31</v>
      </c>
      <c r="G179" s="3">
        <f>IF(train_energy_data!$H179="Weekday",1,0)</f>
        <v>1</v>
      </c>
      <c r="H179" s="3" t="s">
        <v>8</v>
      </c>
      <c r="I179" s="3">
        <v>5076.3999999999996</v>
      </c>
    </row>
    <row r="180" spans="1:9" x14ac:dyDescent="0.2">
      <c r="A180" s="3" t="s">
        <v>9</v>
      </c>
      <c r="B180" s="3">
        <f>IF(train_energy_data!$A180="Residential",0,IF(train_energy_data!$A180="Commercial",1,IF(train_energy_data!$A180="Industrial",2,0)))</f>
        <v>1</v>
      </c>
      <c r="C180" s="3">
        <v>9002</v>
      </c>
      <c r="D180" s="3">
        <v>99</v>
      </c>
      <c r="E180" s="3">
        <v>41</v>
      </c>
      <c r="F180" s="3">
        <v>19.66</v>
      </c>
      <c r="G180" s="3">
        <f>IF(train_energy_data!$H180="Weekday",1,0)</f>
        <v>1</v>
      </c>
      <c r="H180" s="3" t="s">
        <v>8</v>
      </c>
      <c r="I180" s="3">
        <v>4211.82</v>
      </c>
    </row>
    <row r="181" spans="1:9" x14ac:dyDescent="0.2">
      <c r="A181" s="3" t="s">
        <v>7</v>
      </c>
      <c r="B181" s="3">
        <f>IF(train_energy_data!$A181="Residential",0,IF(train_energy_data!$A181="Commercial",1,IF(train_energy_data!$A181="Industrial",2,0)))</f>
        <v>0</v>
      </c>
      <c r="C181" s="3">
        <v>40415</v>
      </c>
      <c r="D181" s="3">
        <v>8</v>
      </c>
      <c r="E181" s="3">
        <v>48</v>
      </c>
      <c r="F181" s="3">
        <v>12.44</v>
      </c>
      <c r="G181" s="3">
        <f>IF(train_energy_data!$H181="Weekday",1,0)</f>
        <v>1</v>
      </c>
      <c r="H181" s="3" t="s">
        <v>8</v>
      </c>
      <c r="I181" s="3">
        <v>4548.5600000000004</v>
      </c>
    </row>
    <row r="182" spans="1:9" x14ac:dyDescent="0.2">
      <c r="A182" s="3" t="s">
        <v>9</v>
      </c>
      <c r="B182" s="3">
        <f>IF(train_energy_data!$A182="Residential",0,IF(train_energy_data!$A182="Commercial",1,IF(train_energy_data!$A182="Industrial",2,0)))</f>
        <v>1</v>
      </c>
      <c r="C182" s="3">
        <v>13761</v>
      </c>
      <c r="D182" s="3">
        <v>3</v>
      </c>
      <c r="E182" s="3">
        <v>28</v>
      </c>
      <c r="F182" s="3">
        <v>31.36</v>
      </c>
      <c r="G182" s="3">
        <f>IF(train_energy_data!$H182="Weekday",1,0)</f>
        <v>1</v>
      </c>
      <c r="H182" s="3" t="s">
        <v>8</v>
      </c>
      <c r="I182" s="3">
        <v>3171.27</v>
      </c>
    </row>
    <row r="183" spans="1:9" x14ac:dyDescent="0.2">
      <c r="A183" s="3" t="s">
        <v>7</v>
      </c>
      <c r="B183" s="3">
        <f>IF(train_energy_data!$A183="Residential",0,IF(train_energy_data!$A183="Commercial",1,IF(train_energy_data!$A183="Industrial",2,0)))</f>
        <v>0</v>
      </c>
      <c r="C183" s="3">
        <v>14007</v>
      </c>
      <c r="D183" s="3">
        <v>91</v>
      </c>
      <c r="E183" s="3">
        <v>34</v>
      </c>
      <c r="F183" s="3">
        <v>17.79</v>
      </c>
      <c r="G183" s="3">
        <f>IF(train_energy_data!$H183="Weekday",1,0)</f>
        <v>0</v>
      </c>
      <c r="H183" s="3" t="s">
        <v>11</v>
      </c>
      <c r="I183" s="3">
        <v>3701.39</v>
      </c>
    </row>
    <row r="184" spans="1:9" x14ac:dyDescent="0.2">
      <c r="A184" s="3" t="s">
        <v>9</v>
      </c>
      <c r="B184" s="3">
        <f>IF(train_energy_data!$A184="Residential",0,IF(train_energy_data!$A184="Commercial",1,IF(train_energy_data!$A184="Industrial",2,0)))</f>
        <v>1</v>
      </c>
      <c r="C184" s="3">
        <v>1468</v>
      </c>
      <c r="D184" s="3">
        <v>21</v>
      </c>
      <c r="E184" s="3">
        <v>10</v>
      </c>
      <c r="F184" s="3">
        <v>33.58</v>
      </c>
      <c r="G184" s="3">
        <f>IF(train_energy_data!$H184="Weekday",1,0)</f>
        <v>1</v>
      </c>
      <c r="H184" s="3" t="s">
        <v>8</v>
      </c>
      <c r="I184" s="3">
        <v>2365.5</v>
      </c>
    </row>
    <row r="185" spans="1:9" x14ac:dyDescent="0.2">
      <c r="A185" s="3" t="s">
        <v>10</v>
      </c>
      <c r="B185" s="3">
        <f>IF(train_energy_data!$A185="Residential",0,IF(train_energy_data!$A185="Commercial",1,IF(train_energy_data!$A185="Industrial",2,0)))</f>
        <v>2</v>
      </c>
      <c r="C185" s="3">
        <v>13308</v>
      </c>
      <c r="D185" s="3">
        <v>16</v>
      </c>
      <c r="E185" s="3">
        <v>41</v>
      </c>
      <c r="F185" s="3">
        <v>27.82</v>
      </c>
      <c r="G185" s="3">
        <f>IF(train_energy_data!$H185="Weekday",1,0)</f>
        <v>1</v>
      </c>
      <c r="H185" s="3" t="s">
        <v>8</v>
      </c>
      <c r="I185" s="3">
        <v>4056.28</v>
      </c>
    </row>
    <row r="186" spans="1:9" x14ac:dyDescent="0.2">
      <c r="A186" s="3" t="s">
        <v>10</v>
      </c>
      <c r="B186" s="3">
        <f>IF(train_energy_data!$A186="Residential",0,IF(train_energy_data!$A186="Commercial",1,IF(train_energy_data!$A186="Industrial",2,0)))</f>
        <v>2</v>
      </c>
      <c r="C186" s="3">
        <v>46148</v>
      </c>
      <c r="D186" s="3">
        <v>30</v>
      </c>
      <c r="E186" s="3">
        <v>39</v>
      </c>
      <c r="F186" s="3">
        <v>33.840000000000003</v>
      </c>
      <c r="G186" s="3">
        <f>IF(train_energy_data!$H186="Weekday",1,0)</f>
        <v>0</v>
      </c>
      <c r="H186" s="3" t="s">
        <v>11</v>
      </c>
      <c r="I186" s="3">
        <v>5718.21</v>
      </c>
    </row>
    <row r="187" spans="1:9" x14ac:dyDescent="0.2">
      <c r="A187" s="3" t="s">
        <v>10</v>
      </c>
      <c r="B187" s="3">
        <f>IF(train_energy_data!$A187="Residential",0,IF(train_energy_data!$A187="Commercial",1,IF(train_energy_data!$A187="Industrial",2,0)))</f>
        <v>2</v>
      </c>
      <c r="C187" s="3">
        <v>30469</v>
      </c>
      <c r="D187" s="3">
        <v>55</v>
      </c>
      <c r="E187" s="3">
        <v>26</v>
      </c>
      <c r="F187" s="3">
        <v>28.11</v>
      </c>
      <c r="G187" s="3">
        <f>IF(train_energy_data!$H187="Weekday",1,0)</f>
        <v>1</v>
      </c>
      <c r="H187" s="3" t="s">
        <v>8</v>
      </c>
      <c r="I187" s="3">
        <v>5002.91</v>
      </c>
    </row>
    <row r="188" spans="1:9" x14ac:dyDescent="0.2">
      <c r="A188" s="3" t="s">
        <v>10</v>
      </c>
      <c r="B188" s="3">
        <f>IF(train_energy_data!$A188="Residential",0,IF(train_energy_data!$A188="Commercial",1,IF(train_energy_data!$A188="Industrial",2,0)))</f>
        <v>2</v>
      </c>
      <c r="C188" s="3">
        <v>9442</v>
      </c>
      <c r="D188" s="3">
        <v>25</v>
      </c>
      <c r="E188" s="3">
        <v>31</v>
      </c>
      <c r="F188" s="3">
        <v>15.3</v>
      </c>
      <c r="G188" s="3">
        <f>IF(train_energy_data!$H188="Weekday",1,0)</f>
        <v>1</v>
      </c>
      <c r="H188" s="3" t="s">
        <v>8</v>
      </c>
      <c r="I188" s="3">
        <v>3815.61</v>
      </c>
    </row>
    <row r="189" spans="1:9" x14ac:dyDescent="0.2">
      <c r="A189" s="3" t="s">
        <v>9</v>
      </c>
      <c r="B189" s="3">
        <f>IF(train_energy_data!$A189="Residential",0,IF(train_energy_data!$A189="Commercial",1,IF(train_energy_data!$A189="Industrial",2,0)))</f>
        <v>1</v>
      </c>
      <c r="C189" s="3">
        <v>28571</v>
      </c>
      <c r="D189" s="3">
        <v>25</v>
      </c>
      <c r="E189" s="3">
        <v>21</v>
      </c>
      <c r="F189" s="3">
        <v>26.8</v>
      </c>
      <c r="G189" s="3">
        <f>IF(train_energy_data!$H189="Weekday",1,0)</f>
        <v>0</v>
      </c>
      <c r="H189" s="3" t="s">
        <v>11</v>
      </c>
      <c r="I189" s="3">
        <v>3964.54</v>
      </c>
    </row>
    <row r="190" spans="1:9" x14ac:dyDescent="0.2">
      <c r="A190" s="3" t="s">
        <v>9</v>
      </c>
      <c r="B190" s="3">
        <f>IF(train_energy_data!$A190="Residential",0,IF(train_energy_data!$A190="Commercial",1,IF(train_energy_data!$A190="Industrial",2,0)))</f>
        <v>1</v>
      </c>
      <c r="C190" s="3">
        <v>26672</v>
      </c>
      <c r="D190" s="3">
        <v>8</v>
      </c>
      <c r="E190" s="3">
        <v>1</v>
      </c>
      <c r="F190" s="3">
        <v>19.760000000000002</v>
      </c>
      <c r="G190" s="3">
        <f>IF(train_energy_data!$H190="Weekday",1,0)</f>
        <v>1</v>
      </c>
      <c r="H190" s="3" t="s">
        <v>8</v>
      </c>
      <c r="I190" s="3">
        <v>3384.78</v>
      </c>
    </row>
    <row r="191" spans="1:9" x14ac:dyDescent="0.2">
      <c r="A191" s="3" t="s">
        <v>9</v>
      </c>
      <c r="B191" s="3">
        <f>IF(train_energy_data!$A191="Residential",0,IF(train_energy_data!$A191="Commercial",1,IF(train_energy_data!$A191="Industrial",2,0)))</f>
        <v>1</v>
      </c>
      <c r="C191" s="3">
        <v>25291</v>
      </c>
      <c r="D191" s="3">
        <v>83</v>
      </c>
      <c r="E191" s="3">
        <v>17</v>
      </c>
      <c r="F191" s="3">
        <v>17.14</v>
      </c>
      <c r="G191" s="3">
        <f>IF(train_energy_data!$H191="Weekday",1,0)</f>
        <v>0</v>
      </c>
      <c r="H191" s="3" t="s">
        <v>11</v>
      </c>
      <c r="I191" s="3">
        <v>4348.8599999999997</v>
      </c>
    </row>
    <row r="192" spans="1:9" x14ac:dyDescent="0.2">
      <c r="A192" s="3" t="s">
        <v>10</v>
      </c>
      <c r="B192" s="3">
        <f>IF(train_energy_data!$A192="Residential",0,IF(train_energy_data!$A192="Commercial",1,IF(train_energy_data!$A192="Industrial",2,0)))</f>
        <v>2</v>
      </c>
      <c r="C192" s="3">
        <v>22616</v>
      </c>
      <c r="D192" s="3">
        <v>31</v>
      </c>
      <c r="E192" s="3">
        <v>47</v>
      </c>
      <c r="F192" s="3">
        <v>17.91</v>
      </c>
      <c r="G192" s="3">
        <f>IF(train_energy_data!$H192="Weekday",1,0)</f>
        <v>1</v>
      </c>
      <c r="H192" s="3" t="s">
        <v>8</v>
      </c>
      <c r="I192" s="3">
        <v>4841.2299999999996</v>
      </c>
    </row>
    <row r="193" spans="1:9" x14ac:dyDescent="0.2">
      <c r="A193" s="3" t="s">
        <v>10</v>
      </c>
      <c r="B193" s="3">
        <f>IF(train_energy_data!$A193="Residential",0,IF(train_energy_data!$A193="Commercial",1,IF(train_energy_data!$A193="Industrial",2,0)))</f>
        <v>2</v>
      </c>
      <c r="C193" s="3">
        <v>33726</v>
      </c>
      <c r="D193" s="3">
        <v>70</v>
      </c>
      <c r="E193" s="3">
        <v>34</v>
      </c>
      <c r="F193" s="3">
        <v>10.130000000000001</v>
      </c>
      <c r="G193" s="3">
        <f>IF(train_energy_data!$H193="Weekday",1,0)</f>
        <v>1</v>
      </c>
      <c r="H193" s="3" t="s">
        <v>8</v>
      </c>
      <c r="I193" s="3">
        <v>5565.67</v>
      </c>
    </row>
    <row r="194" spans="1:9" x14ac:dyDescent="0.2">
      <c r="A194" s="3" t="s">
        <v>7</v>
      </c>
      <c r="B194" s="3">
        <f>IF(train_energy_data!$A194="Residential",0,IF(train_energy_data!$A194="Commercial",1,IF(train_energy_data!$A194="Industrial",2,0)))</f>
        <v>0</v>
      </c>
      <c r="C194" s="3">
        <v>2896</v>
      </c>
      <c r="D194" s="3">
        <v>51</v>
      </c>
      <c r="E194" s="3">
        <v>27</v>
      </c>
      <c r="F194" s="3">
        <v>11.96</v>
      </c>
      <c r="G194" s="3">
        <f>IF(train_energy_data!$H194="Weekday",1,0)</f>
        <v>1</v>
      </c>
      <c r="H194" s="3" t="s">
        <v>8</v>
      </c>
      <c r="I194" s="3">
        <v>2684.98</v>
      </c>
    </row>
    <row r="195" spans="1:9" x14ac:dyDescent="0.2">
      <c r="A195" s="3" t="s">
        <v>10</v>
      </c>
      <c r="B195" s="3">
        <f>IF(train_energy_data!$A195="Residential",0,IF(train_energy_data!$A195="Commercial",1,IF(train_energy_data!$A195="Industrial",2,0)))</f>
        <v>2</v>
      </c>
      <c r="C195" s="3">
        <v>27876</v>
      </c>
      <c r="D195" s="3">
        <v>52</v>
      </c>
      <c r="E195" s="3">
        <v>26</v>
      </c>
      <c r="F195" s="3">
        <v>10.39</v>
      </c>
      <c r="G195" s="3">
        <f>IF(train_energy_data!$H195="Weekday",1,0)</f>
        <v>0</v>
      </c>
      <c r="H195" s="3" t="s">
        <v>11</v>
      </c>
      <c r="I195" s="3">
        <v>4881.83</v>
      </c>
    </row>
    <row r="196" spans="1:9" x14ac:dyDescent="0.2">
      <c r="A196" s="3" t="s">
        <v>10</v>
      </c>
      <c r="B196" s="3">
        <f>IF(train_energy_data!$A196="Residential",0,IF(train_energy_data!$A196="Commercial",1,IF(train_energy_data!$A196="Industrial",2,0)))</f>
        <v>2</v>
      </c>
      <c r="C196" s="3">
        <v>43374</v>
      </c>
      <c r="D196" s="3">
        <v>64</v>
      </c>
      <c r="E196" s="3">
        <v>15</v>
      </c>
      <c r="F196" s="3">
        <v>11.73</v>
      </c>
      <c r="G196" s="3">
        <f>IF(train_energy_data!$H196="Weekday",1,0)</f>
        <v>1</v>
      </c>
      <c r="H196" s="3" t="s">
        <v>8</v>
      </c>
      <c r="I196" s="3">
        <v>5600.03</v>
      </c>
    </row>
    <row r="197" spans="1:9" x14ac:dyDescent="0.2">
      <c r="A197" s="3" t="s">
        <v>7</v>
      </c>
      <c r="B197" s="3">
        <f>IF(train_energy_data!$A197="Residential",0,IF(train_energy_data!$A197="Commercial",1,IF(train_energy_data!$A197="Industrial",2,0)))</f>
        <v>0</v>
      </c>
      <c r="C197" s="3">
        <v>32487</v>
      </c>
      <c r="D197" s="3">
        <v>95</v>
      </c>
      <c r="E197" s="3">
        <v>49</v>
      </c>
      <c r="F197" s="3">
        <v>16.690000000000001</v>
      </c>
      <c r="G197" s="3">
        <f>IF(train_energy_data!$H197="Weekday",1,0)</f>
        <v>1</v>
      </c>
      <c r="H197" s="3" t="s">
        <v>8</v>
      </c>
      <c r="I197" s="3">
        <v>5020.8999999999996</v>
      </c>
    </row>
    <row r="198" spans="1:9" x14ac:dyDescent="0.2">
      <c r="A198" s="3" t="s">
        <v>9</v>
      </c>
      <c r="B198" s="3">
        <f>IF(train_energy_data!$A198="Residential",0,IF(train_energy_data!$A198="Commercial",1,IF(train_energy_data!$A198="Industrial",2,0)))</f>
        <v>1</v>
      </c>
      <c r="C198" s="3">
        <v>44085</v>
      </c>
      <c r="D198" s="3">
        <v>10</v>
      </c>
      <c r="E198" s="3">
        <v>30</v>
      </c>
      <c r="F198" s="3">
        <v>10.68</v>
      </c>
      <c r="G198" s="3">
        <f>IF(train_energy_data!$H198="Weekday",1,0)</f>
        <v>1</v>
      </c>
      <c r="H198" s="3" t="s">
        <v>8</v>
      </c>
      <c r="I198" s="3">
        <v>4900.84</v>
      </c>
    </row>
    <row r="199" spans="1:9" x14ac:dyDescent="0.2">
      <c r="A199" s="3" t="s">
        <v>9</v>
      </c>
      <c r="B199" s="3">
        <f>IF(train_energy_data!$A199="Residential",0,IF(train_energy_data!$A199="Commercial",1,IF(train_energy_data!$A199="Industrial",2,0)))</f>
        <v>1</v>
      </c>
      <c r="C199" s="3">
        <v>13721</v>
      </c>
      <c r="D199" s="3">
        <v>8</v>
      </c>
      <c r="E199" s="3">
        <v>10</v>
      </c>
      <c r="F199" s="3">
        <v>20.28</v>
      </c>
      <c r="G199" s="3">
        <f>IF(train_energy_data!$H199="Weekday",1,0)</f>
        <v>0</v>
      </c>
      <c r="H199" s="3" t="s">
        <v>11</v>
      </c>
      <c r="I199" s="3">
        <v>2864.63</v>
      </c>
    </row>
    <row r="200" spans="1:9" x14ac:dyDescent="0.2">
      <c r="A200" s="3" t="s">
        <v>10</v>
      </c>
      <c r="B200" s="3">
        <f>IF(train_energy_data!$A200="Residential",0,IF(train_energy_data!$A200="Commercial",1,IF(train_energy_data!$A200="Industrial",2,0)))</f>
        <v>2</v>
      </c>
      <c r="C200" s="3">
        <v>36559</v>
      </c>
      <c r="D200" s="3">
        <v>73</v>
      </c>
      <c r="E200" s="3">
        <v>28</v>
      </c>
      <c r="F200" s="3">
        <v>14.86</v>
      </c>
      <c r="G200" s="3">
        <f>IF(train_energy_data!$H200="Weekday",1,0)</f>
        <v>0</v>
      </c>
      <c r="H200" s="3" t="s">
        <v>11</v>
      </c>
      <c r="I200" s="3">
        <v>5543.64</v>
      </c>
    </row>
    <row r="201" spans="1:9" x14ac:dyDescent="0.2">
      <c r="A201" s="3" t="s">
        <v>10</v>
      </c>
      <c r="B201" s="3">
        <f>IF(train_energy_data!$A201="Residential",0,IF(train_energy_data!$A201="Commercial",1,IF(train_energy_data!$A201="Industrial",2,0)))</f>
        <v>2</v>
      </c>
      <c r="C201" s="3">
        <v>21453</v>
      </c>
      <c r="D201" s="3">
        <v>58</v>
      </c>
      <c r="E201" s="3">
        <v>6</v>
      </c>
      <c r="F201" s="3">
        <v>19.100000000000001</v>
      </c>
      <c r="G201" s="3">
        <f>IF(train_energy_data!$H201="Weekday",1,0)</f>
        <v>1</v>
      </c>
      <c r="H201" s="3" t="s">
        <v>8</v>
      </c>
      <c r="I201" s="3">
        <v>4227.17</v>
      </c>
    </row>
    <row r="202" spans="1:9" x14ac:dyDescent="0.2">
      <c r="A202" s="3" t="s">
        <v>7</v>
      </c>
      <c r="B202" s="3">
        <f>IF(train_energy_data!$A202="Residential",0,IF(train_energy_data!$A202="Commercial",1,IF(train_energy_data!$A202="Industrial",2,0)))</f>
        <v>0</v>
      </c>
      <c r="C202" s="3">
        <v>49810</v>
      </c>
      <c r="D202" s="3">
        <v>65</v>
      </c>
      <c r="E202" s="3">
        <v>33</v>
      </c>
      <c r="F202" s="3">
        <v>24.63</v>
      </c>
      <c r="G202" s="3">
        <f>IF(train_energy_data!$H202="Weekday",1,0)</f>
        <v>1</v>
      </c>
      <c r="H202" s="3" t="s">
        <v>8</v>
      </c>
      <c r="I202" s="3">
        <v>5227.37</v>
      </c>
    </row>
    <row r="203" spans="1:9" x14ac:dyDescent="0.2">
      <c r="A203" s="3" t="s">
        <v>10</v>
      </c>
      <c r="B203" s="3">
        <f>IF(train_energy_data!$A203="Residential",0,IF(train_energy_data!$A203="Commercial",1,IF(train_energy_data!$A203="Industrial",2,0)))</f>
        <v>2</v>
      </c>
      <c r="C203" s="3">
        <v>27245</v>
      </c>
      <c r="D203" s="3">
        <v>90</v>
      </c>
      <c r="E203" s="3">
        <v>44</v>
      </c>
      <c r="F203" s="3">
        <v>33.51</v>
      </c>
      <c r="G203" s="3">
        <f>IF(train_energy_data!$H203="Weekday",1,0)</f>
        <v>0</v>
      </c>
      <c r="H203" s="3" t="s">
        <v>11</v>
      </c>
      <c r="I203" s="3">
        <v>5474.72</v>
      </c>
    </row>
    <row r="204" spans="1:9" x14ac:dyDescent="0.2">
      <c r="A204" s="3" t="s">
        <v>10</v>
      </c>
      <c r="B204" s="3">
        <f>IF(train_energy_data!$A204="Residential",0,IF(train_energy_data!$A204="Commercial",1,IF(train_energy_data!$A204="Industrial",2,0)))</f>
        <v>2</v>
      </c>
      <c r="C204" s="3">
        <v>7283</v>
      </c>
      <c r="D204" s="3">
        <v>88</v>
      </c>
      <c r="E204" s="3">
        <v>44</v>
      </c>
      <c r="F204" s="3">
        <v>19.54</v>
      </c>
      <c r="G204" s="3">
        <f>IF(train_energy_data!$H204="Weekday",1,0)</f>
        <v>1</v>
      </c>
      <c r="H204" s="3" t="s">
        <v>8</v>
      </c>
      <c r="I204" s="3">
        <v>4576.47</v>
      </c>
    </row>
    <row r="205" spans="1:9" x14ac:dyDescent="0.2">
      <c r="A205" s="3" t="s">
        <v>10</v>
      </c>
      <c r="B205" s="3">
        <f>IF(train_energy_data!$A205="Residential",0,IF(train_energy_data!$A205="Commercial",1,IF(train_energy_data!$A205="Industrial",2,0)))</f>
        <v>2</v>
      </c>
      <c r="C205" s="3">
        <v>47827</v>
      </c>
      <c r="D205" s="3">
        <v>44</v>
      </c>
      <c r="E205" s="3">
        <v>23</v>
      </c>
      <c r="F205" s="3">
        <v>30.84</v>
      </c>
      <c r="G205" s="3">
        <f>IF(train_energy_data!$H205="Weekday",1,0)</f>
        <v>0</v>
      </c>
      <c r="H205" s="3" t="s">
        <v>11</v>
      </c>
      <c r="I205" s="3">
        <v>5637.13</v>
      </c>
    </row>
    <row r="206" spans="1:9" x14ac:dyDescent="0.2">
      <c r="A206" s="3" t="s">
        <v>10</v>
      </c>
      <c r="B206" s="3">
        <f>IF(train_energy_data!$A206="Residential",0,IF(train_energy_data!$A206="Commercial",1,IF(train_energy_data!$A206="Industrial",2,0)))</f>
        <v>2</v>
      </c>
      <c r="C206" s="3">
        <v>16922</v>
      </c>
      <c r="D206" s="3">
        <v>57</v>
      </c>
      <c r="E206" s="3">
        <v>19</v>
      </c>
      <c r="F206" s="3">
        <v>20.07</v>
      </c>
      <c r="G206" s="3">
        <f>IF(train_energy_data!$H206="Weekday",1,0)</f>
        <v>0</v>
      </c>
      <c r="H206" s="3" t="s">
        <v>11</v>
      </c>
      <c r="I206" s="3">
        <v>4195.75</v>
      </c>
    </row>
    <row r="207" spans="1:9" x14ac:dyDescent="0.2">
      <c r="A207" s="3" t="s">
        <v>7</v>
      </c>
      <c r="B207" s="3">
        <f>IF(train_energy_data!$A207="Residential",0,IF(train_energy_data!$A207="Commercial",1,IF(train_energy_data!$A207="Industrial",2,0)))</f>
        <v>0</v>
      </c>
      <c r="C207" s="3">
        <v>29206</v>
      </c>
      <c r="D207" s="3">
        <v>41</v>
      </c>
      <c r="E207" s="3">
        <v>31</v>
      </c>
      <c r="F207" s="3">
        <v>24.01</v>
      </c>
      <c r="G207" s="3">
        <f>IF(train_energy_data!$H207="Weekday",1,0)</f>
        <v>1</v>
      </c>
      <c r="H207" s="3" t="s">
        <v>8</v>
      </c>
      <c r="I207" s="3">
        <v>3920.23</v>
      </c>
    </row>
    <row r="208" spans="1:9" x14ac:dyDescent="0.2">
      <c r="A208" s="3" t="s">
        <v>9</v>
      </c>
      <c r="B208" s="3">
        <f>IF(train_energy_data!$A208="Residential",0,IF(train_energy_data!$A208="Commercial",1,IF(train_energy_data!$A208="Industrial",2,0)))</f>
        <v>1</v>
      </c>
      <c r="C208" s="3">
        <v>6616</v>
      </c>
      <c r="D208" s="3">
        <v>1</v>
      </c>
      <c r="E208" s="3">
        <v>21</v>
      </c>
      <c r="F208" s="3">
        <v>17.829999999999998</v>
      </c>
      <c r="G208" s="3">
        <f>IF(train_energy_data!$H208="Weekday",1,0)</f>
        <v>1</v>
      </c>
      <c r="H208" s="3" t="s">
        <v>8</v>
      </c>
      <c r="I208" s="3">
        <v>2721.67</v>
      </c>
    </row>
    <row r="209" spans="1:9" x14ac:dyDescent="0.2">
      <c r="A209" s="3" t="s">
        <v>7</v>
      </c>
      <c r="B209" s="3">
        <f>IF(train_energy_data!$A209="Residential",0,IF(train_energy_data!$A209="Commercial",1,IF(train_energy_data!$A209="Industrial",2,0)))</f>
        <v>0</v>
      </c>
      <c r="C209" s="3">
        <v>22010</v>
      </c>
      <c r="D209" s="3">
        <v>83</v>
      </c>
      <c r="E209" s="3">
        <v>21</v>
      </c>
      <c r="F209" s="3">
        <v>21.77</v>
      </c>
      <c r="G209" s="3">
        <f>IF(train_energy_data!$H209="Weekday",1,0)</f>
        <v>0</v>
      </c>
      <c r="H209" s="3" t="s">
        <v>11</v>
      </c>
      <c r="I209" s="3">
        <v>3741.64</v>
      </c>
    </row>
    <row r="210" spans="1:9" x14ac:dyDescent="0.2">
      <c r="A210" s="3" t="s">
        <v>9</v>
      </c>
      <c r="B210" s="3">
        <f>IF(train_energy_data!$A210="Residential",0,IF(train_energy_data!$A210="Commercial",1,IF(train_energy_data!$A210="Industrial",2,0)))</f>
        <v>1</v>
      </c>
      <c r="C210" s="3">
        <v>3593</v>
      </c>
      <c r="D210" s="3">
        <v>88</v>
      </c>
      <c r="E210" s="3">
        <v>41</v>
      </c>
      <c r="F210" s="3">
        <v>22.27</v>
      </c>
      <c r="G210" s="3">
        <f>IF(train_energy_data!$H210="Weekday",1,0)</f>
        <v>0</v>
      </c>
      <c r="H210" s="3" t="s">
        <v>11</v>
      </c>
      <c r="I210" s="3">
        <v>3768.3</v>
      </c>
    </row>
    <row r="211" spans="1:9" x14ac:dyDescent="0.2">
      <c r="A211" s="3" t="s">
        <v>10</v>
      </c>
      <c r="B211" s="3">
        <f>IF(train_energy_data!$A211="Residential",0,IF(train_energy_data!$A211="Commercial",1,IF(train_energy_data!$A211="Industrial",2,0)))</f>
        <v>2</v>
      </c>
      <c r="C211" s="3">
        <v>15874</v>
      </c>
      <c r="D211" s="3">
        <v>89</v>
      </c>
      <c r="E211" s="3">
        <v>14</v>
      </c>
      <c r="F211" s="3">
        <v>28.98</v>
      </c>
      <c r="G211" s="3">
        <f>IF(train_energy_data!$H211="Weekday",1,0)</f>
        <v>0</v>
      </c>
      <c r="H211" s="3" t="s">
        <v>11</v>
      </c>
      <c r="I211" s="3">
        <v>4318.82</v>
      </c>
    </row>
    <row r="212" spans="1:9" x14ac:dyDescent="0.2">
      <c r="A212" s="3" t="s">
        <v>7</v>
      </c>
      <c r="B212" s="3">
        <f>IF(train_energy_data!$A212="Residential",0,IF(train_energy_data!$A212="Commercial",1,IF(train_energy_data!$A212="Industrial",2,0)))</f>
        <v>0</v>
      </c>
      <c r="C212" s="3">
        <v>10416</v>
      </c>
      <c r="D212" s="3">
        <v>33</v>
      </c>
      <c r="E212" s="3">
        <v>14</v>
      </c>
      <c r="F212" s="3">
        <v>23.74</v>
      </c>
      <c r="G212" s="3">
        <f>IF(train_energy_data!$H212="Weekday",1,0)</f>
        <v>0</v>
      </c>
      <c r="H212" s="3" t="s">
        <v>11</v>
      </c>
      <c r="I212" s="3">
        <v>2512.1</v>
      </c>
    </row>
    <row r="213" spans="1:9" x14ac:dyDescent="0.2">
      <c r="A213" s="3" t="s">
        <v>9</v>
      </c>
      <c r="B213" s="3">
        <f>IF(train_energy_data!$A213="Residential",0,IF(train_energy_data!$A213="Commercial",1,IF(train_energy_data!$A213="Industrial",2,0)))</f>
        <v>1</v>
      </c>
      <c r="C213" s="3">
        <v>9205</v>
      </c>
      <c r="D213" s="3">
        <v>93</v>
      </c>
      <c r="E213" s="3">
        <v>49</v>
      </c>
      <c r="F213" s="3">
        <v>16.329999999999998</v>
      </c>
      <c r="G213" s="3">
        <f>IF(train_energy_data!$H213="Weekday",1,0)</f>
        <v>0</v>
      </c>
      <c r="H213" s="3" t="s">
        <v>11</v>
      </c>
      <c r="I213" s="3">
        <v>4288.58</v>
      </c>
    </row>
    <row r="214" spans="1:9" x14ac:dyDescent="0.2">
      <c r="A214" s="3" t="s">
        <v>10</v>
      </c>
      <c r="B214" s="3">
        <f>IF(train_energy_data!$A214="Residential",0,IF(train_energy_data!$A214="Commercial",1,IF(train_energy_data!$A214="Industrial",2,0)))</f>
        <v>2</v>
      </c>
      <c r="C214" s="3">
        <v>29902</v>
      </c>
      <c r="D214" s="3">
        <v>15</v>
      </c>
      <c r="E214" s="3">
        <v>34</v>
      </c>
      <c r="F214" s="3">
        <v>16.79</v>
      </c>
      <c r="G214" s="3">
        <f>IF(train_energy_data!$H214="Weekday",1,0)</f>
        <v>0</v>
      </c>
      <c r="H214" s="3" t="s">
        <v>11</v>
      </c>
      <c r="I214" s="3">
        <v>4741.16</v>
      </c>
    </row>
    <row r="215" spans="1:9" x14ac:dyDescent="0.2">
      <c r="A215" s="3" t="s">
        <v>9</v>
      </c>
      <c r="B215" s="3">
        <f>IF(train_energy_data!$A215="Residential",0,IF(train_energy_data!$A215="Commercial",1,IF(train_energy_data!$A215="Industrial",2,0)))</f>
        <v>1</v>
      </c>
      <c r="C215" s="3">
        <v>7714</v>
      </c>
      <c r="D215" s="3">
        <v>51</v>
      </c>
      <c r="E215" s="3">
        <v>7</v>
      </c>
      <c r="F215" s="3">
        <v>13.32</v>
      </c>
      <c r="G215" s="3">
        <f>IF(train_energy_data!$H215="Weekday",1,0)</f>
        <v>1</v>
      </c>
      <c r="H215" s="3" t="s">
        <v>8</v>
      </c>
      <c r="I215" s="3">
        <v>3019.12</v>
      </c>
    </row>
    <row r="216" spans="1:9" x14ac:dyDescent="0.2">
      <c r="A216" s="3" t="s">
        <v>10</v>
      </c>
      <c r="B216" s="3">
        <f>IF(train_energy_data!$A216="Residential",0,IF(train_energy_data!$A216="Commercial",1,IF(train_energy_data!$A216="Industrial",2,0)))</f>
        <v>2</v>
      </c>
      <c r="C216" s="3">
        <v>24854</v>
      </c>
      <c r="D216" s="3">
        <v>60</v>
      </c>
      <c r="E216" s="3">
        <v>27</v>
      </c>
      <c r="F216" s="3">
        <v>34.51</v>
      </c>
      <c r="G216" s="3">
        <f>IF(train_energy_data!$H216="Weekday",1,0)</f>
        <v>0</v>
      </c>
      <c r="H216" s="3" t="s">
        <v>11</v>
      </c>
      <c r="I216" s="3">
        <v>4710.1499999999996</v>
      </c>
    </row>
    <row r="217" spans="1:9" x14ac:dyDescent="0.2">
      <c r="A217" s="3" t="s">
        <v>10</v>
      </c>
      <c r="B217" s="3">
        <f>IF(train_energy_data!$A217="Residential",0,IF(train_energy_data!$A217="Commercial",1,IF(train_energy_data!$A217="Industrial",2,0)))</f>
        <v>2</v>
      </c>
      <c r="C217" s="3">
        <v>29269</v>
      </c>
      <c r="D217" s="3">
        <v>35</v>
      </c>
      <c r="E217" s="3">
        <v>19</v>
      </c>
      <c r="F217" s="3">
        <v>18.63</v>
      </c>
      <c r="G217" s="3">
        <f>IF(train_energy_data!$H217="Weekday",1,0)</f>
        <v>0</v>
      </c>
      <c r="H217" s="3" t="s">
        <v>11</v>
      </c>
      <c r="I217" s="3">
        <v>4600.3</v>
      </c>
    </row>
    <row r="218" spans="1:9" x14ac:dyDescent="0.2">
      <c r="A218" s="3" t="s">
        <v>10</v>
      </c>
      <c r="B218" s="3">
        <f>IF(train_energy_data!$A218="Residential",0,IF(train_energy_data!$A218="Commercial",1,IF(train_energy_data!$A218="Industrial",2,0)))</f>
        <v>2</v>
      </c>
      <c r="C218" s="3">
        <v>45055</v>
      </c>
      <c r="D218" s="3">
        <v>82</v>
      </c>
      <c r="E218" s="3">
        <v>22</v>
      </c>
      <c r="F218" s="3">
        <v>17.47</v>
      </c>
      <c r="G218" s="3">
        <f>IF(train_energy_data!$H218="Weekday",1,0)</f>
        <v>0</v>
      </c>
      <c r="H218" s="3" t="s">
        <v>11</v>
      </c>
      <c r="I218" s="3">
        <v>5925.39</v>
      </c>
    </row>
    <row r="219" spans="1:9" x14ac:dyDescent="0.2">
      <c r="A219" s="3" t="s">
        <v>7</v>
      </c>
      <c r="B219" s="3">
        <f>IF(train_energy_data!$A219="Residential",0,IF(train_energy_data!$A219="Commercial",1,IF(train_energy_data!$A219="Industrial",2,0)))</f>
        <v>0</v>
      </c>
      <c r="C219" s="3">
        <v>17843</v>
      </c>
      <c r="D219" s="3">
        <v>15</v>
      </c>
      <c r="E219" s="3">
        <v>1</v>
      </c>
      <c r="F219" s="3">
        <v>33.380000000000003</v>
      </c>
      <c r="G219" s="3">
        <f>IF(train_energy_data!$H219="Weekday",1,0)</f>
        <v>1</v>
      </c>
      <c r="H219" s="3" t="s">
        <v>8</v>
      </c>
      <c r="I219" s="3">
        <v>2445.25</v>
      </c>
    </row>
    <row r="220" spans="1:9" x14ac:dyDescent="0.2">
      <c r="A220" s="3" t="s">
        <v>7</v>
      </c>
      <c r="B220" s="3">
        <f>IF(train_energy_data!$A220="Residential",0,IF(train_energy_data!$A220="Commercial",1,IF(train_energy_data!$A220="Industrial",2,0)))</f>
        <v>0</v>
      </c>
      <c r="C220" s="3">
        <v>15817</v>
      </c>
      <c r="D220" s="3">
        <v>85</v>
      </c>
      <c r="E220" s="3">
        <v>47</v>
      </c>
      <c r="F220" s="3">
        <v>25.14</v>
      </c>
      <c r="G220" s="3">
        <f>IF(train_energy_data!$H220="Weekday",1,0)</f>
        <v>0</v>
      </c>
      <c r="H220" s="3" t="s">
        <v>11</v>
      </c>
      <c r="I220" s="3">
        <v>3955.17</v>
      </c>
    </row>
    <row r="221" spans="1:9" x14ac:dyDescent="0.2">
      <c r="A221" s="3" t="s">
        <v>7</v>
      </c>
      <c r="B221" s="3">
        <f>IF(train_energy_data!$A221="Residential",0,IF(train_energy_data!$A221="Commercial",1,IF(train_energy_data!$A221="Industrial",2,0)))</f>
        <v>0</v>
      </c>
      <c r="C221" s="3">
        <v>34768</v>
      </c>
      <c r="D221" s="3">
        <v>63</v>
      </c>
      <c r="E221" s="3">
        <v>47</v>
      </c>
      <c r="F221" s="3">
        <v>33.229999999999997</v>
      </c>
      <c r="G221" s="3">
        <f>IF(train_energy_data!$H221="Weekday",1,0)</f>
        <v>1</v>
      </c>
      <c r="H221" s="3" t="s">
        <v>8</v>
      </c>
      <c r="I221" s="3">
        <v>4692.24</v>
      </c>
    </row>
    <row r="222" spans="1:9" x14ac:dyDescent="0.2">
      <c r="A222" s="3" t="s">
        <v>7</v>
      </c>
      <c r="B222" s="3">
        <f>IF(train_energy_data!$A222="Residential",0,IF(train_energy_data!$A222="Commercial",1,IF(train_energy_data!$A222="Industrial",2,0)))</f>
        <v>0</v>
      </c>
      <c r="C222" s="3">
        <v>8625</v>
      </c>
      <c r="D222" s="3">
        <v>70</v>
      </c>
      <c r="E222" s="3">
        <v>46</v>
      </c>
      <c r="F222" s="3">
        <v>22.83</v>
      </c>
      <c r="G222" s="3">
        <f>IF(train_energy_data!$H222="Weekday",1,0)</f>
        <v>0</v>
      </c>
      <c r="H222" s="3" t="s">
        <v>11</v>
      </c>
      <c r="I222" s="3">
        <v>3437.1</v>
      </c>
    </row>
    <row r="223" spans="1:9" x14ac:dyDescent="0.2">
      <c r="A223" s="3" t="s">
        <v>7</v>
      </c>
      <c r="B223" s="3">
        <f>IF(train_energy_data!$A223="Residential",0,IF(train_energy_data!$A223="Commercial",1,IF(train_energy_data!$A223="Industrial",2,0)))</f>
        <v>0</v>
      </c>
      <c r="C223" s="3">
        <v>5609</v>
      </c>
      <c r="D223" s="3">
        <v>81</v>
      </c>
      <c r="E223" s="3">
        <v>2</v>
      </c>
      <c r="F223" s="3">
        <v>33.21</v>
      </c>
      <c r="G223" s="3">
        <f>IF(train_energy_data!$H223="Weekday",1,0)</f>
        <v>1</v>
      </c>
      <c r="H223" s="3" t="s">
        <v>8</v>
      </c>
      <c r="I223" s="3">
        <v>2514.4</v>
      </c>
    </row>
    <row r="224" spans="1:9" x14ac:dyDescent="0.2">
      <c r="A224" s="3" t="s">
        <v>9</v>
      </c>
      <c r="B224" s="3">
        <f>IF(train_energy_data!$A224="Residential",0,IF(train_energy_data!$A224="Commercial",1,IF(train_energy_data!$A224="Industrial",2,0)))</f>
        <v>1</v>
      </c>
      <c r="C224" s="3">
        <v>35942</v>
      </c>
      <c r="D224" s="3">
        <v>87</v>
      </c>
      <c r="E224" s="3">
        <v>11</v>
      </c>
      <c r="F224" s="3">
        <v>30.09</v>
      </c>
      <c r="G224" s="3">
        <f>IF(train_energy_data!$H224="Weekday",1,0)</f>
        <v>0</v>
      </c>
      <c r="H224" s="3" t="s">
        <v>11</v>
      </c>
      <c r="I224" s="3">
        <v>4736.66</v>
      </c>
    </row>
    <row r="225" spans="1:9" x14ac:dyDescent="0.2">
      <c r="A225" s="3" t="s">
        <v>10</v>
      </c>
      <c r="B225" s="3">
        <f>IF(train_energy_data!$A225="Residential",0,IF(train_energy_data!$A225="Commercial",1,IF(train_energy_data!$A225="Industrial",2,0)))</f>
        <v>2</v>
      </c>
      <c r="C225" s="3">
        <v>45047</v>
      </c>
      <c r="D225" s="3">
        <v>13</v>
      </c>
      <c r="E225" s="3">
        <v>45</v>
      </c>
      <c r="F225" s="3">
        <v>16.46</v>
      </c>
      <c r="G225" s="3">
        <f>IF(train_energy_data!$H225="Weekday",1,0)</f>
        <v>1</v>
      </c>
      <c r="H225" s="3" t="s">
        <v>8</v>
      </c>
      <c r="I225" s="3">
        <v>5750.07</v>
      </c>
    </row>
    <row r="226" spans="1:9" x14ac:dyDescent="0.2">
      <c r="A226" s="3" t="s">
        <v>10</v>
      </c>
      <c r="B226" s="3">
        <f>IF(train_energy_data!$A226="Residential",0,IF(train_energy_data!$A226="Commercial",1,IF(train_energy_data!$A226="Industrial",2,0)))</f>
        <v>2</v>
      </c>
      <c r="C226" s="3">
        <v>20316</v>
      </c>
      <c r="D226" s="3">
        <v>42</v>
      </c>
      <c r="E226" s="3">
        <v>24</v>
      </c>
      <c r="F226" s="3">
        <v>16.95</v>
      </c>
      <c r="G226" s="3">
        <f>IF(train_energy_data!$H226="Weekday",1,0)</f>
        <v>0</v>
      </c>
      <c r="H226" s="3" t="s">
        <v>11</v>
      </c>
      <c r="I226" s="3">
        <v>4331.04</v>
      </c>
    </row>
    <row r="227" spans="1:9" x14ac:dyDescent="0.2">
      <c r="A227" s="3" t="s">
        <v>9</v>
      </c>
      <c r="B227" s="3">
        <f>IF(train_energy_data!$A227="Residential",0,IF(train_energy_data!$A227="Commercial",1,IF(train_energy_data!$A227="Industrial",2,0)))</f>
        <v>1</v>
      </c>
      <c r="C227" s="3">
        <v>34497</v>
      </c>
      <c r="D227" s="3">
        <v>34</v>
      </c>
      <c r="E227" s="3">
        <v>35</v>
      </c>
      <c r="F227" s="3">
        <v>18.11</v>
      </c>
      <c r="G227" s="3">
        <f>IF(train_energy_data!$H227="Weekday",1,0)</f>
        <v>0</v>
      </c>
      <c r="H227" s="3" t="s">
        <v>11</v>
      </c>
      <c r="I227" s="3">
        <v>4674.3100000000004</v>
      </c>
    </row>
    <row r="228" spans="1:9" x14ac:dyDescent="0.2">
      <c r="A228" s="3" t="s">
        <v>7</v>
      </c>
      <c r="B228" s="3">
        <f>IF(train_energy_data!$A228="Residential",0,IF(train_energy_data!$A228="Commercial",1,IF(train_energy_data!$A228="Industrial",2,0)))</f>
        <v>0</v>
      </c>
      <c r="C228" s="3">
        <v>15858</v>
      </c>
      <c r="D228" s="3">
        <v>30</v>
      </c>
      <c r="E228" s="3">
        <v>2</v>
      </c>
      <c r="F228" s="3">
        <v>29.99</v>
      </c>
      <c r="G228" s="3">
        <f>IF(train_energy_data!$H228="Weekday",1,0)</f>
        <v>0</v>
      </c>
      <c r="H228" s="3" t="s">
        <v>11</v>
      </c>
      <c r="I228" s="3">
        <v>2482.94</v>
      </c>
    </row>
    <row r="229" spans="1:9" x14ac:dyDescent="0.2">
      <c r="A229" s="3" t="s">
        <v>7</v>
      </c>
      <c r="B229" s="3">
        <f>IF(train_energy_data!$A229="Residential",0,IF(train_energy_data!$A229="Commercial",1,IF(train_energy_data!$A229="Industrial",2,0)))</f>
        <v>0</v>
      </c>
      <c r="C229" s="3">
        <v>4262</v>
      </c>
      <c r="D229" s="3">
        <v>4</v>
      </c>
      <c r="E229" s="3">
        <v>38</v>
      </c>
      <c r="F229" s="3">
        <v>31.41</v>
      </c>
      <c r="G229" s="3">
        <f>IF(train_energy_data!$H229="Weekday",1,0)</f>
        <v>1</v>
      </c>
      <c r="H229" s="3" t="s">
        <v>8</v>
      </c>
      <c r="I229" s="3">
        <v>2406.04</v>
      </c>
    </row>
    <row r="230" spans="1:9" x14ac:dyDescent="0.2">
      <c r="A230" s="3" t="s">
        <v>10</v>
      </c>
      <c r="B230" s="3">
        <f>IF(train_energy_data!$A230="Residential",0,IF(train_energy_data!$A230="Commercial",1,IF(train_energy_data!$A230="Industrial",2,0)))</f>
        <v>2</v>
      </c>
      <c r="C230" s="3">
        <v>9146</v>
      </c>
      <c r="D230" s="3">
        <v>42</v>
      </c>
      <c r="E230" s="3">
        <v>44</v>
      </c>
      <c r="F230" s="3">
        <v>30.72</v>
      </c>
      <c r="G230" s="3">
        <f>IF(train_energy_data!$H230="Weekday",1,0)</f>
        <v>0</v>
      </c>
      <c r="H230" s="3" t="s">
        <v>11</v>
      </c>
      <c r="I230" s="3">
        <v>4103.6899999999996</v>
      </c>
    </row>
    <row r="231" spans="1:9" x14ac:dyDescent="0.2">
      <c r="A231" s="3" t="s">
        <v>10</v>
      </c>
      <c r="B231" s="3">
        <f>IF(train_energy_data!$A231="Residential",0,IF(train_energy_data!$A231="Commercial",1,IF(train_energy_data!$A231="Industrial",2,0)))</f>
        <v>2</v>
      </c>
      <c r="C231" s="3">
        <v>16077</v>
      </c>
      <c r="D231" s="3">
        <v>58</v>
      </c>
      <c r="E231" s="3">
        <v>19</v>
      </c>
      <c r="F231" s="3">
        <v>16.61</v>
      </c>
      <c r="G231" s="3">
        <f>IF(train_energy_data!$H231="Weekday",1,0)</f>
        <v>1</v>
      </c>
      <c r="H231" s="3" t="s">
        <v>8</v>
      </c>
      <c r="I231" s="3">
        <v>4230.79</v>
      </c>
    </row>
    <row r="232" spans="1:9" x14ac:dyDescent="0.2">
      <c r="A232" s="3" t="s">
        <v>10</v>
      </c>
      <c r="B232" s="3">
        <f>IF(train_energy_data!$A232="Residential",0,IF(train_energy_data!$A232="Commercial",1,IF(train_energy_data!$A232="Industrial",2,0)))</f>
        <v>2</v>
      </c>
      <c r="C232" s="3">
        <v>24660</v>
      </c>
      <c r="D232" s="3">
        <v>32</v>
      </c>
      <c r="E232" s="3">
        <v>5</v>
      </c>
      <c r="F232" s="3">
        <v>23.67</v>
      </c>
      <c r="G232" s="3">
        <f>IF(train_energy_data!$H232="Weekday",1,0)</f>
        <v>0</v>
      </c>
      <c r="H232" s="3" t="s">
        <v>11</v>
      </c>
      <c r="I232" s="3">
        <v>4034.64</v>
      </c>
    </row>
    <row r="233" spans="1:9" x14ac:dyDescent="0.2">
      <c r="A233" s="3" t="s">
        <v>9</v>
      </c>
      <c r="B233" s="3">
        <f>IF(train_energy_data!$A233="Residential",0,IF(train_energy_data!$A233="Commercial",1,IF(train_energy_data!$A233="Industrial",2,0)))</f>
        <v>1</v>
      </c>
      <c r="C233" s="3">
        <v>48338</v>
      </c>
      <c r="D233" s="3">
        <v>2</v>
      </c>
      <c r="E233" s="3">
        <v>18</v>
      </c>
      <c r="F233" s="3">
        <v>20.62</v>
      </c>
      <c r="G233" s="3">
        <f>IF(train_energy_data!$H233="Weekday",1,0)</f>
        <v>0</v>
      </c>
      <c r="H233" s="3" t="s">
        <v>11</v>
      </c>
      <c r="I233" s="3">
        <v>4693.8</v>
      </c>
    </row>
    <row r="234" spans="1:9" x14ac:dyDescent="0.2">
      <c r="A234" s="3" t="s">
        <v>9</v>
      </c>
      <c r="B234" s="3">
        <f>IF(train_energy_data!$A234="Residential",0,IF(train_energy_data!$A234="Commercial",1,IF(train_energy_data!$A234="Industrial",2,0)))</f>
        <v>1</v>
      </c>
      <c r="C234" s="3">
        <v>24577</v>
      </c>
      <c r="D234" s="3">
        <v>86</v>
      </c>
      <c r="E234" s="3">
        <v>24</v>
      </c>
      <c r="F234" s="3">
        <v>24.53</v>
      </c>
      <c r="G234" s="3">
        <f>IF(train_energy_data!$H234="Weekday",1,0)</f>
        <v>0</v>
      </c>
      <c r="H234" s="3" t="s">
        <v>11</v>
      </c>
      <c r="I234" s="3">
        <v>4446.22</v>
      </c>
    </row>
    <row r="235" spans="1:9" x14ac:dyDescent="0.2">
      <c r="A235" s="3" t="s">
        <v>7</v>
      </c>
      <c r="B235" s="3">
        <f>IF(train_energy_data!$A235="Residential",0,IF(train_energy_data!$A235="Commercial",1,IF(train_energy_data!$A235="Industrial",2,0)))</f>
        <v>0</v>
      </c>
      <c r="C235" s="3">
        <v>11803</v>
      </c>
      <c r="D235" s="3">
        <v>32</v>
      </c>
      <c r="E235" s="3">
        <v>1</v>
      </c>
      <c r="F235" s="3">
        <v>27.57</v>
      </c>
      <c r="G235" s="3">
        <f>IF(train_energy_data!$H235="Weekday",1,0)</f>
        <v>1</v>
      </c>
      <c r="H235" s="3" t="s">
        <v>8</v>
      </c>
      <c r="I235" s="3">
        <v>2342.3200000000002</v>
      </c>
    </row>
    <row r="236" spans="1:9" x14ac:dyDescent="0.2">
      <c r="A236" s="3" t="s">
        <v>9</v>
      </c>
      <c r="B236" s="3">
        <f>IF(train_energy_data!$A236="Residential",0,IF(train_energy_data!$A236="Commercial",1,IF(train_energy_data!$A236="Industrial",2,0)))</f>
        <v>1</v>
      </c>
      <c r="C236" s="3">
        <v>16146</v>
      </c>
      <c r="D236" s="3">
        <v>22</v>
      </c>
      <c r="E236" s="3">
        <v>30</v>
      </c>
      <c r="F236" s="3">
        <v>25.81</v>
      </c>
      <c r="G236" s="3">
        <f>IF(train_energy_data!$H236="Weekday",1,0)</f>
        <v>0</v>
      </c>
      <c r="H236" s="3" t="s">
        <v>11</v>
      </c>
      <c r="I236" s="3">
        <v>3498.27</v>
      </c>
    </row>
    <row r="237" spans="1:9" x14ac:dyDescent="0.2">
      <c r="A237" s="3" t="s">
        <v>10</v>
      </c>
      <c r="B237" s="3">
        <f>IF(train_energy_data!$A237="Residential",0,IF(train_energy_data!$A237="Commercial",1,IF(train_energy_data!$A237="Industrial",2,0)))</f>
        <v>2</v>
      </c>
      <c r="C237" s="3">
        <v>11671</v>
      </c>
      <c r="D237" s="3">
        <v>63</v>
      </c>
      <c r="E237" s="3">
        <v>8</v>
      </c>
      <c r="F237" s="3">
        <v>34.74</v>
      </c>
      <c r="G237" s="3">
        <f>IF(train_energy_data!$H237="Weekday",1,0)</f>
        <v>0</v>
      </c>
      <c r="H237" s="3" t="s">
        <v>11</v>
      </c>
      <c r="I237" s="3">
        <v>3699.87</v>
      </c>
    </row>
    <row r="238" spans="1:9" x14ac:dyDescent="0.2">
      <c r="A238" s="3" t="s">
        <v>7</v>
      </c>
      <c r="B238" s="3">
        <f>IF(train_energy_data!$A238="Residential",0,IF(train_energy_data!$A238="Commercial",1,IF(train_energy_data!$A238="Industrial",2,0)))</f>
        <v>0</v>
      </c>
      <c r="C238" s="3">
        <v>17775</v>
      </c>
      <c r="D238" s="3">
        <v>90</v>
      </c>
      <c r="E238" s="3">
        <v>1</v>
      </c>
      <c r="F238" s="3">
        <v>21.06</v>
      </c>
      <c r="G238" s="3">
        <f>IF(train_energy_data!$H238="Weekday",1,0)</f>
        <v>1</v>
      </c>
      <c r="H238" s="3" t="s">
        <v>8</v>
      </c>
      <c r="I238" s="3">
        <v>3253.47</v>
      </c>
    </row>
    <row r="239" spans="1:9" x14ac:dyDescent="0.2">
      <c r="A239" s="3" t="s">
        <v>9</v>
      </c>
      <c r="B239" s="3">
        <f>IF(train_energy_data!$A239="Residential",0,IF(train_energy_data!$A239="Commercial",1,IF(train_energy_data!$A239="Industrial",2,0)))</f>
        <v>1</v>
      </c>
      <c r="C239" s="3">
        <v>23411</v>
      </c>
      <c r="D239" s="3">
        <v>98</v>
      </c>
      <c r="E239" s="3">
        <v>23</v>
      </c>
      <c r="F239" s="3">
        <v>20.5</v>
      </c>
      <c r="G239" s="3">
        <f>IF(train_energy_data!$H239="Weekday",1,0)</f>
        <v>1</v>
      </c>
      <c r="H239" s="3" t="s">
        <v>8</v>
      </c>
      <c r="I239" s="3">
        <v>4558.07</v>
      </c>
    </row>
    <row r="240" spans="1:9" x14ac:dyDescent="0.2">
      <c r="A240" s="3" t="s">
        <v>10</v>
      </c>
      <c r="B240" s="3">
        <f>IF(train_energy_data!$A240="Residential",0,IF(train_energy_data!$A240="Commercial",1,IF(train_energy_data!$A240="Industrial",2,0)))</f>
        <v>2</v>
      </c>
      <c r="C240" s="3">
        <v>43380</v>
      </c>
      <c r="D240" s="3">
        <v>31</v>
      </c>
      <c r="E240" s="3">
        <v>33</v>
      </c>
      <c r="F240" s="3">
        <v>34.69</v>
      </c>
      <c r="G240" s="3">
        <f>IF(train_energy_data!$H240="Weekday",1,0)</f>
        <v>0</v>
      </c>
      <c r="H240" s="3" t="s">
        <v>11</v>
      </c>
      <c r="I240" s="3">
        <v>5465.54</v>
      </c>
    </row>
    <row r="241" spans="1:9" x14ac:dyDescent="0.2">
      <c r="A241" s="3" t="s">
        <v>7</v>
      </c>
      <c r="B241" s="3">
        <f>IF(train_energy_data!$A241="Residential",0,IF(train_energy_data!$A241="Commercial",1,IF(train_energy_data!$A241="Industrial",2,0)))</f>
        <v>0</v>
      </c>
      <c r="C241" s="3">
        <v>27088</v>
      </c>
      <c r="D241" s="3">
        <v>43</v>
      </c>
      <c r="E241" s="3">
        <v>34</v>
      </c>
      <c r="F241" s="3">
        <v>20.96</v>
      </c>
      <c r="G241" s="3">
        <f>IF(train_energy_data!$H241="Weekday",1,0)</f>
        <v>0</v>
      </c>
      <c r="H241" s="3" t="s">
        <v>11</v>
      </c>
      <c r="I241" s="3">
        <v>3859.59</v>
      </c>
    </row>
    <row r="242" spans="1:9" x14ac:dyDescent="0.2">
      <c r="A242" s="3" t="s">
        <v>9</v>
      </c>
      <c r="B242" s="3">
        <f>IF(train_energy_data!$A242="Residential",0,IF(train_energy_data!$A242="Commercial",1,IF(train_energy_data!$A242="Industrial",2,0)))</f>
        <v>1</v>
      </c>
      <c r="C242" s="3">
        <v>34433</v>
      </c>
      <c r="D242" s="3">
        <v>58</v>
      </c>
      <c r="E242" s="3">
        <v>48</v>
      </c>
      <c r="F242" s="3">
        <v>29.34</v>
      </c>
      <c r="G242" s="3">
        <f>IF(train_energy_data!$H242="Weekday",1,0)</f>
        <v>1</v>
      </c>
      <c r="H242" s="3" t="s">
        <v>8</v>
      </c>
      <c r="I242" s="3">
        <v>5164.9399999999996</v>
      </c>
    </row>
    <row r="243" spans="1:9" x14ac:dyDescent="0.2">
      <c r="A243" s="3" t="s">
        <v>9</v>
      </c>
      <c r="B243" s="3">
        <f>IF(train_energy_data!$A243="Residential",0,IF(train_energy_data!$A243="Commercial",1,IF(train_energy_data!$A243="Industrial",2,0)))</f>
        <v>1</v>
      </c>
      <c r="C243" s="3">
        <v>12798</v>
      </c>
      <c r="D243" s="3">
        <v>80</v>
      </c>
      <c r="E243" s="3">
        <v>4</v>
      </c>
      <c r="F243" s="3">
        <v>11.3</v>
      </c>
      <c r="G243" s="3">
        <f>IF(train_energy_data!$H243="Weekday",1,0)</f>
        <v>1</v>
      </c>
      <c r="H243" s="3" t="s">
        <v>8</v>
      </c>
      <c r="I243" s="3">
        <v>3513.41</v>
      </c>
    </row>
    <row r="244" spans="1:9" x14ac:dyDescent="0.2">
      <c r="A244" s="3" t="s">
        <v>7</v>
      </c>
      <c r="B244" s="3">
        <f>IF(train_energy_data!$A244="Residential",0,IF(train_energy_data!$A244="Commercial",1,IF(train_energy_data!$A244="Industrial",2,0)))</f>
        <v>0</v>
      </c>
      <c r="C244" s="3">
        <v>15843</v>
      </c>
      <c r="D244" s="3">
        <v>36</v>
      </c>
      <c r="E244" s="3">
        <v>37</v>
      </c>
      <c r="F244" s="3">
        <v>22.53</v>
      </c>
      <c r="G244" s="3">
        <f>IF(train_energy_data!$H244="Weekday",1,0)</f>
        <v>0</v>
      </c>
      <c r="H244" s="3" t="s">
        <v>11</v>
      </c>
      <c r="I244" s="3">
        <v>3279.51</v>
      </c>
    </row>
    <row r="245" spans="1:9" x14ac:dyDescent="0.2">
      <c r="A245" s="3" t="s">
        <v>9</v>
      </c>
      <c r="B245" s="3">
        <f>IF(train_energy_data!$A245="Residential",0,IF(train_energy_data!$A245="Commercial",1,IF(train_energy_data!$A245="Industrial",2,0)))</f>
        <v>1</v>
      </c>
      <c r="C245" s="3">
        <v>9946</v>
      </c>
      <c r="D245" s="3">
        <v>35</v>
      </c>
      <c r="E245" s="3">
        <v>40</v>
      </c>
      <c r="F245" s="3">
        <v>16.32</v>
      </c>
      <c r="G245" s="3">
        <f>IF(train_energy_data!$H245="Weekday",1,0)</f>
        <v>0</v>
      </c>
      <c r="H245" s="3" t="s">
        <v>11</v>
      </c>
      <c r="I245" s="3">
        <v>3565.7</v>
      </c>
    </row>
    <row r="246" spans="1:9" x14ac:dyDescent="0.2">
      <c r="A246" s="3" t="s">
        <v>7</v>
      </c>
      <c r="B246" s="3">
        <f>IF(train_energy_data!$A246="Residential",0,IF(train_energy_data!$A246="Commercial",1,IF(train_energy_data!$A246="Industrial",2,0)))</f>
        <v>0</v>
      </c>
      <c r="C246" s="3">
        <v>22542</v>
      </c>
      <c r="D246" s="3">
        <v>58</v>
      </c>
      <c r="E246" s="3">
        <v>47</v>
      </c>
      <c r="F246" s="3">
        <v>32.58</v>
      </c>
      <c r="G246" s="3">
        <f>IF(train_energy_data!$H246="Weekday",1,0)</f>
        <v>0</v>
      </c>
      <c r="H246" s="3" t="s">
        <v>11</v>
      </c>
      <c r="I246" s="3">
        <v>3984.2</v>
      </c>
    </row>
    <row r="247" spans="1:9" x14ac:dyDescent="0.2">
      <c r="A247" s="3" t="s">
        <v>7</v>
      </c>
      <c r="B247" s="3">
        <f>IF(train_energy_data!$A247="Residential",0,IF(train_energy_data!$A247="Commercial",1,IF(train_energy_data!$A247="Industrial",2,0)))</f>
        <v>0</v>
      </c>
      <c r="C247" s="3">
        <v>15096</v>
      </c>
      <c r="D247" s="3">
        <v>16</v>
      </c>
      <c r="E247" s="3">
        <v>11</v>
      </c>
      <c r="F247" s="3">
        <v>10.88</v>
      </c>
      <c r="G247" s="3">
        <f>IF(train_energy_data!$H247="Weekday",1,0)</f>
        <v>0</v>
      </c>
      <c r="H247" s="3" t="s">
        <v>11</v>
      </c>
      <c r="I247" s="3">
        <v>2580.42</v>
      </c>
    </row>
    <row r="248" spans="1:9" x14ac:dyDescent="0.2">
      <c r="A248" s="3" t="s">
        <v>9</v>
      </c>
      <c r="B248" s="3">
        <f>IF(train_energy_data!$A248="Residential",0,IF(train_energy_data!$A248="Commercial",1,IF(train_energy_data!$A248="Industrial",2,0)))</f>
        <v>1</v>
      </c>
      <c r="C248" s="3">
        <v>40911</v>
      </c>
      <c r="D248" s="3">
        <v>97</v>
      </c>
      <c r="E248" s="3">
        <v>46</v>
      </c>
      <c r="F248" s="3">
        <v>28.14</v>
      </c>
      <c r="G248" s="3">
        <f>IF(train_energy_data!$H248="Weekday",1,0)</f>
        <v>0</v>
      </c>
      <c r="H248" s="3" t="s">
        <v>11</v>
      </c>
      <c r="I248" s="3">
        <v>5794.83</v>
      </c>
    </row>
    <row r="249" spans="1:9" x14ac:dyDescent="0.2">
      <c r="A249" s="3" t="s">
        <v>9</v>
      </c>
      <c r="B249" s="3">
        <f>IF(train_energy_data!$A249="Residential",0,IF(train_energy_data!$A249="Commercial",1,IF(train_energy_data!$A249="Industrial",2,0)))</f>
        <v>1</v>
      </c>
      <c r="C249" s="3">
        <v>44981</v>
      </c>
      <c r="D249" s="3">
        <v>81</v>
      </c>
      <c r="E249" s="3">
        <v>20</v>
      </c>
      <c r="F249" s="3">
        <v>27.82</v>
      </c>
      <c r="G249" s="3">
        <f>IF(train_energy_data!$H249="Weekday",1,0)</f>
        <v>1</v>
      </c>
      <c r="H249" s="3" t="s">
        <v>8</v>
      </c>
      <c r="I249" s="3">
        <v>5369.95</v>
      </c>
    </row>
    <row r="250" spans="1:9" x14ac:dyDescent="0.2">
      <c r="A250" s="3" t="s">
        <v>7</v>
      </c>
      <c r="B250" s="3">
        <f>IF(train_energy_data!$A250="Residential",0,IF(train_energy_data!$A250="Commercial",1,IF(train_energy_data!$A250="Industrial",2,0)))</f>
        <v>0</v>
      </c>
      <c r="C250" s="3">
        <v>33897</v>
      </c>
      <c r="D250" s="3">
        <v>55</v>
      </c>
      <c r="E250" s="3">
        <v>30</v>
      </c>
      <c r="F250" s="3">
        <v>32.479999999999997</v>
      </c>
      <c r="G250" s="3">
        <f>IF(train_energy_data!$H250="Weekday",1,0)</f>
        <v>1</v>
      </c>
      <c r="H250" s="3" t="s">
        <v>8</v>
      </c>
      <c r="I250" s="3">
        <v>4232.4399999999996</v>
      </c>
    </row>
    <row r="251" spans="1:9" x14ac:dyDescent="0.2">
      <c r="A251" s="3" t="s">
        <v>9</v>
      </c>
      <c r="B251" s="3">
        <f>IF(train_energy_data!$A251="Residential",0,IF(train_energy_data!$A251="Commercial",1,IF(train_energy_data!$A251="Industrial",2,0)))</f>
        <v>1</v>
      </c>
      <c r="C251" s="3">
        <v>35935</v>
      </c>
      <c r="D251" s="3">
        <v>55</v>
      </c>
      <c r="E251" s="3">
        <v>37</v>
      </c>
      <c r="F251" s="3">
        <v>23.7</v>
      </c>
      <c r="G251" s="3">
        <f>IF(train_energy_data!$H251="Weekday",1,0)</f>
        <v>1</v>
      </c>
      <c r="H251" s="3" t="s">
        <v>8</v>
      </c>
      <c r="I251" s="3">
        <v>5018.25</v>
      </c>
    </row>
    <row r="252" spans="1:9" x14ac:dyDescent="0.2">
      <c r="A252" s="3" t="s">
        <v>10</v>
      </c>
      <c r="B252" s="3">
        <f>IF(train_energy_data!$A252="Residential",0,IF(train_energy_data!$A252="Commercial",1,IF(train_energy_data!$A252="Industrial",2,0)))</f>
        <v>2</v>
      </c>
      <c r="C252" s="3">
        <v>1314</v>
      </c>
      <c r="D252" s="3">
        <v>51</v>
      </c>
      <c r="E252" s="3">
        <v>46</v>
      </c>
      <c r="F252" s="3">
        <v>29.12</v>
      </c>
      <c r="G252" s="3">
        <f>IF(train_energy_data!$H252="Weekday",1,0)</f>
        <v>0</v>
      </c>
      <c r="H252" s="3" t="s">
        <v>11</v>
      </c>
      <c r="I252" s="3">
        <v>3850.11</v>
      </c>
    </row>
    <row r="253" spans="1:9" x14ac:dyDescent="0.2">
      <c r="A253" s="3" t="s">
        <v>7</v>
      </c>
      <c r="B253" s="3">
        <f>IF(train_energy_data!$A253="Residential",0,IF(train_energy_data!$A253="Commercial",1,IF(train_energy_data!$A253="Industrial",2,0)))</f>
        <v>0</v>
      </c>
      <c r="C253" s="3">
        <v>8283</v>
      </c>
      <c r="D253" s="3">
        <v>34</v>
      </c>
      <c r="E253" s="3">
        <v>30</v>
      </c>
      <c r="F253" s="3">
        <v>19.68</v>
      </c>
      <c r="G253" s="3">
        <f>IF(train_energy_data!$H253="Weekday",1,0)</f>
        <v>0</v>
      </c>
      <c r="H253" s="3" t="s">
        <v>11</v>
      </c>
      <c r="I253" s="3">
        <v>2755.75</v>
      </c>
    </row>
    <row r="254" spans="1:9" x14ac:dyDescent="0.2">
      <c r="A254" s="3" t="s">
        <v>7</v>
      </c>
      <c r="B254" s="3">
        <f>IF(train_energy_data!$A254="Residential",0,IF(train_energy_data!$A254="Commercial",1,IF(train_energy_data!$A254="Industrial",2,0)))</f>
        <v>0</v>
      </c>
      <c r="C254" s="3">
        <v>2613</v>
      </c>
      <c r="D254" s="3">
        <v>11</v>
      </c>
      <c r="E254" s="3">
        <v>2</v>
      </c>
      <c r="F254" s="3">
        <v>29.34</v>
      </c>
      <c r="G254" s="3">
        <f>IF(train_energy_data!$H254="Weekday",1,0)</f>
        <v>1</v>
      </c>
      <c r="H254" s="3" t="s">
        <v>8</v>
      </c>
      <c r="I254" s="3">
        <v>1683.95</v>
      </c>
    </row>
    <row r="255" spans="1:9" x14ac:dyDescent="0.2">
      <c r="A255" s="3" t="s">
        <v>9</v>
      </c>
      <c r="B255" s="3">
        <f>IF(train_energy_data!$A255="Residential",0,IF(train_energy_data!$A255="Commercial",1,IF(train_energy_data!$A255="Industrial",2,0)))</f>
        <v>1</v>
      </c>
      <c r="C255" s="3">
        <v>10957</v>
      </c>
      <c r="D255" s="3">
        <v>86</v>
      </c>
      <c r="E255" s="3">
        <v>49</v>
      </c>
      <c r="F255" s="3">
        <v>22.06</v>
      </c>
      <c r="G255" s="3">
        <f>IF(train_energy_data!$H255="Weekday",1,0)</f>
        <v>0</v>
      </c>
      <c r="H255" s="3" t="s">
        <v>11</v>
      </c>
      <c r="I255" s="3">
        <v>4277.54</v>
      </c>
    </row>
    <row r="256" spans="1:9" x14ac:dyDescent="0.2">
      <c r="A256" s="3" t="s">
        <v>10</v>
      </c>
      <c r="B256" s="3">
        <f>IF(train_energy_data!$A256="Residential",0,IF(train_energy_data!$A256="Commercial",1,IF(train_energy_data!$A256="Industrial",2,0)))</f>
        <v>2</v>
      </c>
      <c r="C256" s="3">
        <v>35301</v>
      </c>
      <c r="D256" s="3">
        <v>28</v>
      </c>
      <c r="E256" s="3">
        <v>45</v>
      </c>
      <c r="F256" s="3">
        <v>15.43</v>
      </c>
      <c r="G256" s="3">
        <f>IF(train_energy_data!$H256="Weekday",1,0)</f>
        <v>0</v>
      </c>
      <c r="H256" s="3" t="s">
        <v>11</v>
      </c>
      <c r="I256" s="3">
        <v>5367.9</v>
      </c>
    </row>
    <row r="257" spans="1:9" x14ac:dyDescent="0.2">
      <c r="A257" s="3" t="s">
        <v>7</v>
      </c>
      <c r="B257" s="3">
        <f>IF(train_energy_data!$A257="Residential",0,IF(train_energy_data!$A257="Commercial",1,IF(train_energy_data!$A257="Industrial",2,0)))</f>
        <v>0</v>
      </c>
      <c r="C257" s="3">
        <v>23765</v>
      </c>
      <c r="D257" s="3">
        <v>12</v>
      </c>
      <c r="E257" s="3">
        <v>3</v>
      </c>
      <c r="F257" s="3">
        <v>33.130000000000003</v>
      </c>
      <c r="G257" s="3">
        <f>IF(train_energy_data!$H257="Weekday",1,0)</f>
        <v>1</v>
      </c>
      <c r="H257" s="3" t="s">
        <v>8</v>
      </c>
      <c r="I257" s="3">
        <v>2752.62</v>
      </c>
    </row>
    <row r="258" spans="1:9" x14ac:dyDescent="0.2">
      <c r="A258" s="3" t="s">
        <v>10</v>
      </c>
      <c r="B258" s="3">
        <f>IF(train_energy_data!$A258="Residential",0,IF(train_energy_data!$A258="Commercial",1,IF(train_energy_data!$A258="Industrial",2,0)))</f>
        <v>2</v>
      </c>
      <c r="C258" s="3">
        <v>32085</v>
      </c>
      <c r="D258" s="3">
        <v>38</v>
      </c>
      <c r="E258" s="3">
        <v>31</v>
      </c>
      <c r="F258" s="3">
        <v>16</v>
      </c>
      <c r="G258" s="3">
        <f>IF(train_energy_data!$H258="Weekday",1,0)</f>
        <v>1</v>
      </c>
      <c r="H258" s="3" t="s">
        <v>8</v>
      </c>
      <c r="I258" s="3">
        <v>5074.24</v>
      </c>
    </row>
    <row r="259" spans="1:9" x14ac:dyDescent="0.2">
      <c r="A259" s="3" t="s">
        <v>10</v>
      </c>
      <c r="B259" s="3">
        <f>IF(train_energy_data!$A259="Residential",0,IF(train_energy_data!$A259="Commercial",1,IF(train_energy_data!$A259="Industrial",2,0)))</f>
        <v>2</v>
      </c>
      <c r="C259" s="3">
        <v>4238</v>
      </c>
      <c r="D259" s="3">
        <v>22</v>
      </c>
      <c r="E259" s="3">
        <v>20</v>
      </c>
      <c r="F259" s="3">
        <v>25.08</v>
      </c>
      <c r="G259" s="3">
        <f>IF(train_energy_data!$H259="Weekday",1,0)</f>
        <v>1</v>
      </c>
      <c r="H259" s="3" t="s">
        <v>8</v>
      </c>
      <c r="I259" s="3">
        <v>3256.52</v>
      </c>
    </row>
    <row r="260" spans="1:9" x14ac:dyDescent="0.2">
      <c r="A260" s="3" t="s">
        <v>9</v>
      </c>
      <c r="B260" s="3">
        <f>IF(train_energy_data!$A260="Residential",0,IF(train_energy_data!$A260="Commercial",1,IF(train_energy_data!$A260="Industrial",2,0)))</f>
        <v>1</v>
      </c>
      <c r="C260" s="3">
        <v>49090</v>
      </c>
      <c r="D260" s="3">
        <v>70</v>
      </c>
      <c r="E260" s="3">
        <v>17</v>
      </c>
      <c r="F260" s="3">
        <v>20.78</v>
      </c>
      <c r="G260" s="3">
        <f>IF(train_energy_data!$H260="Weekday",1,0)</f>
        <v>0</v>
      </c>
      <c r="H260" s="3" t="s">
        <v>11</v>
      </c>
      <c r="I260" s="3">
        <v>5390.61</v>
      </c>
    </row>
    <row r="261" spans="1:9" x14ac:dyDescent="0.2">
      <c r="A261" s="3" t="s">
        <v>10</v>
      </c>
      <c r="B261" s="3">
        <f>IF(train_energy_data!$A261="Residential",0,IF(train_energy_data!$A261="Commercial",1,IF(train_energy_data!$A261="Industrial",2,0)))</f>
        <v>2</v>
      </c>
      <c r="C261" s="3">
        <v>7237</v>
      </c>
      <c r="D261" s="3">
        <v>62</v>
      </c>
      <c r="E261" s="3">
        <v>34</v>
      </c>
      <c r="F261" s="3">
        <v>19.48</v>
      </c>
      <c r="G261" s="3">
        <f>IF(train_energy_data!$H261="Weekday",1,0)</f>
        <v>1</v>
      </c>
      <c r="H261" s="3" t="s">
        <v>8</v>
      </c>
      <c r="I261" s="3">
        <v>4114.45</v>
      </c>
    </row>
    <row r="262" spans="1:9" x14ac:dyDescent="0.2">
      <c r="A262" s="3" t="s">
        <v>10</v>
      </c>
      <c r="B262" s="3">
        <f>IF(train_energy_data!$A262="Residential",0,IF(train_energy_data!$A262="Commercial",1,IF(train_energy_data!$A262="Industrial",2,0)))</f>
        <v>2</v>
      </c>
      <c r="C262" s="3">
        <v>16376</v>
      </c>
      <c r="D262" s="3">
        <v>7</v>
      </c>
      <c r="E262" s="3">
        <v>7</v>
      </c>
      <c r="F262" s="3">
        <v>27.65</v>
      </c>
      <c r="G262" s="3">
        <f>IF(train_energy_data!$H262="Weekday",1,0)</f>
        <v>0</v>
      </c>
      <c r="H262" s="3" t="s">
        <v>11</v>
      </c>
      <c r="I262" s="3">
        <v>3390.53</v>
      </c>
    </row>
    <row r="263" spans="1:9" x14ac:dyDescent="0.2">
      <c r="A263" s="3" t="s">
        <v>10</v>
      </c>
      <c r="B263" s="3">
        <f>IF(train_energy_data!$A263="Residential",0,IF(train_energy_data!$A263="Commercial",1,IF(train_energy_data!$A263="Industrial",2,0)))</f>
        <v>2</v>
      </c>
      <c r="C263" s="3">
        <v>45920</v>
      </c>
      <c r="D263" s="3">
        <v>54</v>
      </c>
      <c r="E263" s="3">
        <v>34</v>
      </c>
      <c r="F263" s="3">
        <v>34.659999999999997</v>
      </c>
      <c r="G263" s="3">
        <f>IF(train_energy_data!$H263="Weekday",1,0)</f>
        <v>0</v>
      </c>
      <c r="H263" s="3" t="s">
        <v>11</v>
      </c>
      <c r="I263" s="3">
        <v>5842.72</v>
      </c>
    </row>
    <row r="264" spans="1:9" x14ac:dyDescent="0.2">
      <c r="A264" s="3" t="s">
        <v>7</v>
      </c>
      <c r="B264" s="3">
        <f>IF(train_energy_data!$A264="Residential",0,IF(train_energy_data!$A264="Commercial",1,IF(train_energy_data!$A264="Industrial",2,0)))</f>
        <v>0</v>
      </c>
      <c r="C264" s="3">
        <v>34242</v>
      </c>
      <c r="D264" s="3">
        <v>32</v>
      </c>
      <c r="E264" s="3">
        <v>16</v>
      </c>
      <c r="F264" s="3">
        <v>20.350000000000001</v>
      </c>
      <c r="G264" s="3">
        <f>IF(train_energy_data!$H264="Weekday",1,0)</f>
        <v>0</v>
      </c>
      <c r="H264" s="3" t="s">
        <v>11</v>
      </c>
      <c r="I264" s="3">
        <v>3750.37</v>
      </c>
    </row>
    <row r="265" spans="1:9" x14ac:dyDescent="0.2">
      <c r="A265" s="3" t="s">
        <v>7</v>
      </c>
      <c r="B265" s="3">
        <f>IF(train_energy_data!$A265="Residential",0,IF(train_energy_data!$A265="Commercial",1,IF(train_energy_data!$A265="Industrial",2,0)))</f>
        <v>0</v>
      </c>
      <c r="C265" s="3">
        <v>7065</v>
      </c>
      <c r="D265" s="3">
        <v>4</v>
      </c>
      <c r="E265" s="3">
        <v>14</v>
      </c>
      <c r="F265" s="3">
        <v>30.62</v>
      </c>
      <c r="G265" s="3">
        <f>IF(train_energy_data!$H265="Weekday",1,0)</f>
        <v>0</v>
      </c>
      <c r="H265" s="3" t="s">
        <v>11</v>
      </c>
      <c r="I265" s="3">
        <v>2020.15</v>
      </c>
    </row>
    <row r="266" spans="1:9" x14ac:dyDescent="0.2">
      <c r="A266" s="3" t="s">
        <v>7</v>
      </c>
      <c r="B266" s="3">
        <f>IF(train_energy_data!$A266="Residential",0,IF(train_energy_data!$A266="Commercial",1,IF(train_energy_data!$A266="Industrial",2,0)))</f>
        <v>0</v>
      </c>
      <c r="C266" s="3">
        <v>47328</v>
      </c>
      <c r="D266" s="3">
        <v>12</v>
      </c>
      <c r="E266" s="3">
        <v>3</v>
      </c>
      <c r="F266" s="3">
        <v>32.590000000000003</v>
      </c>
      <c r="G266" s="3">
        <f>IF(train_energy_data!$H266="Weekday",1,0)</f>
        <v>0</v>
      </c>
      <c r="H266" s="3" t="s">
        <v>11</v>
      </c>
      <c r="I266" s="3">
        <v>3883.46</v>
      </c>
    </row>
    <row r="267" spans="1:9" x14ac:dyDescent="0.2">
      <c r="A267" s="3" t="s">
        <v>7</v>
      </c>
      <c r="B267" s="3">
        <f>IF(train_energy_data!$A267="Residential",0,IF(train_energy_data!$A267="Commercial",1,IF(train_energy_data!$A267="Industrial",2,0)))</f>
        <v>0</v>
      </c>
      <c r="C267" s="3">
        <v>3880</v>
      </c>
      <c r="D267" s="3">
        <v>45</v>
      </c>
      <c r="E267" s="3">
        <v>3</v>
      </c>
      <c r="F267" s="3">
        <v>24.75</v>
      </c>
      <c r="G267" s="3">
        <f>IF(train_energy_data!$H267="Weekday",1,0)</f>
        <v>1</v>
      </c>
      <c r="H267" s="3" t="s">
        <v>8</v>
      </c>
      <c r="I267" s="3">
        <v>2130.2600000000002</v>
      </c>
    </row>
    <row r="268" spans="1:9" x14ac:dyDescent="0.2">
      <c r="A268" s="3" t="s">
        <v>10</v>
      </c>
      <c r="B268" s="3">
        <f>IF(train_energy_data!$A268="Residential",0,IF(train_energy_data!$A268="Commercial",1,IF(train_energy_data!$A268="Industrial",2,0)))</f>
        <v>2</v>
      </c>
      <c r="C268" s="3">
        <v>3868</v>
      </c>
      <c r="D268" s="3">
        <v>75</v>
      </c>
      <c r="E268" s="3">
        <v>24</v>
      </c>
      <c r="F268" s="3">
        <v>33.81</v>
      </c>
      <c r="G268" s="3">
        <f>IF(train_energy_data!$H268="Weekday",1,0)</f>
        <v>1</v>
      </c>
      <c r="H268" s="3" t="s">
        <v>8</v>
      </c>
      <c r="I268" s="3">
        <v>3804.34</v>
      </c>
    </row>
    <row r="269" spans="1:9" x14ac:dyDescent="0.2">
      <c r="A269" s="3" t="s">
        <v>10</v>
      </c>
      <c r="B269" s="3">
        <f>IF(train_energy_data!$A269="Residential",0,IF(train_energy_data!$A269="Commercial",1,IF(train_energy_data!$A269="Industrial",2,0)))</f>
        <v>2</v>
      </c>
      <c r="C269" s="3">
        <v>626</v>
      </c>
      <c r="D269" s="3">
        <v>2</v>
      </c>
      <c r="E269" s="3">
        <v>33</v>
      </c>
      <c r="F269" s="3">
        <v>23.52</v>
      </c>
      <c r="G269" s="3">
        <f>IF(train_energy_data!$H269="Weekday",1,0)</f>
        <v>0</v>
      </c>
      <c r="H269" s="3" t="s">
        <v>11</v>
      </c>
      <c r="I269" s="3">
        <v>3093.71</v>
      </c>
    </row>
    <row r="270" spans="1:9" x14ac:dyDescent="0.2">
      <c r="A270" s="3" t="s">
        <v>7</v>
      </c>
      <c r="B270" s="3">
        <f>IF(train_energy_data!$A270="Residential",0,IF(train_energy_data!$A270="Commercial",1,IF(train_energy_data!$A270="Industrial",2,0)))</f>
        <v>0</v>
      </c>
      <c r="C270" s="3">
        <v>23551</v>
      </c>
      <c r="D270" s="3">
        <v>93</v>
      </c>
      <c r="E270" s="3">
        <v>37</v>
      </c>
      <c r="F270" s="3">
        <v>26.83</v>
      </c>
      <c r="G270" s="3">
        <f>IF(train_energy_data!$H270="Weekday",1,0)</f>
        <v>1</v>
      </c>
      <c r="H270" s="3" t="s">
        <v>8</v>
      </c>
      <c r="I270" s="3">
        <v>4263.3900000000003</v>
      </c>
    </row>
    <row r="271" spans="1:9" x14ac:dyDescent="0.2">
      <c r="A271" s="3" t="s">
        <v>9</v>
      </c>
      <c r="B271" s="3">
        <f>IF(train_energy_data!$A271="Residential",0,IF(train_energy_data!$A271="Commercial",1,IF(train_energy_data!$A271="Industrial",2,0)))</f>
        <v>1</v>
      </c>
      <c r="C271" s="3">
        <v>605</v>
      </c>
      <c r="D271" s="3">
        <v>16</v>
      </c>
      <c r="E271" s="3">
        <v>36</v>
      </c>
      <c r="F271" s="3">
        <v>16.95</v>
      </c>
      <c r="G271" s="3">
        <f>IF(train_energy_data!$H271="Weekday",1,0)</f>
        <v>1</v>
      </c>
      <c r="H271" s="3" t="s">
        <v>8</v>
      </c>
      <c r="I271" s="3">
        <v>2875.48</v>
      </c>
    </row>
    <row r="272" spans="1:9" x14ac:dyDescent="0.2">
      <c r="A272" s="3" t="s">
        <v>10</v>
      </c>
      <c r="B272" s="3">
        <f>IF(train_energy_data!$A272="Residential",0,IF(train_energy_data!$A272="Commercial",1,IF(train_energy_data!$A272="Industrial",2,0)))</f>
        <v>2</v>
      </c>
      <c r="C272" s="3">
        <v>12164</v>
      </c>
      <c r="D272" s="3">
        <v>82</v>
      </c>
      <c r="E272" s="3">
        <v>41</v>
      </c>
      <c r="F272" s="3">
        <v>23.04</v>
      </c>
      <c r="G272" s="3">
        <f>IF(train_energy_data!$H272="Weekday",1,0)</f>
        <v>1</v>
      </c>
      <c r="H272" s="3" t="s">
        <v>8</v>
      </c>
      <c r="I272" s="3">
        <v>4683</v>
      </c>
    </row>
    <row r="273" spans="1:9" x14ac:dyDescent="0.2">
      <c r="A273" s="3" t="s">
        <v>10</v>
      </c>
      <c r="B273" s="3">
        <f>IF(train_energy_data!$A273="Residential",0,IF(train_energy_data!$A273="Commercial",1,IF(train_energy_data!$A273="Industrial",2,0)))</f>
        <v>2</v>
      </c>
      <c r="C273" s="3">
        <v>35698</v>
      </c>
      <c r="D273" s="3">
        <v>91</v>
      </c>
      <c r="E273" s="3">
        <v>29</v>
      </c>
      <c r="F273" s="3">
        <v>32.83</v>
      </c>
      <c r="G273" s="3">
        <f>IF(train_energy_data!$H273="Weekday",1,0)</f>
        <v>1</v>
      </c>
      <c r="H273" s="3" t="s">
        <v>8</v>
      </c>
      <c r="I273" s="3">
        <v>5660.75</v>
      </c>
    </row>
    <row r="274" spans="1:9" x14ac:dyDescent="0.2">
      <c r="A274" s="3" t="s">
        <v>7</v>
      </c>
      <c r="B274" s="3">
        <f>IF(train_energy_data!$A274="Residential",0,IF(train_energy_data!$A274="Commercial",1,IF(train_energy_data!$A274="Industrial",2,0)))</f>
        <v>0</v>
      </c>
      <c r="C274" s="3">
        <v>43694</v>
      </c>
      <c r="D274" s="3">
        <v>45</v>
      </c>
      <c r="E274" s="3">
        <v>46</v>
      </c>
      <c r="F274" s="3">
        <v>20.91</v>
      </c>
      <c r="G274" s="3">
        <f>IF(train_energy_data!$H274="Weekday",1,0)</f>
        <v>0</v>
      </c>
      <c r="H274" s="3" t="s">
        <v>11</v>
      </c>
      <c r="I274" s="3">
        <v>4950.1499999999996</v>
      </c>
    </row>
    <row r="275" spans="1:9" x14ac:dyDescent="0.2">
      <c r="A275" s="3" t="s">
        <v>9</v>
      </c>
      <c r="B275" s="3">
        <f>IF(train_energy_data!$A275="Residential",0,IF(train_energy_data!$A275="Commercial",1,IF(train_energy_data!$A275="Industrial",2,0)))</f>
        <v>1</v>
      </c>
      <c r="C275" s="3">
        <v>21109</v>
      </c>
      <c r="D275" s="3">
        <v>15</v>
      </c>
      <c r="E275" s="3">
        <v>33</v>
      </c>
      <c r="F275" s="3">
        <v>13.98</v>
      </c>
      <c r="G275" s="3">
        <f>IF(train_energy_data!$H275="Weekday",1,0)</f>
        <v>1</v>
      </c>
      <c r="H275" s="3" t="s">
        <v>8</v>
      </c>
      <c r="I275" s="3">
        <v>3845.57</v>
      </c>
    </row>
    <row r="276" spans="1:9" x14ac:dyDescent="0.2">
      <c r="A276" s="3" t="s">
        <v>10</v>
      </c>
      <c r="B276" s="3">
        <f>IF(train_energy_data!$A276="Residential",0,IF(train_energy_data!$A276="Commercial",1,IF(train_energy_data!$A276="Industrial",2,0)))</f>
        <v>2</v>
      </c>
      <c r="C276" s="3">
        <v>35867</v>
      </c>
      <c r="D276" s="3">
        <v>76</v>
      </c>
      <c r="E276" s="3">
        <v>12</v>
      </c>
      <c r="F276" s="3">
        <v>10.29</v>
      </c>
      <c r="G276" s="3">
        <f>IF(train_energy_data!$H276="Weekday",1,0)</f>
        <v>0</v>
      </c>
      <c r="H276" s="3" t="s">
        <v>11</v>
      </c>
      <c r="I276" s="3">
        <v>5241.91</v>
      </c>
    </row>
    <row r="277" spans="1:9" x14ac:dyDescent="0.2">
      <c r="A277" s="3" t="s">
        <v>10</v>
      </c>
      <c r="B277" s="3">
        <f>IF(train_energy_data!$A277="Residential",0,IF(train_energy_data!$A277="Commercial",1,IF(train_energy_data!$A277="Industrial",2,0)))</f>
        <v>2</v>
      </c>
      <c r="C277" s="3">
        <v>10861</v>
      </c>
      <c r="D277" s="3">
        <v>14</v>
      </c>
      <c r="E277" s="3">
        <v>36</v>
      </c>
      <c r="F277" s="3">
        <v>18.670000000000002</v>
      </c>
      <c r="G277" s="3">
        <f>IF(train_energy_data!$H277="Weekday",1,0)</f>
        <v>0</v>
      </c>
      <c r="H277" s="3" t="s">
        <v>11</v>
      </c>
      <c r="I277" s="3">
        <v>3809.69</v>
      </c>
    </row>
    <row r="278" spans="1:9" x14ac:dyDescent="0.2">
      <c r="A278" s="3" t="s">
        <v>10</v>
      </c>
      <c r="B278" s="3">
        <f>IF(train_energy_data!$A278="Residential",0,IF(train_energy_data!$A278="Commercial",1,IF(train_energy_data!$A278="Industrial",2,0)))</f>
        <v>2</v>
      </c>
      <c r="C278" s="3">
        <v>18271</v>
      </c>
      <c r="D278" s="3">
        <v>23</v>
      </c>
      <c r="E278" s="3">
        <v>28</v>
      </c>
      <c r="F278" s="3">
        <v>23.38</v>
      </c>
      <c r="G278" s="3">
        <f>IF(train_energy_data!$H278="Weekday",1,0)</f>
        <v>1</v>
      </c>
      <c r="H278" s="3" t="s">
        <v>8</v>
      </c>
      <c r="I278" s="3">
        <v>4136.67</v>
      </c>
    </row>
    <row r="279" spans="1:9" x14ac:dyDescent="0.2">
      <c r="A279" s="3" t="s">
        <v>10</v>
      </c>
      <c r="B279" s="3">
        <f>IF(train_energy_data!$A279="Residential",0,IF(train_energy_data!$A279="Commercial",1,IF(train_energy_data!$A279="Industrial",2,0)))</f>
        <v>2</v>
      </c>
      <c r="C279" s="3">
        <v>18174</v>
      </c>
      <c r="D279" s="3">
        <v>68</v>
      </c>
      <c r="E279" s="3">
        <v>14</v>
      </c>
      <c r="F279" s="3">
        <v>21.53</v>
      </c>
      <c r="G279" s="3">
        <f>IF(train_energy_data!$H279="Weekday",1,0)</f>
        <v>0</v>
      </c>
      <c r="H279" s="3" t="s">
        <v>11</v>
      </c>
      <c r="I279" s="3">
        <v>4261.05</v>
      </c>
    </row>
    <row r="280" spans="1:9" x14ac:dyDescent="0.2">
      <c r="A280" s="3" t="s">
        <v>10</v>
      </c>
      <c r="B280" s="3">
        <f>IF(train_energy_data!$A280="Residential",0,IF(train_energy_data!$A280="Commercial",1,IF(train_energy_data!$A280="Industrial",2,0)))</f>
        <v>2</v>
      </c>
      <c r="C280" s="3">
        <v>47557</v>
      </c>
      <c r="D280" s="3">
        <v>98</v>
      </c>
      <c r="E280" s="3">
        <v>30</v>
      </c>
      <c r="F280" s="3">
        <v>24.87</v>
      </c>
      <c r="G280" s="3">
        <f>IF(train_energy_data!$H280="Weekday",1,0)</f>
        <v>1</v>
      </c>
      <c r="H280" s="3" t="s">
        <v>8</v>
      </c>
      <c r="I280" s="3">
        <v>6383.5</v>
      </c>
    </row>
    <row r="281" spans="1:9" x14ac:dyDescent="0.2">
      <c r="A281" s="3" t="s">
        <v>7</v>
      </c>
      <c r="B281" s="3">
        <f>IF(train_energy_data!$A281="Residential",0,IF(train_energy_data!$A281="Commercial",1,IF(train_energy_data!$A281="Industrial",2,0)))</f>
        <v>0</v>
      </c>
      <c r="C281" s="3">
        <v>26010</v>
      </c>
      <c r="D281" s="3">
        <v>7</v>
      </c>
      <c r="E281" s="3">
        <v>36</v>
      </c>
      <c r="F281" s="3">
        <v>31.06</v>
      </c>
      <c r="G281" s="3">
        <f>IF(train_energy_data!$H281="Weekday",1,0)</f>
        <v>0</v>
      </c>
      <c r="H281" s="3" t="s">
        <v>11</v>
      </c>
      <c r="I281" s="3">
        <v>3435.21</v>
      </c>
    </row>
    <row r="282" spans="1:9" x14ac:dyDescent="0.2">
      <c r="A282" s="3" t="s">
        <v>10</v>
      </c>
      <c r="B282" s="3">
        <f>IF(train_energy_data!$A282="Residential",0,IF(train_energy_data!$A282="Commercial",1,IF(train_energy_data!$A282="Industrial",2,0)))</f>
        <v>2</v>
      </c>
      <c r="C282" s="3">
        <v>5799</v>
      </c>
      <c r="D282" s="3">
        <v>37</v>
      </c>
      <c r="E282" s="3">
        <v>23</v>
      </c>
      <c r="F282" s="3">
        <v>34.76</v>
      </c>
      <c r="G282" s="3">
        <f>IF(train_energy_data!$H282="Weekday",1,0)</f>
        <v>0</v>
      </c>
      <c r="H282" s="3" t="s">
        <v>11</v>
      </c>
      <c r="I282" s="3">
        <v>3446.15</v>
      </c>
    </row>
    <row r="283" spans="1:9" x14ac:dyDescent="0.2">
      <c r="A283" s="3" t="s">
        <v>9</v>
      </c>
      <c r="B283" s="3">
        <f>IF(train_energy_data!$A283="Residential",0,IF(train_energy_data!$A283="Commercial",1,IF(train_energy_data!$A283="Industrial",2,0)))</f>
        <v>1</v>
      </c>
      <c r="C283" s="3">
        <v>26111</v>
      </c>
      <c r="D283" s="3">
        <v>26</v>
      </c>
      <c r="E283" s="3">
        <v>49</v>
      </c>
      <c r="F283" s="3">
        <v>15.85</v>
      </c>
      <c r="G283" s="3">
        <f>IF(train_energy_data!$H283="Weekday",1,0)</f>
        <v>1</v>
      </c>
      <c r="H283" s="3" t="s">
        <v>8</v>
      </c>
      <c r="I283" s="3">
        <v>4516.3100000000004</v>
      </c>
    </row>
    <row r="284" spans="1:9" x14ac:dyDescent="0.2">
      <c r="A284" s="3" t="s">
        <v>7</v>
      </c>
      <c r="B284" s="3">
        <f>IF(train_energy_data!$A284="Residential",0,IF(train_energy_data!$A284="Commercial",1,IF(train_energy_data!$A284="Industrial",2,0)))</f>
        <v>0</v>
      </c>
      <c r="C284" s="3">
        <v>22276</v>
      </c>
      <c r="D284" s="3">
        <v>71</v>
      </c>
      <c r="E284" s="3">
        <v>22</v>
      </c>
      <c r="F284" s="3">
        <v>11.22</v>
      </c>
      <c r="G284" s="3">
        <f>IF(train_energy_data!$H284="Weekday",1,0)</f>
        <v>1</v>
      </c>
      <c r="H284" s="3" t="s">
        <v>8</v>
      </c>
      <c r="I284" s="3">
        <v>3757.72</v>
      </c>
    </row>
    <row r="285" spans="1:9" x14ac:dyDescent="0.2">
      <c r="A285" s="3" t="s">
        <v>7</v>
      </c>
      <c r="B285" s="3">
        <f>IF(train_energy_data!$A285="Residential",0,IF(train_energy_data!$A285="Commercial",1,IF(train_energy_data!$A285="Industrial",2,0)))</f>
        <v>0</v>
      </c>
      <c r="C285" s="3">
        <v>49374</v>
      </c>
      <c r="D285" s="3">
        <v>13</v>
      </c>
      <c r="E285" s="3">
        <v>28</v>
      </c>
      <c r="F285" s="3">
        <v>29.4</v>
      </c>
      <c r="G285" s="3">
        <f>IF(train_energy_data!$H285="Weekday",1,0)</f>
        <v>1</v>
      </c>
      <c r="H285" s="3" t="s">
        <v>8</v>
      </c>
      <c r="I285" s="3">
        <v>4561.71</v>
      </c>
    </row>
    <row r="286" spans="1:9" x14ac:dyDescent="0.2">
      <c r="A286" s="3" t="s">
        <v>10</v>
      </c>
      <c r="B286" s="3">
        <f>IF(train_energy_data!$A286="Residential",0,IF(train_energy_data!$A286="Commercial",1,IF(train_energy_data!$A286="Industrial",2,0)))</f>
        <v>2</v>
      </c>
      <c r="C286" s="3">
        <v>37930</v>
      </c>
      <c r="D286" s="3">
        <v>36</v>
      </c>
      <c r="E286" s="3">
        <v>19</v>
      </c>
      <c r="F286" s="3">
        <v>25.7</v>
      </c>
      <c r="G286" s="3">
        <f>IF(train_energy_data!$H286="Weekday",1,0)</f>
        <v>0</v>
      </c>
      <c r="H286" s="3" t="s">
        <v>11</v>
      </c>
      <c r="I286" s="3">
        <v>5008</v>
      </c>
    </row>
    <row r="287" spans="1:9" x14ac:dyDescent="0.2">
      <c r="A287" s="3" t="s">
        <v>9</v>
      </c>
      <c r="B287" s="3">
        <f>IF(train_energy_data!$A287="Residential",0,IF(train_energy_data!$A287="Commercial",1,IF(train_energy_data!$A287="Industrial",2,0)))</f>
        <v>1</v>
      </c>
      <c r="C287" s="3">
        <v>8573</v>
      </c>
      <c r="D287" s="3">
        <v>86</v>
      </c>
      <c r="E287" s="3">
        <v>19</v>
      </c>
      <c r="F287" s="3">
        <v>27.88</v>
      </c>
      <c r="G287" s="3">
        <f>IF(train_energy_data!$H287="Weekday",1,0)</f>
        <v>0</v>
      </c>
      <c r="H287" s="3" t="s">
        <v>11</v>
      </c>
      <c r="I287" s="3">
        <v>3529.25</v>
      </c>
    </row>
    <row r="288" spans="1:9" x14ac:dyDescent="0.2">
      <c r="A288" s="3" t="s">
        <v>10</v>
      </c>
      <c r="B288" s="3">
        <f>IF(train_energy_data!$A288="Residential",0,IF(train_energy_data!$A288="Commercial",1,IF(train_energy_data!$A288="Industrial",2,0)))</f>
        <v>2</v>
      </c>
      <c r="C288" s="3">
        <v>1507</v>
      </c>
      <c r="D288" s="3">
        <v>58</v>
      </c>
      <c r="E288" s="3">
        <v>17</v>
      </c>
      <c r="F288" s="3">
        <v>17.559999999999999</v>
      </c>
      <c r="G288" s="3">
        <f>IF(train_energy_data!$H288="Weekday",1,0)</f>
        <v>0</v>
      </c>
      <c r="H288" s="3" t="s">
        <v>11</v>
      </c>
      <c r="I288" s="3">
        <v>3407.54</v>
      </c>
    </row>
    <row r="289" spans="1:9" x14ac:dyDescent="0.2">
      <c r="A289" s="3" t="s">
        <v>10</v>
      </c>
      <c r="B289" s="3">
        <f>IF(train_energy_data!$A289="Residential",0,IF(train_energy_data!$A289="Commercial",1,IF(train_energy_data!$A289="Industrial",2,0)))</f>
        <v>2</v>
      </c>
      <c r="C289" s="3">
        <v>23736</v>
      </c>
      <c r="D289" s="3">
        <v>47</v>
      </c>
      <c r="E289" s="3">
        <v>12</v>
      </c>
      <c r="F289" s="3">
        <v>17.29</v>
      </c>
      <c r="G289" s="3">
        <f>IF(train_energy_data!$H289="Weekday",1,0)</f>
        <v>1</v>
      </c>
      <c r="H289" s="3" t="s">
        <v>8</v>
      </c>
      <c r="I289" s="3">
        <v>4360.3599999999997</v>
      </c>
    </row>
    <row r="290" spans="1:9" x14ac:dyDescent="0.2">
      <c r="A290" s="3" t="s">
        <v>9</v>
      </c>
      <c r="B290" s="3">
        <f>IF(train_energy_data!$A290="Residential",0,IF(train_energy_data!$A290="Commercial",1,IF(train_energy_data!$A290="Industrial",2,0)))</f>
        <v>1</v>
      </c>
      <c r="C290" s="3">
        <v>11316</v>
      </c>
      <c r="D290" s="3">
        <v>60</v>
      </c>
      <c r="E290" s="3">
        <v>47</v>
      </c>
      <c r="F290" s="3">
        <v>29.42</v>
      </c>
      <c r="G290" s="3">
        <f>IF(train_energy_data!$H290="Weekday",1,0)</f>
        <v>0</v>
      </c>
      <c r="H290" s="3" t="s">
        <v>11</v>
      </c>
      <c r="I290" s="3">
        <v>3958.7</v>
      </c>
    </row>
    <row r="291" spans="1:9" x14ac:dyDescent="0.2">
      <c r="A291" s="3" t="s">
        <v>10</v>
      </c>
      <c r="B291" s="3">
        <f>IF(train_energy_data!$A291="Residential",0,IF(train_energy_data!$A291="Commercial",1,IF(train_energy_data!$A291="Industrial",2,0)))</f>
        <v>2</v>
      </c>
      <c r="C291" s="3">
        <v>24252</v>
      </c>
      <c r="D291" s="3">
        <v>36</v>
      </c>
      <c r="E291" s="3">
        <v>45</v>
      </c>
      <c r="F291" s="3">
        <v>22.91</v>
      </c>
      <c r="G291" s="3">
        <f>IF(train_energy_data!$H291="Weekday",1,0)</f>
        <v>1</v>
      </c>
      <c r="H291" s="3" t="s">
        <v>8</v>
      </c>
      <c r="I291" s="3">
        <v>4908.05</v>
      </c>
    </row>
    <row r="292" spans="1:9" x14ac:dyDescent="0.2">
      <c r="A292" s="3" t="s">
        <v>9</v>
      </c>
      <c r="B292" s="3">
        <f>IF(train_energy_data!$A292="Residential",0,IF(train_energy_data!$A292="Commercial",1,IF(train_energy_data!$A292="Industrial",2,0)))</f>
        <v>1</v>
      </c>
      <c r="C292" s="3">
        <v>7424</v>
      </c>
      <c r="D292" s="3">
        <v>25</v>
      </c>
      <c r="E292" s="3">
        <v>47</v>
      </c>
      <c r="F292" s="3">
        <v>14.83</v>
      </c>
      <c r="G292" s="3">
        <f>IF(train_energy_data!$H292="Weekday",1,0)</f>
        <v>1</v>
      </c>
      <c r="H292" s="3" t="s">
        <v>8</v>
      </c>
      <c r="I292" s="3">
        <v>3537.04</v>
      </c>
    </row>
    <row r="293" spans="1:9" x14ac:dyDescent="0.2">
      <c r="A293" s="3" t="s">
        <v>10</v>
      </c>
      <c r="B293" s="3">
        <f>IF(train_energy_data!$A293="Residential",0,IF(train_energy_data!$A293="Commercial",1,IF(train_energy_data!$A293="Industrial",2,0)))</f>
        <v>2</v>
      </c>
      <c r="C293" s="3">
        <v>19074</v>
      </c>
      <c r="D293" s="3">
        <v>82</v>
      </c>
      <c r="E293" s="3">
        <v>39</v>
      </c>
      <c r="F293" s="3">
        <v>17.25</v>
      </c>
      <c r="G293" s="3">
        <f>IF(train_energy_data!$H293="Weekday",1,0)</f>
        <v>1</v>
      </c>
      <c r="H293" s="3" t="s">
        <v>8</v>
      </c>
      <c r="I293" s="3">
        <v>5017.45</v>
      </c>
    </row>
    <row r="294" spans="1:9" x14ac:dyDescent="0.2">
      <c r="A294" s="3" t="s">
        <v>10</v>
      </c>
      <c r="B294" s="3">
        <f>IF(train_energy_data!$A294="Residential",0,IF(train_energy_data!$A294="Commercial",1,IF(train_energy_data!$A294="Industrial",2,0)))</f>
        <v>2</v>
      </c>
      <c r="C294" s="3">
        <v>11116</v>
      </c>
      <c r="D294" s="3">
        <v>64</v>
      </c>
      <c r="E294" s="3">
        <v>17</v>
      </c>
      <c r="F294" s="3">
        <v>30.65</v>
      </c>
      <c r="G294" s="3">
        <f>IF(train_energy_data!$H294="Weekday",1,0)</f>
        <v>1</v>
      </c>
      <c r="H294" s="3" t="s">
        <v>8</v>
      </c>
      <c r="I294" s="3">
        <v>3932.56</v>
      </c>
    </row>
    <row r="295" spans="1:9" x14ac:dyDescent="0.2">
      <c r="A295" s="3" t="s">
        <v>10</v>
      </c>
      <c r="B295" s="3">
        <f>IF(train_energy_data!$A295="Residential",0,IF(train_energy_data!$A295="Commercial",1,IF(train_energy_data!$A295="Industrial",2,0)))</f>
        <v>2</v>
      </c>
      <c r="C295" s="3">
        <v>41306</v>
      </c>
      <c r="D295" s="3">
        <v>46</v>
      </c>
      <c r="E295" s="3">
        <v>41</v>
      </c>
      <c r="F295" s="3">
        <v>19.34</v>
      </c>
      <c r="G295" s="3">
        <f>IF(train_energy_data!$H295="Weekday",1,0)</f>
        <v>1</v>
      </c>
      <c r="H295" s="3" t="s">
        <v>8</v>
      </c>
      <c r="I295" s="3">
        <v>5798.61</v>
      </c>
    </row>
    <row r="296" spans="1:9" x14ac:dyDescent="0.2">
      <c r="A296" s="3" t="s">
        <v>10</v>
      </c>
      <c r="B296" s="3">
        <f>IF(train_energy_data!$A296="Residential",0,IF(train_energy_data!$A296="Commercial",1,IF(train_energy_data!$A296="Industrial",2,0)))</f>
        <v>2</v>
      </c>
      <c r="C296" s="3">
        <v>2242</v>
      </c>
      <c r="D296" s="3">
        <v>9</v>
      </c>
      <c r="E296" s="3">
        <v>37</v>
      </c>
      <c r="F296" s="3">
        <v>11.08</v>
      </c>
      <c r="G296" s="3">
        <f>IF(train_energy_data!$H296="Weekday",1,0)</f>
        <v>0</v>
      </c>
      <c r="H296" s="3" t="s">
        <v>11</v>
      </c>
      <c r="I296" s="3">
        <v>3386.72</v>
      </c>
    </row>
    <row r="297" spans="1:9" x14ac:dyDescent="0.2">
      <c r="A297" s="3" t="s">
        <v>9</v>
      </c>
      <c r="B297" s="3">
        <f>IF(train_energy_data!$A297="Residential",0,IF(train_energy_data!$A297="Commercial",1,IF(train_energy_data!$A297="Industrial",2,0)))</f>
        <v>1</v>
      </c>
      <c r="C297" s="3">
        <v>34520</v>
      </c>
      <c r="D297" s="3">
        <v>96</v>
      </c>
      <c r="E297" s="3">
        <v>27</v>
      </c>
      <c r="F297" s="3">
        <v>29.12</v>
      </c>
      <c r="G297" s="3">
        <f>IF(train_energy_data!$H297="Weekday",1,0)</f>
        <v>0</v>
      </c>
      <c r="H297" s="3" t="s">
        <v>11</v>
      </c>
      <c r="I297" s="3">
        <v>5080.3999999999996</v>
      </c>
    </row>
    <row r="298" spans="1:9" x14ac:dyDescent="0.2">
      <c r="A298" s="3" t="s">
        <v>7</v>
      </c>
      <c r="B298" s="3">
        <f>IF(train_energy_data!$A298="Residential",0,IF(train_energy_data!$A298="Commercial",1,IF(train_energy_data!$A298="Industrial",2,0)))</f>
        <v>0</v>
      </c>
      <c r="C298" s="3">
        <v>2943</v>
      </c>
      <c r="D298" s="3">
        <v>13</v>
      </c>
      <c r="E298" s="3">
        <v>29</v>
      </c>
      <c r="F298" s="3">
        <v>17.8</v>
      </c>
      <c r="G298" s="3">
        <f>IF(train_energy_data!$H298="Weekday",1,0)</f>
        <v>1</v>
      </c>
      <c r="H298" s="3" t="s">
        <v>8</v>
      </c>
      <c r="I298" s="3">
        <v>2318.15</v>
      </c>
    </row>
    <row r="299" spans="1:9" x14ac:dyDescent="0.2">
      <c r="A299" s="3" t="s">
        <v>7</v>
      </c>
      <c r="B299" s="3">
        <f>IF(train_energy_data!$A299="Residential",0,IF(train_energy_data!$A299="Commercial",1,IF(train_energy_data!$A299="Industrial",2,0)))</f>
        <v>0</v>
      </c>
      <c r="C299" s="3">
        <v>45123</v>
      </c>
      <c r="D299" s="3">
        <v>5</v>
      </c>
      <c r="E299" s="3">
        <v>47</v>
      </c>
      <c r="F299" s="3">
        <v>13.18</v>
      </c>
      <c r="G299" s="3">
        <f>IF(train_energy_data!$H299="Weekday",1,0)</f>
        <v>1</v>
      </c>
      <c r="H299" s="3" t="s">
        <v>8</v>
      </c>
      <c r="I299" s="3">
        <v>4730.2299999999996</v>
      </c>
    </row>
    <row r="300" spans="1:9" x14ac:dyDescent="0.2">
      <c r="A300" s="3" t="s">
        <v>10</v>
      </c>
      <c r="B300" s="3">
        <f>IF(train_energy_data!$A300="Residential",0,IF(train_energy_data!$A300="Commercial",1,IF(train_energy_data!$A300="Industrial",2,0)))</f>
        <v>2</v>
      </c>
      <c r="C300" s="3">
        <v>34657</v>
      </c>
      <c r="D300" s="3">
        <v>21</v>
      </c>
      <c r="E300" s="3">
        <v>47</v>
      </c>
      <c r="F300" s="3">
        <v>20.149999999999999</v>
      </c>
      <c r="G300" s="3">
        <f>IF(train_energy_data!$H300="Weekday",1,0)</f>
        <v>1</v>
      </c>
      <c r="H300" s="3" t="s">
        <v>8</v>
      </c>
      <c r="I300" s="3">
        <v>5332.1</v>
      </c>
    </row>
    <row r="301" spans="1:9" x14ac:dyDescent="0.2">
      <c r="A301" s="3" t="s">
        <v>7</v>
      </c>
      <c r="B301" s="3">
        <f>IF(train_energy_data!$A301="Residential",0,IF(train_energy_data!$A301="Commercial",1,IF(train_energy_data!$A301="Industrial",2,0)))</f>
        <v>0</v>
      </c>
      <c r="C301" s="3">
        <v>42255</v>
      </c>
      <c r="D301" s="3">
        <v>78</v>
      </c>
      <c r="E301" s="3">
        <v>47</v>
      </c>
      <c r="F301" s="3">
        <v>27.14</v>
      </c>
      <c r="G301" s="3">
        <f>IF(train_energy_data!$H301="Weekday",1,0)</f>
        <v>1</v>
      </c>
      <c r="H301" s="3" t="s">
        <v>8</v>
      </c>
      <c r="I301" s="3">
        <v>5247.04</v>
      </c>
    </row>
    <row r="302" spans="1:9" x14ac:dyDescent="0.2">
      <c r="A302" s="3" t="s">
        <v>9</v>
      </c>
      <c r="B302" s="3">
        <f>IF(train_energy_data!$A302="Residential",0,IF(train_energy_data!$A302="Commercial",1,IF(train_energy_data!$A302="Industrial",2,0)))</f>
        <v>1</v>
      </c>
      <c r="C302" s="3">
        <v>12701</v>
      </c>
      <c r="D302" s="3">
        <v>64</v>
      </c>
      <c r="E302" s="3">
        <v>45</v>
      </c>
      <c r="F302" s="3">
        <v>13.45</v>
      </c>
      <c r="G302" s="3">
        <f>IF(train_energy_data!$H302="Weekday",1,0)</f>
        <v>1</v>
      </c>
      <c r="H302" s="3" t="s">
        <v>8</v>
      </c>
      <c r="I302" s="3">
        <v>4157.8100000000004</v>
      </c>
    </row>
    <row r="303" spans="1:9" x14ac:dyDescent="0.2">
      <c r="A303" s="3" t="s">
        <v>10</v>
      </c>
      <c r="B303" s="3">
        <f>IF(train_energy_data!$A303="Residential",0,IF(train_energy_data!$A303="Commercial",1,IF(train_energy_data!$A303="Industrial",2,0)))</f>
        <v>2</v>
      </c>
      <c r="C303" s="3">
        <v>46507</v>
      </c>
      <c r="D303" s="3">
        <v>41</v>
      </c>
      <c r="E303" s="3">
        <v>30</v>
      </c>
      <c r="F303" s="3">
        <v>22.6</v>
      </c>
      <c r="G303" s="3">
        <f>IF(train_energy_data!$H303="Weekday",1,0)</f>
        <v>1</v>
      </c>
      <c r="H303" s="3" t="s">
        <v>8</v>
      </c>
      <c r="I303" s="3">
        <v>5772.35</v>
      </c>
    </row>
    <row r="304" spans="1:9" x14ac:dyDescent="0.2">
      <c r="A304" s="3" t="s">
        <v>10</v>
      </c>
      <c r="B304" s="3">
        <f>IF(train_energy_data!$A304="Residential",0,IF(train_energy_data!$A304="Commercial",1,IF(train_energy_data!$A304="Industrial",2,0)))</f>
        <v>2</v>
      </c>
      <c r="C304" s="3">
        <v>6650</v>
      </c>
      <c r="D304" s="3">
        <v>87</v>
      </c>
      <c r="E304" s="3">
        <v>33</v>
      </c>
      <c r="F304" s="3">
        <v>19.309999999999999</v>
      </c>
      <c r="G304" s="3">
        <f>IF(train_energy_data!$H304="Weekday",1,0)</f>
        <v>0</v>
      </c>
      <c r="H304" s="3" t="s">
        <v>11</v>
      </c>
      <c r="I304" s="3">
        <v>4265.97</v>
      </c>
    </row>
    <row r="305" spans="1:9" x14ac:dyDescent="0.2">
      <c r="A305" s="3" t="s">
        <v>9</v>
      </c>
      <c r="B305" s="3">
        <f>IF(train_energy_data!$A305="Residential",0,IF(train_energy_data!$A305="Commercial",1,IF(train_energy_data!$A305="Industrial",2,0)))</f>
        <v>1</v>
      </c>
      <c r="C305" s="3">
        <v>29421</v>
      </c>
      <c r="D305" s="3">
        <v>16</v>
      </c>
      <c r="E305" s="3">
        <v>21</v>
      </c>
      <c r="F305" s="3">
        <v>34.729999999999997</v>
      </c>
      <c r="G305" s="3">
        <f>IF(train_energy_data!$H305="Weekday",1,0)</f>
        <v>1</v>
      </c>
      <c r="H305" s="3" t="s">
        <v>8</v>
      </c>
      <c r="I305" s="3">
        <v>3927.4</v>
      </c>
    </row>
    <row r="306" spans="1:9" x14ac:dyDescent="0.2">
      <c r="A306" s="3" t="s">
        <v>7</v>
      </c>
      <c r="B306" s="3">
        <f>IF(train_energy_data!$A306="Residential",0,IF(train_energy_data!$A306="Commercial",1,IF(train_energy_data!$A306="Industrial",2,0)))</f>
        <v>0</v>
      </c>
      <c r="C306" s="3">
        <v>47563</v>
      </c>
      <c r="D306" s="3">
        <v>41</v>
      </c>
      <c r="E306" s="3">
        <v>8</v>
      </c>
      <c r="F306" s="3">
        <v>18.18</v>
      </c>
      <c r="G306" s="3">
        <f>IF(train_energy_data!$H306="Weekday",1,0)</f>
        <v>0</v>
      </c>
      <c r="H306" s="3" t="s">
        <v>11</v>
      </c>
      <c r="I306" s="3">
        <v>4357.2700000000004</v>
      </c>
    </row>
    <row r="307" spans="1:9" x14ac:dyDescent="0.2">
      <c r="A307" s="3" t="s">
        <v>9</v>
      </c>
      <c r="B307" s="3">
        <f>IF(train_energy_data!$A307="Residential",0,IF(train_energy_data!$A307="Commercial",1,IF(train_energy_data!$A307="Industrial",2,0)))</f>
        <v>1</v>
      </c>
      <c r="C307" s="3">
        <v>33782</v>
      </c>
      <c r="D307" s="3">
        <v>71</v>
      </c>
      <c r="E307" s="3">
        <v>40</v>
      </c>
      <c r="F307" s="3">
        <v>29.61</v>
      </c>
      <c r="G307" s="3">
        <f>IF(train_energy_data!$H307="Weekday",1,0)</f>
        <v>0</v>
      </c>
      <c r="H307" s="3" t="s">
        <v>11</v>
      </c>
      <c r="I307" s="3">
        <v>5051.07</v>
      </c>
    </row>
    <row r="308" spans="1:9" x14ac:dyDescent="0.2">
      <c r="A308" s="3" t="s">
        <v>7</v>
      </c>
      <c r="B308" s="3">
        <f>IF(train_energy_data!$A308="Residential",0,IF(train_energy_data!$A308="Commercial",1,IF(train_energy_data!$A308="Industrial",2,0)))</f>
        <v>0</v>
      </c>
      <c r="C308" s="3">
        <v>42474</v>
      </c>
      <c r="D308" s="3">
        <v>62</v>
      </c>
      <c r="E308" s="3">
        <v>45</v>
      </c>
      <c r="F308" s="3">
        <v>18.510000000000002</v>
      </c>
      <c r="G308" s="3">
        <f>IF(train_energy_data!$H308="Weekday",1,0)</f>
        <v>1</v>
      </c>
      <c r="H308" s="3" t="s">
        <v>8</v>
      </c>
      <c r="I308" s="3">
        <v>5101.13</v>
      </c>
    </row>
    <row r="309" spans="1:9" x14ac:dyDescent="0.2">
      <c r="A309" s="3" t="s">
        <v>10</v>
      </c>
      <c r="B309" s="3">
        <f>IF(train_energy_data!$A309="Residential",0,IF(train_energy_data!$A309="Commercial",1,IF(train_energy_data!$A309="Industrial",2,0)))</f>
        <v>2</v>
      </c>
      <c r="C309" s="3">
        <v>27416</v>
      </c>
      <c r="D309" s="3">
        <v>25</v>
      </c>
      <c r="E309" s="3">
        <v>37</v>
      </c>
      <c r="F309" s="3">
        <v>15.11</v>
      </c>
      <c r="G309" s="3">
        <f>IF(train_energy_data!$H309="Weekday",1,0)</f>
        <v>0</v>
      </c>
      <c r="H309" s="3" t="s">
        <v>11</v>
      </c>
      <c r="I309" s="3">
        <v>4785.2700000000004</v>
      </c>
    </row>
    <row r="310" spans="1:9" x14ac:dyDescent="0.2">
      <c r="A310" s="3" t="s">
        <v>10</v>
      </c>
      <c r="B310" s="3">
        <f>IF(train_energy_data!$A310="Residential",0,IF(train_energy_data!$A310="Commercial",1,IF(train_energy_data!$A310="Industrial",2,0)))</f>
        <v>2</v>
      </c>
      <c r="C310" s="3">
        <v>22091</v>
      </c>
      <c r="D310" s="3">
        <v>44</v>
      </c>
      <c r="E310" s="3">
        <v>30</v>
      </c>
      <c r="F310" s="3">
        <v>11.25</v>
      </c>
      <c r="G310" s="3">
        <f>IF(train_energy_data!$H310="Weekday",1,0)</f>
        <v>0</v>
      </c>
      <c r="H310" s="3" t="s">
        <v>11</v>
      </c>
      <c r="I310" s="3">
        <v>4588.3</v>
      </c>
    </row>
    <row r="311" spans="1:9" x14ac:dyDescent="0.2">
      <c r="A311" s="3" t="s">
        <v>10</v>
      </c>
      <c r="B311" s="3">
        <f>IF(train_energy_data!$A311="Residential",0,IF(train_energy_data!$A311="Commercial",1,IF(train_energy_data!$A311="Industrial",2,0)))</f>
        <v>2</v>
      </c>
      <c r="C311" s="3">
        <v>27920</v>
      </c>
      <c r="D311" s="3">
        <v>28</v>
      </c>
      <c r="E311" s="3">
        <v>1</v>
      </c>
      <c r="F311" s="3">
        <v>20.84</v>
      </c>
      <c r="G311" s="3">
        <f>IF(train_energy_data!$H311="Weekday",1,0)</f>
        <v>1</v>
      </c>
      <c r="H311" s="3" t="s">
        <v>8</v>
      </c>
      <c r="I311" s="3">
        <v>4141.78</v>
      </c>
    </row>
    <row r="312" spans="1:9" x14ac:dyDescent="0.2">
      <c r="A312" s="3" t="s">
        <v>9</v>
      </c>
      <c r="B312" s="3">
        <f>IF(train_energy_data!$A312="Residential",0,IF(train_energy_data!$A312="Commercial",1,IF(train_energy_data!$A312="Industrial",2,0)))</f>
        <v>1</v>
      </c>
      <c r="C312" s="3">
        <v>2969</v>
      </c>
      <c r="D312" s="3">
        <v>92</v>
      </c>
      <c r="E312" s="3">
        <v>32</v>
      </c>
      <c r="F312" s="3">
        <v>25.47</v>
      </c>
      <c r="G312" s="3">
        <f>IF(train_energy_data!$H312="Weekday",1,0)</f>
        <v>1</v>
      </c>
      <c r="H312" s="3" t="s">
        <v>8</v>
      </c>
      <c r="I312" s="3">
        <v>3631.08</v>
      </c>
    </row>
    <row r="313" spans="1:9" x14ac:dyDescent="0.2">
      <c r="A313" s="3" t="s">
        <v>9</v>
      </c>
      <c r="B313" s="3">
        <f>IF(train_energy_data!$A313="Residential",0,IF(train_energy_data!$A313="Commercial",1,IF(train_energy_data!$A313="Industrial",2,0)))</f>
        <v>1</v>
      </c>
      <c r="C313" s="3">
        <v>43506</v>
      </c>
      <c r="D313" s="3">
        <v>12</v>
      </c>
      <c r="E313" s="3">
        <v>34</v>
      </c>
      <c r="F313" s="3">
        <v>11.1</v>
      </c>
      <c r="G313" s="3">
        <f>IF(train_energy_data!$H313="Weekday",1,0)</f>
        <v>1</v>
      </c>
      <c r="H313" s="3" t="s">
        <v>8</v>
      </c>
      <c r="I313" s="3">
        <v>4969.79</v>
      </c>
    </row>
    <row r="314" spans="1:9" x14ac:dyDescent="0.2">
      <c r="A314" s="3" t="s">
        <v>10</v>
      </c>
      <c r="B314" s="3">
        <f>IF(train_energy_data!$A314="Residential",0,IF(train_energy_data!$A314="Commercial",1,IF(train_energy_data!$A314="Industrial",2,0)))</f>
        <v>2</v>
      </c>
      <c r="C314" s="3">
        <v>23361</v>
      </c>
      <c r="D314" s="3">
        <v>26</v>
      </c>
      <c r="E314" s="3">
        <v>26</v>
      </c>
      <c r="F314" s="3">
        <v>29.05</v>
      </c>
      <c r="G314" s="3">
        <f>IF(train_energy_data!$H314="Weekday",1,0)</f>
        <v>0</v>
      </c>
      <c r="H314" s="3" t="s">
        <v>11</v>
      </c>
      <c r="I314" s="3">
        <v>4302.8100000000004</v>
      </c>
    </row>
    <row r="315" spans="1:9" x14ac:dyDescent="0.2">
      <c r="A315" s="3" t="s">
        <v>9</v>
      </c>
      <c r="B315" s="3">
        <f>IF(train_energy_data!$A315="Residential",0,IF(train_energy_data!$A315="Commercial",1,IF(train_energy_data!$A315="Industrial",2,0)))</f>
        <v>1</v>
      </c>
      <c r="C315" s="3">
        <v>28452</v>
      </c>
      <c r="D315" s="3">
        <v>10</v>
      </c>
      <c r="E315" s="3">
        <v>43</v>
      </c>
      <c r="F315" s="3">
        <v>26.04</v>
      </c>
      <c r="G315" s="3">
        <f>IF(train_energy_data!$H315="Weekday",1,0)</f>
        <v>0</v>
      </c>
      <c r="H315" s="3" t="s">
        <v>11</v>
      </c>
      <c r="I315" s="3">
        <v>4252.3999999999996</v>
      </c>
    </row>
    <row r="316" spans="1:9" x14ac:dyDescent="0.2">
      <c r="A316" s="3" t="s">
        <v>10</v>
      </c>
      <c r="B316" s="3">
        <f>IF(train_energy_data!$A316="Residential",0,IF(train_energy_data!$A316="Commercial",1,IF(train_energy_data!$A316="Industrial",2,0)))</f>
        <v>2</v>
      </c>
      <c r="C316" s="3">
        <v>47914</v>
      </c>
      <c r="D316" s="3">
        <v>47</v>
      </c>
      <c r="E316" s="3">
        <v>12</v>
      </c>
      <c r="F316" s="3">
        <v>33.71</v>
      </c>
      <c r="G316" s="3">
        <f>IF(train_energy_data!$H316="Weekday",1,0)</f>
        <v>0</v>
      </c>
      <c r="H316" s="3" t="s">
        <v>11</v>
      </c>
      <c r="I316" s="3">
        <v>5437.17</v>
      </c>
    </row>
    <row r="317" spans="1:9" x14ac:dyDescent="0.2">
      <c r="A317" s="3" t="s">
        <v>7</v>
      </c>
      <c r="B317" s="3">
        <f>IF(train_energy_data!$A317="Residential",0,IF(train_energy_data!$A317="Commercial",1,IF(train_energy_data!$A317="Industrial",2,0)))</f>
        <v>0</v>
      </c>
      <c r="C317" s="3">
        <v>1226</v>
      </c>
      <c r="D317" s="3">
        <v>58</v>
      </c>
      <c r="E317" s="3">
        <v>3</v>
      </c>
      <c r="F317" s="3">
        <v>22.79</v>
      </c>
      <c r="G317" s="3">
        <f>IF(train_energy_data!$H317="Weekday",1,0)</f>
        <v>1</v>
      </c>
      <c r="H317" s="3" t="s">
        <v>8</v>
      </c>
      <c r="I317" s="3">
        <v>2137.35</v>
      </c>
    </row>
    <row r="318" spans="1:9" x14ac:dyDescent="0.2">
      <c r="A318" s="3" t="s">
        <v>10</v>
      </c>
      <c r="B318" s="3">
        <f>IF(train_energy_data!$A318="Residential",0,IF(train_energy_data!$A318="Commercial",1,IF(train_energy_data!$A318="Industrial",2,0)))</f>
        <v>2</v>
      </c>
      <c r="C318" s="3">
        <v>9166</v>
      </c>
      <c r="D318" s="3">
        <v>15</v>
      </c>
      <c r="E318" s="3">
        <v>3</v>
      </c>
      <c r="F318" s="3">
        <v>11.8</v>
      </c>
      <c r="G318" s="3">
        <f>IF(train_energy_data!$H318="Weekday",1,0)</f>
        <v>0</v>
      </c>
      <c r="H318" s="3" t="s">
        <v>11</v>
      </c>
      <c r="I318" s="3">
        <v>3109.29</v>
      </c>
    </row>
    <row r="319" spans="1:9" x14ac:dyDescent="0.2">
      <c r="A319" s="3" t="s">
        <v>9</v>
      </c>
      <c r="B319" s="3">
        <f>IF(train_energy_data!$A319="Residential",0,IF(train_energy_data!$A319="Commercial",1,IF(train_energy_data!$A319="Industrial",2,0)))</f>
        <v>1</v>
      </c>
      <c r="C319" s="3">
        <v>9283</v>
      </c>
      <c r="D319" s="3">
        <v>41</v>
      </c>
      <c r="E319" s="3">
        <v>40</v>
      </c>
      <c r="F319" s="3">
        <v>12.19</v>
      </c>
      <c r="G319" s="3">
        <f>IF(train_energy_data!$H319="Weekday",1,0)</f>
        <v>1</v>
      </c>
      <c r="H319" s="3" t="s">
        <v>8</v>
      </c>
      <c r="I319" s="3">
        <v>3663.21</v>
      </c>
    </row>
    <row r="320" spans="1:9" x14ac:dyDescent="0.2">
      <c r="A320" s="3" t="s">
        <v>10</v>
      </c>
      <c r="B320" s="3">
        <f>IF(train_energy_data!$A320="Residential",0,IF(train_energy_data!$A320="Commercial",1,IF(train_energy_data!$A320="Industrial",2,0)))</f>
        <v>2</v>
      </c>
      <c r="C320" s="3">
        <v>7140</v>
      </c>
      <c r="D320" s="3">
        <v>65</v>
      </c>
      <c r="E320" s="3">
        <v>11</v>
      </c>
      <c r="F320" s="3">
        <v>13.97</v>
      </c>
      <c r="G320" s="3">
        <f>IF(train_energy_data!$H320="Weekday",1,0)</f>
        <v>1</v>
      </c>
      <c r="H320" s="3" t="s">
        <v>8</v>
      </c>
      <c r="I320" s="3">
        <v>3707.17</v>
      </c>
    </row>
    <row r="321" spans="1:9" x14ac:dyDescent="0.2">
      <c r="A321" s="3" t="s">
        <v>9</v>
      </c>
      <c r="B321" s="3">
        <f>IF(train_energy_data!$A321="Residential",0,IF(train_energy_data!$A321="Commercial",1,IF(train_energy_data!$A321="Industrial",2,0)))</f>
        <v>1</v>
      </c>
      <c r="C321" s="3">
        <v>36721</v>
      </c>
      <c r="D321" s="3">
        <v>66</v>
      </c>
      <c r="E321" s="3">
        <v>46</v>
      </c>
      <c r="F321" s="3">
        <v>15.58</v>
      </c>
      <c r="G321" s="3">
        <f>IF(train_energy_data!$H321="Weekday",1,0)</f>
        <v>0</v>
      </c>
      <c r="H321" s="3" t="s">
        <v>11</v>
      </c>
      <c r="I321" s="3">
        <v>5338.17</v>
      </c>
    </row>
    <row r="322" spans="1:9" x14ac:dyDescent="0.2">
      <c r="A322" s="3" t="s">
        <v>9</v>
      </c>
      <c r="B322" s="3">
        <f>IF(train_energy_data!$A322="Residential",0,IF(train_energy_data!$A322="Commercial",1,IF(train_energy_data!$A322="Industrial",2,0)))</f>
        <v>1</v>
      </c>
      <c r="C322" s="3">
        <v>22092</v>
      </c>
      <c r="D322" s="3">
        <v>4</v>
      </c>
      <c r="E322" s="3">
        <v>1</v>
      </c>
      <c r="F322" s="3">
        <v>12.19</v>
      </c>
      <c r="G322" s="3">
        <f>IF(train_energy_data!$H322="Weekday",1,0)</f>
        <v>0</v>
      </c>
      <c r="H322" s="3" t="s">
        <v>11</v>
      </c>
      <c r="I322" s="3">
        <v>3103.65</v>
      </c>
    </row>
    <row r="323" spans="1:9" x14ac:dyDescent="0.2">
      <c r="A323" s="3" t="s">
        <v>9</v>
      </c>
      <c r="B323" s="3">
        <f>IF(train_energy_data!$A323="Residential",0,IF(train_energy_data!$A323="Commercial",1,IF(train_energy_data!$A323="Industrial",2,0)))</f>
        <v>1</v>
      </c>
      <c r="C323" s="3">
        <v>22026</v>
      </c>
      <c r="D323" s="3">
        <v>70</v>
      </c>
      <c r="E323" s="3">
        <v>12</v>
      </c>
      <c r="F323" s="3">
        <v>21.58</v>
      </c>
      <c r="G323" s="3">
        <f>IF(train_energy_data!$H323="Weekday",1,0)</f>
        <v>0</v>
      </c>
      <c r="H323" s="3" t="s">
        <v>11</v>
      </c>
      <c r="I323" s="3">
        <v>3933.39</v>
      </c>
    </row>
    <row r="324" spans="1:9" x14ac:dyDescent="0.2">
      <c r="A324" s="3" t="s">
        <v>9</v>
      </c>
      <c r="B324" s="3">
        <f>IF(train_energy_data!$A324="Residential",0,IF(train_energy_data!$A324="Commercial",1,IF(train_energy_data!$A324="Industrial",2,0)))</f>
        <v>1</v>
      </c>
      <c r="C324" s="3">
        <v>17161</v>
      </c>
      <c r="D324" s="3">
        <v>46</v>
      </c>
      <c r="E324" s="3">
        <v>27</v>
      </c>
      <c r="F324" s="3">
        <v>17.59</v>
      </c>
      <c r="G324" s="3">
        <f>IF(train_energy_data!$H324="Weekday",1,0)</f>
        <v>1</v>
      </c>
      <c r="H324" s="3" t="s">
        <v>8</v>
      </c>
      <c r="I324" s="3">
        <v>3820.1</v>
      </c>
    </row>
    <row r="325" spans="1:9" x14ac:dyDescent="0.2">
      <c r="A325" s="3" t="s">
        <v>10</v>
      </c>
      <c r="B325" s="3">
        <f>IF(train_energy_data!$A325="Residential",0,IF(train_energy_data!$A325="Commercial",1,IF(train_energy_data!$A325="Industrial",2,0)))</f>
        <v>2</v>
      </c>
      <c r="C325" s="3">
        <v>16741</v>
      </c>
      <c r="D325" s="3">
        <v>19</v>
      </c>
      <c r="E325" s="3">
        <v>27</v>
      </c>
      <c r="F325" s="3">
        <v>23.89</v>
      </c>
      <c r="G325" s="3">
        <f>IF(train_energy_data!$H325="Weekday",1,0)</f>
        <v>0</v>
      </c>
      <c r="H325" s="3" t="s">
        <v>11</v>
      </c>
      <c r="I325" s="3">
        <v>3947.61</v>
      </c>
    </row>
    <row r="326" spans="1:9" x14ac:dyDescent="0.2">
      <c r="A326" s="3" t="s">
        <v>9</v>
      </c>
      <c r="B326" s="3">
        <f>IF(train_energy_data!$A326="Residential",0,IF(train_energy_data!$A326="Commercial",1,IF(train_energy_data!$A326="Industrial",2,0)))</f>
        <v>1</v>
      </c>
      <c r="C326" s="3">
        <v>24150</v>
      </c>
      <c r="D326" s="3">
        <v>46</v>
      </c>
      <c r="E326" s="3">
        <v>21</v>
      </c>
      <c r="F326" s="3">
        <v>28.41</v>
      </c>
      <c r="G326" s="3">
        <f>IF(train_energy_data!$H326="Weekday",1,0)</f>
        <v>0</v>
      </c>
      <c r="H326" s="3" t="s">
        <v>11</v>
      </c>
      <c r="I326" s="3">
        <v>3945.47</v>
      </c>
    </row>
    <row r="327" spans="1:9" x14ac:dyDescent="0.2">
      <c r="A327" s="3" t="s">
        <v>10</v>
      </c>
      <c r="B327" s="3">
        <f>IF(train_energy_data!$A327="Residential",0,IF(train_energy_data!$A327="Commercial",1,IF(train_energy_data!$A327="Industrial",2,0)))</f>
        <v>2</v>
      </c>
      <c r="C327" s="3">
        <v>35388</v>
      </c>
      <c r="D327" s="3">
        <v>13</v>
      </c>
      <c r="E327" s="3">
        <v>49</v>
      </c>
      <c r="F327" s="3">
        <v>15.09</v>
      </c>
      <c r="G327" s="3">
        <f>IF(train_energy_data!$H327="Weekday",1,0)</f>
        <v>1</v>
      </c>
      <c r="H327" s="3" t="s">
        <v>8</v>
      </c>
      <c r="I327" s="3">
        <v>5353.94</v>
      </c>
    </row>
    <row r="328" spans="1:9" x14ac:dyDescent="0.2">
      <c r="A328" s="3" t="s">
        <v>9</v>
      </c>
      <c r="B328" s="3">
        <f>IF(train_energy_data!$A328="Residential",0,IF(train_energy_data!$A328="Commercial",1,IF(train_energy_data!$A328="Industrial",2,0)))</f>
        <v>1</v>
      </c>
      <c r="C328" s="3">
        <v>6599</v>
      </c>
      <c r="D328" s="3">
        <v>27</v>
      </c>
      <c r="E328" s="3">
        <v>28</v>
      </c>
      <c r="F328" s="3">
        <v>12.39</v>
      </c>
      <c r="G328" s="3">
        <f>IF(train_energy_data!$H328="Weekday",1,0)</f>
        <v>0</v>
      </c>
      <c r="H328" s="3" t="s">
        <v>11</v>
      </c>
      <c r="I328" s="3">
        <v>3097.98</v>
      </c>
    </row>
    <row r="329" spans="1:9" x14ac:dyDescent="0.2">
      <c r="A329" s="3" t="s">
        <v>9</v>
      </c>
      <c r="B329" s="3">
        <f>IF(train_energy_data!$A329="Residential",0,IF(train_energy_data!$A329="Commercial",1,IF(train_energy_data!$A329="Industrial",2,0)))</f>
        <v>1</v>
      </c>
      <c r="C329" s="3">
        <v>36322</v>
      </c>
      <c r="D329" s="3">
        <v>8</v>
      </c>
      <c r="E329" s="3">
        <v>25</v>
      </c>
      <c r="F329" s="3">
        <v>27.52</v>
      </c>
      <c r="G329" s="3">
        <f>IF(train_energy_data!$H329="Weekday",1,0)</f>
        <v>0</v>
      </c>
      <c r="H329" s="3" t="s">
        <v>11</v>
      </c>
      <c r="I329" s="3">
        <v>4258.49</v>
      </c>
    </row>
    <row r="330" spans="1:9" x14ac:dyDescent="0.2">
      <c r="A330" s="3" t="s">
        <v>10</v>
      </c>
      <c r="B330" s="3">
        <f>IF(train_energy_data!$A330="Residential",0,IF(train_energy_data!$A330="Commercial",1,IF(train_energy_data!$A330="Industrial",2,0)))</f>
        <v>2</v>
      </c>
      <c r="C330" s="3">
        <v>7319</v>
      </c>
      <c r="D330" s="3">
        <v>21</v>
      </c>
      <c r="E330" s="3">
        <v>37</v>
      </c>
      <c r="F330" s="3">
        <v>31.57</v>
      </c>
      <c r="G330" s="3">
        <f>IF(train_energy_data!$H330="Weekday",1,0)</f>
        <v>1</v>
      </c>
      <c r="H330" s="3" t="s">
        <v>8</v>
      </c>
      <c r="I330" s="3">
        <v>3708.08</v>
      </c>
    </row>
    <row r="331" spans="1:9" x14ac:dyDescent="0.2">
      <c r="A331" s="3" t="s">
        <v>10</v>
      </c>
      <c r="B331" s="3">
        <f>IF(train_energy_data!$A331="Residential",0,IF(train_energy_data!$A331="Commercial",1,IF(train_energy_data!$A331="Industrial",2,0)))</f>
        <v>2</v>
      </c>
      <c r="C331" s="3">
        <v>38501</v>
      </c>
      <c r="D331" s="3">
        <v>84</v>
      </c>
      <c r="E331" s="3">
        <v>3</v>
      </c>
      <c r="F331" s="3">
        <v>32.04</v>
      </c>
      <c r="G331" s="3">
        <f>IF(train_energy_data!$H331="Weekday",1,0)</f>
        <v>1</v>
      </c>
      <c r="H331" s="3" t="s">
        <v>8</v>
      </c>
      <c r="I331" s="3">
        <v>5214.8500000000004</v>
      </c>
    </row>
    <row r="332" spans="1:9" x14ac:dyDescent="0.2">
      <c r="A332" s="3" t="s">
        <v>7</v>
      </c>
      <c r="B332" s="3">
        <f>IF(train_energy_data!$A332="Residential",0,IF(train_energy_data!$A332="Commercial",1,IF(train_energy_data!$A332="Industrial",2,0)))</f>
        <v>0</v>
      </c>
      <c r="C332" s="3">
        <v>41589</v>
      </c>
      <c r="D332" s="3">
        <v>50</v>
      </c>
      <c r="E332" s="3">
        <v>34</v>
      </c>
      <c r="F332" s="3">
        <v>33.200000000000003</v>
      </c>
      <c r="G332" s="3">
        <f>IF(train_energy_data!$H332="Weekday",1,0)</f>
        <v>1</v>
      </c>
      <c r="H332" s="3" t="s">
        <v>8</v>
      </c>
      <c r="I332" s="3">
        <v>4643.4399999999996</v>
      </c>
    </row>
    <row r="333" spans="1:9" x14ac:dyDescent="0.2">
      <c r="A333" s="3" t="s">
        <v>9</v>
      </c>
      <c r="B333" s="3">
        <f>IF(train_energy_data!$A333="Residential",0,IF(train_energy_data!$A333="Commercial",1,IF(train_energy_data!$A333="Industrial",2,0)))</f>
        <v>1</v>
      </c>
      <c r="C333" s="3">
        <v>45850</v>
      </c>
      <c r="D333" s="3">
        <v>49</v>
      </c>
      <c r="E333" s="3">
        <v>44</v>
      </c>
      <c r="F333" s="3">
        <v>24.36</v>
      </c>
      <c r="G333" s="3">
        <f>IF(train_energy_data!$H333="Weekday",1,0)</f>
        <v>1</v>
      </c>
      <c r="H333" s="3" t="s">
        <v>8</v>
      </c>
      <c r="I333" s="3">
        <v>5590.7</v>
      </c>
    </row>
    <row r="334" spans="1:9" x14ac:dyDescent="0.2">
      <c r="A334" s="3" t="s">
        <v>7</v>
      </c>
      <c r="B334" s="3">
        <f>IF(train_energy_data!$A334="Residential",0,IF(train_energy_data!$A334="Commercial",1,IF(train_energy_data!$A334="Industrial",2,0)))</f>
        <v>0</v>
      </c>
      <c r="C334" s="3">
        <v>23390</v>
      </c>
      <c r="D334" s="3">
        <v>50</v>
      </c>
      <c r="E334" s="3">
        <v>23</v>
      </c>
      <c r="F334" s="3">
        <v>23.8</v>
      </c>
      <c r="G334" s="3">
        <f>IF(train_energy_data!$H334="Weekday",1,0)</f>
        <v>0</v>
      </c>
      <c r="H334" s="3" t="s">
        <v>11</v>
      </c>
      <c r="I334" s="3">
        <v>3510.52</v>
      </c>
    </row>
    <row r="335" spans="1:9" x14ac:dyDescent="0.2">
      <c r="A335" s="3" t="s">
        <v>9</v>
      </c>
      <c r="B335" s="3">
        <f>IF(train_energy_data!$A335="Residential",0,IF(train_energy_data!$A335="Commercial",1,IF(train_energy_data!$A335="Industrial",2,0)))</f>
        <v>1</v>
      </c>
      <c r="C335" s="3">
        <v>18273</v>
      </c>
      <c r="D335" s="3">
        <v>37</v>
      </c>
      <c r="E335" s="3">
        <v>38</v>
      </c>
      <c r="F335" s="3">
        <v>33.06</v>
      </c>
      <c r="G335" s="3">
        <f>IF(train_energy_data!$H335="Weekday",1,0)</f>
        <v>1</v>
      </c>
      <c r="H335" s="3" t="s">
        <v>8</v>
      </c>
      <c r="I335" s="3">
        <v>3928.35</v>
      </c>
    </row>
    <row r="336" spans="1:9" x14ac:dyDescent="0.2">
      <c r="A336" s="3" t="s">
        <v>7</v>
      </c>
      <c r="B336" s="3">
        <f>IF(train_energy_data!$A336="Residential",0,IF(train_energy_data!$A336="Commercial",1,IF(train_energy_data!$A336="Industrial",2,0)))</f>
        <v>0</v>
      </c>
      <c r="C336" s="3">
        <v>26885</v>
      </c>
      <c r="D336" s="3">
        <v>94</v>
      </c>
      <c r="E336" s="3">
        <v>23</v>
      </c>
      <c r="F336" s="3">
        <v>16.63</v>
      </c>
      <c r="G336" s="3">
        <f>IF(train_energy_data!$H336="Weekday",1,0)</f>
        <v>0</v>
      </c>
      <c r="H336" s="3" t="s">
        <v>11</v>
      </c>
      <c r="I336" s="3">
        <v>4161.08</v>
      </c>
    </row>
    <row r="337" spans="1:9" x14ac:dyDescent="0.2">
      <c r="A337" s="3" t="s">
        <v>10</v>
      </c>
      <c r="B337" s="3">
        <f>IF(train_energy_data!$A337="Residential",0,IF(train_energy_data!$A337="Commercial",1,IF(train_energy_data!$A337="Industrial",2,0)))</f>
        <v>2</v>
      </c>
      <c r="C337" s="3">
        <v>33839</v>
      </c>
      <c r="D337" s="3">
        <v>64</v>
      </c>
      <c r="E337" s="3">
        <v>11</v>
      </c>
      <c r="F337" s="3">
        <v>27.67</v>
      </c>
      <c r="G337" s="3">
        <f>IF(train_energy_data!$H337="Weekday",1,0)</f>
        <v>1</v>
      </c>
      <c r="H337" s="3" t="s">
        <v>8</v>
      </c>
      <c r="I337" s="3">
        <v>4963.62</v>
      </c>
    </row>
    <row r="338" spans="1:9" x14ac:dyDescent="0.2">
      <c r="A338" s="3" t="s">
        <v>10</v>
      </c>
      <c r="B338" s="3">
        <f>IF(train_energy_data!$A338="Residential",0,IF(train_energy_data!$A338="Commercial",1,IF(train_energy_data!$A338="Industrial",2,0)))</f>
        <v>2</v>
      </c>
      <c r="C338" s="3">
        <v>42373</v>
      </c>
      <c r="D338" s="3">
        <v>18</v>
      </c>
      <c r="E338" s="3">
        <v>38</v>
      </c>
      <c r="F338" s="3">
        <v>27.13</v>
      </c>
      <c r="G338" s="3">
        <f>IF(train_energy_data!$H338="Weekday",1,0)</f>
        <v>0</v>
      </c>
      <c r="H338" s="3" t="s">
        <v>11</v>
      </c>
      <c r="I338" s="3">
        <v>5422.98</v>
      </c>
    </row>
    <row r="339" spans="1:9" x14ac:dyDescent="0.2">
      <c r="A339" s="3" t="s">
        <v>10</v>
      </c>
      <c r="B339" s="3">
        <f>IF(train_energy_data!$A339="Residential",0,IF(train_energy_data!$A339="Commercial",1,IF(train_energy_data!$A339="Industrial",2,0)))</f>
        <v>2</v>
      </c>
      <c r="C339" s="3">
        <v>47682</v>
      </c>
      <c r="D339" s="3">
        <v>20</v>
      </c>
      <c r="E339" s="3">
        <v>37</v>
      </c>
      <c r="F339" s="3">
        <v>26.45</v>
      </c>
      <c r="G339" s="3">
        <f>IF(train_energy_data!$H339="Weekday",1,0)</f>
        <v>0</v>
      </c>
      <c r="H339" s="3" t="s">
        <v>11</v>
      </c>
      <c r="I339" s="3">
        <v>5691.84</v>
      </c>
    </row>
    <row r="340" spans="1:9" x14ac:dyDescent="0.2">
      <c r="A340" s="3" t="s">
        <v>10</v>
      </c>
      <c r="B340" s="3">
        <f>IF(train_energy_data!$A340="Residential",0,IF(train_energy_data!$A340="Commercial",1,IF(train_energy_data!$A340="Industrial",2,0)))</f>
        <v>2</v>
      </c>
      <c r="C340" s="3">
        <v>48820</v>
      </c>
      <c r="D340" s="3">
        <v>51</v>
      </c>
      <c r="E340" s="3">
        <v>35</v>
      </c>
      <c r="F340" s="3">
        <v>30.75</v>
      </c>
      <c r="G340" s="3">
        <f>IF(train_energy_data!$H340="Weekday",1,0)</f>
        <v>1</v>
      </c>
      <c r="H340" s="3" t="s">
        <v>8</v>
      </c>
      <c r="I340" s="3">
        <v>6047.23</v>
      </c>
    </row>
    <row r="341" spans="1:9" x14ac:dyDescent="0.2">
      <c r="A341" s="3" t="s">
        <v>10</v>
      </c>
      <c r="B341" s="3">
        <f>IF(train_energy_data!$A341="Residential",0,IF(train_energy_data!$A341="Commercial",1,IF(train_energy_data!$A341="Industrial",2,0)))</f>
        <v>2</v>
      </c>
      <c r="C341" s="3">
        <v>32732</v>
      </c>
      <c r="D341" s="3">
        <v>60</v>
      </c>
      <c r="E341" s="3">
        <v>19</v>
      </c>
      <c r="F341" s="3">
        <v>31.74</v>
      </c>
      <c r="G341" s="3">
        <f>IF(train_energy_data!$H341="Weekday",1,0)</f>
        <v>1</v>
      </c>
      <c r="H341" s="3" t="s">
        <v>8</v>
      </c>
      <c r="I341" s="3">
        <v>5007.8999999999996</v>
      </c>
    </row>
    <row r="342" spans="1:9" x14ac:dyDescent="0.2">
      <c r="A342" s="3" t="s">
        <v>7</v>
      </c>
      <c r="B342" s="3">
        <f>IF(train_energy_data!$A342="Residential",0,IF(train_energy_data!$A342="Commercial",1,IF(train_energy_data!$A342="Industrial",2,0)))</f>
        <v>0</v>
      </c>
      <c r="C342" s="3">
        <v>49969</v>
      </c>
      <c r="D342" s="3">
        <v>32</v>
      </c>
      <c r="E342" s="3">
        <v>14</v>
      </c>
      <c r="F342" s="3">
        <v>26.06</v>
      </c>
      <c r="G342" s="3">
        <f>IF(train_energy_data!$H342="Weekday",1,0)</f>
        <v>0</v>
      </c>
      <c r="H342" s="3" t="s">
        <v>11</v>
      </c>
      <c r="I342" s="3">
        <v>4468.13</v>
      </c>
    </row>
    <row r="343" spans="1:9" x14ac:dyDescent="0.2">
      <c r="A343" s="3" t="s">
        <v>7</v>
      </c>
      <c r="B343" s="3">
        <f>IF(train_energy_data!$A343="Residential",0,IF(train_energy_data!$A343="Commercial",1,IF(train_energy_data!$A343="Industrial",2,0)))</f>
        <v>0</v>
      </c>
      <c r="C343" s="3">
        <v>37009</v>
      </c>
      <c r="D343" s="3">
        <v>79</v>
      </c>
      <c r="E343" s="3">
        <v>18</v>
      </c>
      <c r="F343" s="3">
        <v>20.41</v>
      </c>
      <c r="G343" s="3">
        <f>IF(train_energy_data!$H343="Weekday",1,0)</f>
        <v>1</v>
      </c>
      <c r="H343" s="3" t="s">
        <v>8</v>
      </c>
      <c r="I343" s="3">
        <v>4448.42</v>
      </c>
    </row>
    <row r="344" spans="1:9" x14ac:dyDescent="0.2">
      <c r="A344" s="3" t="s">
        <v>7</v>
      </c>
      <c r="B344" s="3">
        <f>IF(train_energy_data!$A344="Residential",0,IF(train_energy_data!$A344="Commercial",1,IF(train_energy_data!$A344="Industrial",2,0)))</f>
        <v>0</v>
      </c>
      <c r="C344" s="3">
        <v>33056</v>
      </c>
      <c r="D344" s="3">
        <v>3</v>
      </c>
      <c r="E344" s="3">
        <v>11</v>
      </c>
      <c r="F344" s="3">
        <v>32.92</v>
      </c>
      <c r="G344" s="3">
        <f>IF(train_energy_data!$H344="Weekday",1,0)</f>
        <v>0</v>
      </c>
      <c r="H344" s="3" t="s">
        <v>11</v>
      </c>
      <c r="I344" s="3">
        <v>3238.18</v>
      </c>
    </row>
    <row r="345" spans="1:9" x14ac:dyDescent="0.2">
      <c r="A345" s="3" t="s">
        <v>9</v>
      </c>
      <c r="B345" s="3">
        <f>IF(train_energy_data!$A345="Residential",0,IF(train_energy_data!$A345="Commercial",1,IF(train_energy_data!$A345="Industrial",2,0)))</f>
        <v>1</v>
      </c>
      <c r="C345" s="3">
        <v>3483</v>
      </c>
      <c r="D345" s="3">
        <v>79</v>
      </c>
      <c r="E345" s="3">
        <v>5</v>
      </c>
      <c r="F345" s="3">
        <v>10.37</v>
      </c>
      <c r="G345" s="3">
        <f>IF(train_energy_data!$H345="Weekday",1,0)</f>
        <v>0</v>
      </c>
      <c r="H345" s="3" t="s">
        <v>11</v>
      </c>
      <c r="I345" s="3">
        <v>3012.32</v>
      </c>
    </row>
    <row r="346" spans="1:9" x14ac:dyDescent="0.2">
      <c r="A346" s="3" t="s">
        <v>9</v>
      </c>
      <c r="B346" s="3">
        <f>IF(train_energy_data!$A346="Residential",0,IF(train_energy_data!$A346="Commercial",1,IF(train_energy_data!$A346="Industrial",2,0)))</f>
        <v>1</v>
      </c>
      <c r="C346" s="3">
        <v>13357</v>
      </c>
      <c r="D346" s="3">
        <v>83</v>
      </c>
      <c r="E346" s="3">
        <v>31</v>
      </c>
      <c r="F346" s="3">
        <v>10.63</v>
      </c>
      <c r="G346" s="3">
        <f>IF(train_energy_data!$H346="Weekday",1,0)</f>
        <v>1</v>
      </c>
      <c r="H346" s="3" t="s">
        <v>8</v>
      </c>
      <c r="I346" s="3">
        <v>4114.7</v>
      </c>
    </row>
    <row r="347" spans="1:9" x14ac:dyDescent="0.2">
      <c r="A347" s="3" t="s">
        <v>9</v>
      </c>
      <c r="B347" s="3">
        <f>IF(train_energy_data!$A347="Residential",0,IF(train_energy_data!$A347="Commercial",1,IF(train_energy_data!$A347="Industrial",2,0)))</f>
        <v>1</v>
      </c>
      <c r="C347" s="3">
        <v>25326</v>
      </c>
      <c r="D347" s="3">
        <v>33</v>
      </c>
      <c r="E347" s="3">
        <v>41</v>
      </c>
      <c r="F347" s="3">
        <v>21.22</v>
      </c>
      <c r="G347" s="3">
        <f>IF(train_energy_data!$H347="Weekday",1,0)</f>
        <v>0</v>
      </c>
      <c r="H347" s="3" t="s">
        <v>11</v>
      </c>
      <c r="I347" s="3">
        <v>4310.2</v>
      </c>
    </row>
    <row r="348" spans="1:9" x14ac:dyDescent="0.2">
      <c r="A348" s="3" t="s">
        <v>9</v>
      </c>
      <c r="B348" s="3">
        <f>IF(train_energy_data!$A348="Residential",0,IF(train_energy_data!$A348="Commercial",1,IF(train_energy_data!$A348="Industrial",2,0)))</f>
        <v>1</v>
      </c>
      <c r="C348" s="3">
        <v>47178</v>
      </c>
      <c r="D348" s="3">
        <v>27</v>
      </c>
      <c r="E348" s="3">
        <v>16</v>
      </c>
      <c r="F348" s="3">
        <v>24.14</v>
      </c>
      <c r="G348" s="3">
        <f>IF(train_energy_data!$H348="Weekday",1,0)</f>
        <v>0</v>
      </c>
      <c r="H348" s="3" t="s">
        <v>11</v>
      </c>
      <c r="I348" s="3">
        <v>4828.1899999999996</v>
      </c>
    </row>
    <row r="349" spans="1:9" x14ac:dyDescent="0.2">
      <c r="A349" s="3" t="s">
        <v>9</v>
      </c>
      <c r="B349" s="3">
        <f>IF(train_energy_data!$A349="Residential",0,IF(train_energy_data!$A349="Commercial",1,IF(train_energy_data!$A349="Industrial",2,0)))</f>
        <v>1</v>
      </c>
      <c r="C349" s="3">
        <v>31695</v>
      </c>
      <c r="D349" s="3">
        <v>99</v>
      </c>
      <c r="E349" s="3">
        <v>35</v>
      </c>
      <c r="F349" s="3">
        <v>28.5</v>
      </c>
      <c r="G349" s="3">
        <f>IF(train_energy_data!$H349="Weekday",1,0)</f>
        <v>0</v>
      </c>
      <c r="H349" s="3" t="s">
        <v>11</v>
      </c>
      <c r="I349" s="3">
        <v>5132.2299999999996</v>
      </c>
    </row>
    <row r="350" spans="1:9" x14ac:dyDescent="0.2">
      <c r="A350" s="3" t="s">
        <v>10</v>
      </c>
      <c r="B350" s="3">
        <f>IF(train_energy_data!$A350="Residential",0,IF(train_energy_data!$A350="Commercial",1,IF(train_energy_data!$A350="Industrial",2,0)))</f>
        <v>2</v>
      </c>
      <c r="C350" s="3">
        <v>32321</v>
      </c>
      <c r="D350" s="3">
        <v>58</v>
      </c>
      <c r="E350" s="3">
        <v>45</v>
      </c>
      <c r="F350" s="3">
        <v>32.79</v>
      </c>
      <c r="G350" s="3">
        <f>IF(train_energy_data!$H350="Weekday",1,0)</f>
        <v>0</v>
      </c>
      <c r="H350" s="3" t="s">
        <v>11</v>
      </c>
      <c r="I350" s="3">
        <v>5432.11</v>
      </c>
    </row>
    <row r="351" spans="1:9" x14ac:dyDescent="0.2">
      <c r="A351" s="3" t="s">
        <v>9</v>
      </c>
      <c r="B351" s="3">
        <f>IF(train_energy_data!$A351="Residential",0,IF(train_energy_data!$A351="Commercial",1,IF(train_energy_data!$A351="Industrial",2,0)))</f>
        <v>1</v>
      </c>
      <c r="C351" s="3">
        <v>4994</v>
      </c>
      <c r="D351" s="3">
        <v>79</v>
      </c>
      <c r="E351" s="3">
        <v>38</v>
      </c>
      <c r="F351" s="3">
        <v>29.59</v>
      </c>
      <c r="G351" s="3">
        <f>IF(train_energy_data!$H351="Weekday",1,0)</f>
        <v>1</v>
      </c>
      <c r="H351" s="3" t="s">
        <v>8</v>
      </c>
      <c r="I351" s="3">
        <v>3701.73</v>
      </c>
    </row>
    <row r="352" spans="1:9" x14ac:dyDescent="0.2">
      <c r="A352" s="3" t="s">
        <v>10</v>
      </c>
      <c r="B352" s="3">
        <f>IF(train_energy_data!$A352="Residential",0,IF(train_energy_data!$A352="Commercial",1,IF(train_energy_data!$A352="Industrial",2,0)))</f>
        <v>2</v>
      </c>
      <c r="C352" s="3">
        <v>32390</v>
      </c>
      <c r="D352" s="3">
        <v>37</v>
      </c>
      <c r="E352" s="3">
        <v>7</v>
      </c>
      <c r="F352" s="3">
        <v>25.09</v>
      </c>
      <c r="G352" s="3">
        <f>IF(train_energy_data!$H352="Weekday",1,0)</f>
        <v>0</v>
      </c>
      <c r="H352" s="3" t="s">
        <v>11</v>
      </c>
      <c r="I352" s="3">
        <v>4504.03</v>
      </c>
    </row>
    <row r="353" spans="1:9" x14ac:dyDescent="0.2">
      <c r="A353" s="3" t="s">
        <v>10</v>
      </c>
      <c r="B353" s="3">
        <f>IF(train_energy_data!$A353="Residential",0,IF(train_energy_data!$A353="Commercial",1,IF(train_energy_data!$A353="Industrial",2,0)))</f>
        <v>2</v>
      </c>
      <c r="C353" s="3">
        <v>31178</v>
      </c>
      <c r="D353" s="3">
        <v>68</v>
      </c>
      <c r="E353" s="3">
        <v>8</v>
      </c>
      <c r="F353" s="3">
        <v>32.25</v>
      </c>
      <c r="G353" s="3">
        <f>IF(train_energy_data!$H353="Weekday",1,0)</f>
        <v>1</v>
      </c>
      <c r="H353" s="3" t="s">
        <v>8</v>
      </c>
      <c r="I353" s="3">
        <v>4787.6400000000003</v>
      </c>
    </row>
    <row r="354" spans="1:9" x14ac:dyDescent="0.2">
      <c r="A354" s="3" t="s">
        <v>7</v>
      </c>
      <c r="B354" s="3">
        <f>IF(train_energy_data!$A354="Residential",0,IF(train_energy_data!$A354="Commercial",1,IF(train_energy_data!$A354="Industrial",2,0)))</f>
        <v>0</v>
      </c>
      <c r="C354" s="3">
        <v>39563</v>
      </c>
      <c r="D354" s="3">
        <v>16</v>
      </c>
      <c r="E354" s="3">
        <v>38</v>
      </c>
      <c r="F354" s="3">
        <v>28.7</v>
      </c>
      <c r="G354" s="3">
        <f>IF(train_energy_data!$H354="Weekday",1,0)</f>
        <v>1</v>
      </c>
      <c r="H354" s="3" t="s">
        <v>8</v>
      </c>
      <c r="I354" s="3">
        <v>4304.63</v>
      </c>
    </row>
    <row r="355" spans="1:9" x14ac:dyDescent="0.2">
      <c r="A355" s="3" t="s">
        <v>9</v>
      </c>
      <c r="B355" s="3">
        <f>IF(train_energy_data!$A355="Residential",0,IF(train_energy_data!$A355="Commercial",1,IF(train_energy_data!$A355="Industrial",2,0)))</f>
        <v>1</v>
      </c>
      <c r="C355" s="3">
        <v>11041</v>
      </c>
      <c r="D355" s="3">
        <v>68</v>
      </c>
      <c r="E355" s="3">
        <v>41</v>
      </c>
      <c r="F355" s="3">
        <v>20.88</v>
      </c>
      <c r="G355" s="3">
        <f>IF(train_energy_data!$H355="Weekday",1,0)</f>
        <v>0</v>
      </c>
      <c r="H355" s="3" t="s">
        <v>11</v>
      </c>
      <c r="I355" s="3">
        <v>3947.63</v>
      </c>
    </row>
    <row r="356" spans="1:9" x14ac:dyDescent="0.2">
      <c r="A356" s="3" t="s">
        <v>7</v>
      </c>
      <c r="B356" s="3">
        <f>IF(train_energy_data!$A356="Residential",0,IF(train_energy_data!$A356="Commercial",1,IF(train_energy_data!$A356="Industrial",2,0)))</f>
        <v>0</v>
      </c>
      <c r="C356" s="3">
        <v>22859</v>
      </c>
      <c r="D356" s="3">
        <v>24</v>
      </c>
      <c r="E356" s="3">
        <v>22</v>
      </c>
      <c r="F356" s="3">
        <v>32.869999999999997</v>
      </c>
      <c r="G356" s="3">
        <f>IF(train_energy_data!$H356="Weekday",1,0)</f>
        <v>1</v>
      </c>
      <c r="H356" s="3" t="s">
        <v>8</v>
      </c>
      <c r="I356" s="3">
        <v>3208.61</v>
      </c>
    </row>
    <row r="357" spans="1:9" x14ac:dyDescent="0.2">
      <c r="A357" s="3" t="s">
        <v>7</v>
      </c>
      <c r="B357" s="3">
        <f>IF(train_energy_data!$A357="Residential",0,IF(train_energy_data!$A357="Commercial",1,IF(train_energy_data!$A357="Industrial",2,0)))</f>
        <v>0</v>
      </c>
      <c r="C357" s="3">
        <v>41309</v>
      </c>
      <c r="D357" s="3">
        <v>55</v>
      </c>
      <c r="E357" s="3">
        <v>45</v>
      </c>
      <c r="F357" s="3">
        <v>15.4</v>
      </c>
      <c r="G357" s="3">
        <f>IF(train_energy_data!$H357="Weekday",1,0)</f>
        <v>1</v>
      </c>
      <c r="H357" s="3" t="s">
        <v>8</v>
      </c>
      <c r="I357" s="3">
        <v>4988.4399999999996</v>
      </c>
    </row>
    <row r="358" spans="1:9" x14ac:dyDescent="0.2">
      <c r="A358" s="3" t="s">
        <v>7</v>
      </c>
      <c r="B358" s="3">
        <f>IF(train_energy_data!$A358="Residential",0,IF(train_energy_data!$A358="Commercial",1,IF(train_energy_data!$A358="Industrial",2,0)))</f>
        <v>0</v>
      </c>
      <c r="C358" s="3">
        <v>18655</v>
      </c>
      <c r="D358" s="3">
        <v>13</v>
      </c>
      <c r="E358" s="3">
        <v>11</v>
      </c>
      <c r="F358" s="3">
        <v>23.22</v>
      </c>
      <c r="G358" s="3">
        <f>IF(train_energy_data!$H358="Weekday",1,0)</f>
        <v>1</v>
      </c>
      <c r="H358" s="3" t="s">
        <v>8</v>
      </c>
      <c r="I358" s="3">
        <v>2716.66</v>
      </c>
    </row>
    <row r="359" spans="1:9" x14ac:dyDescent="0.2">
      <c r="A359" s="3" t="s">
        <v>7</v>
      </c>
      <c r="B359" s="3">
        <f>IF(train_energy_data!$A359="Residential",0,IF(train_energy_data!$A359="Commercial",1,IF(train_energy_data!$A359="Industrial",2,0)))</f>
        <v>0</v>
      </c>
      <c r="C359" s="3">
        <v>9212</v>
      </c>
      <c r="D359" s="3">
        <v>77</v>
      </c>
      <c r="E359" s="3">
        <v>37</v>
      </c>
      <c r="F359" s="3">
        <v>25.66</v>
      </c>
      <c r="G359" s="3">
        <f>IF(train_energy_data!$H359="Weekday",1,0)</f>
        <v>1</v>
      </c>
      <c r="H359" s="3" t="s">
        <v>8</v>
      </c>
      <c r="I359" s="3">
        <v>3392.31</v>
      </c>
    </row>
    <row r="360" spans="1:9" x14ac:dyDescent="0.2">
      <c r="A360" s="3" t="s">
        <v>7</v>
      </c>
      <c r="B360" s="3">
        <f>IF(train_energy_data!$A360="Residential",0,IF(train_energy_data!$A360="Commercial",1,IF(train_energy_data!$A360="Industrial",2,0)))</f>
        <v>0</v>
      </c>
      <c r="C360" s="3">
        <v>21195</v>
      </c>
      <c r="D360" s="3">
        <v>18</v>
      </c>
      <c r="E360" s="3">
        <v>21</v>
      </c>
      <c r="F360" s="3">
        <v>16.16</v>
      </c>
      <c r="G360" s="3">
        <f>IF(train_energy_data!$H360="Weekday",1,0)</f>
        <v>0</v>
      </c>
      <c r="H360" s="3" t="s">
        <v>11</v>
      </c>
      <c r="I360" s="3">
        <v>3078.96</v>
      </c>
    </row>
    <row r="361" spans="1:9" x14ac:dyDescent="0.2">
      <c r="A361" s="3" t="s">
        <v>10</v>
      </c>
      <c r="B361" s="3">
        <f>IF(train_energy_data!$A361="Residential",0,IF(train_energy_data!$A361="Commercial",1,IF(train_energy_data!$A361="Industrial",2,0)))</f>
        <v>2</v>
      </c>
      <c r="C361" s="3">
        <v>35332</v>
      </c>
      <c r="D361" s="3">
        <v>23</v>
      </c>
      <c r="E361" s="3">
        <v>29</v>
      </c>
      <c r="F361" s="3">
        <v>25.76</v>
      </c>
      <c r="G361" s="3">
        <f>IF(train_energy_data!$H361="Weekday",1,0)</f>
        <v>1</v>
      </c>
      <c r="H361" s="3" t="s">
        <v>8</v>
      </c>
      <c r="I361" s="3">
        <v>4997.78</v>
      </c>
    </row>
    <row r="362" spans="1:9" x14ac:dyDescent="0.2">
      <c r="A362" s="3" t="s">
        <v>7</v>
      </c>
      <c r="B362" s="3">
        <f>IF(train_energy_data!$A362="Residential",0,IF(train_energy_data!$A362="Commercial",1,IF(train_energy_data!$A362="Industrial",2,0)))</f>
        <v>0</v>
      </c>
      <c r="C362" s="3">
        <v>38641</v>
      </c>
      <c r="D362" s="3">
        <v>9</v>
      </c>
      <c r="E362" s="3">
        <v>3</v>
      </c>
      <c r="F362" s="3">
        <v>19.52</v>
      </c>
      <c r="G362" s="3">
        <f>IF(train_energy_data!$H362="Weekday",1,0)</f>
        <v>0</v>
      </c>
      <c r="H362" s="3" t="s">
        <v>11</v>
      </c>
      <c r="I362" s="3">
        <v>3484.46</v>
      </c>
    </row>
    <row r="363" spans="1:9" x14ac:dyDescent="0.2">
      <c r="A363" s="3" t="s">
        <v>9</v>
      </c>
      <c r="B363" s="3">
        <f>IF(train_energy_data!$A363="Residential",0,IF(train_energy_data!$A363="Commercial",1,IF(train_energy_data!$A363="Industrial",2,0)))</f>
        <v>1</v>
      </c>
      <c r="C363" s="3">
        <v>25074</v>
      </c>
      <c r="D363" s="3">
        <v>41</v>
      </c>
      <c r="E363" s="3">
        <v>18</v>
      </c>
      <c r="F363" s="3">
        <v>26.37</v>
      </c>
      <c r="G363" s="3">
        <f>IF(train_energy_data!$H363="Weekday",1,0)</f>
        <v>0</v>
      </c>
      <c r="H363" s="3" t="s">
        <v>11</v>
      </c>
      <c r="I363" s="3">
        <v>3891.86</v>
      </c>
    </row>
    <row r="364" spans="1:9" x14ac:dyDescent="0.2">
      <c r="A364" s="3" t="s">
        <v>9</v>
      </c>
      <c r="B364" s="3">
        <f>IF(train_energy_data!$A364="Residential",0,IF(train_energy_data!$A364="Commercial",1,IF(train_energy_data!$A364="Industrial",2,0)))</f>
        <v>1</v>
      </c>
      <c r="C364" s="3">
        <v>9077</v>
      </c>
      <c r="D364" s="3">
        <v>26</v>
      </c>
      <c r="E364" s="3">
        <v>12</v>
      </c>
      <c r="F364" s="3">
        <v>18.34</v>
      </c>
      <c r="G364" s="3">
        <f>IF(train_energy_data!$H364="Weekday",1,0)</f>
        <v>0</v>
      </c>
      <c r="H364" s="3" t="s">
        <v>11</v>
      </c>
      <c r="I364" s="3">
        <v>2862.17</v>
      </c>
    </row>
    <row r="365" spans="1:9" x14ac:dyDescent="0.2">
      <c r="A365" s="3" t="s">
        <v>7</v>
      </c>
      <c r="B365" s="3">
        <f>IF(train_energy_data!$A365="Residential",0,IF(train_energy_data!$A365="Commercial",1,IF(train_energy_data!$A365="Industrial",2,0)))</f>
        <v>0</v>
      </c>
      <c r="C365" s="3">
        <v>12222</v>
      </c>
      <c r="D365" s="3">
        <v>80</v>
      </c>
      <c r="E365" s="3">
        <v>35</v>
      </c>
      <c r="F365" s="3">
        <v>20.16</v>
      </c>
      <c r="G365" s="3">
        <f>IF(train_energy_data!$H365="Weekday",1,0)</f>
        <v>0</v>
      </c>
      <c r="H365" s="3" t="s">
        <v>11</v>
      </c>
      <c r="I365" s="3">
        <v>3510.28</v>
      </c>
    </row>
    <row r="366" spans="1:9" x14ac:dyDescent="0.2">
      <c r="A366" s="3" t="s">
        <v>10</v>
      </c>
      <c r="B366" s="3">
        <f>IF(train_energy_data!$A366="Residential",0,IF(train_energy_data!$A366="Commercial",1,IF(train_energy_data!$A366="Industrial",2,0)))</f>
        <v>2</v>
      </c>
      <c r="C366" s="3">
        <v>15849</v>
      </c>
      <c r="D366" s="3">
        <v>37</v>
      </c>
      <c r="E366" s="3">
        <v>15</v>
      </c>
      <c r="F366" s="3">
        <v>18.920000000000002</v>
      </c>
      <c r="G366" s="3">
        <f>IF(train_energy_data!$H366="Weekday",1,0)</f>
        <v>0</v>
      </c>
      <c r="H366" s="3" t="s">
        <v>11</v>
      </c>
      <c r="I366" s="3">
        <v>3867.85</v>
      </c>
    </row>
    <row r="367" spans="1:9" x14ac:dyDescent="0.2">
      <c r="A367" s="3" t="s">
        <v>7</v>
      </c>
      <c r="B367" s="3">
        <f>IF(train_energy_data!$A367="Residential",0,IF(train_energy_data!$A367="Commercial",1,IF(train_energy_data!$A367="Industrial",2,0)))</f>
        <v>0</v>
      </c>
      <c r="C367" s="3">
        <v>19629</v>
      </c>
      <c r="D367" s="3">
        <v>21</v>
      </c>
      <c r="E367" s="3">
        <v>39</v>
      </c>
      <c r="F367" s="3">
        <v>12.37</v>
      </c>
      <c r="G367" s="3">
        <f>IF(train_energy_data!$H367="Weekday",1,0)</f>
        <v>1</v>
      </c>
      <c r="H367" s="3" t="s">
        <v>8</v>
      </c>
      <c r="I367" s="3">
        <v>3459.59</v>
      </c>
    </row>
    <row r="368" spans="1:9" x14ac:dyDescent="0.2">
      <c r="A368" s="3" t="s">
        <v>10</v>
      </c>
      <c r="B368" s="3">
        <f>IF(train_energy_data!$A368="Residential",0,IF(train_energy_data!$A368="Commercial",1,IF(train_energy_data!$A368="Industrial",2,0)))</f>
        <v>2</v>
      </c>
      <c r="C368" s="3">
        <v>48424</v>
      </c>
      <c r="D368" s="3">
        <v>49</v>
      </c>
      <c r="E368" s="3">
        <v>28</v>
      </c>
      <c r="F368" s="3">
        <v>11.94</v>
      </c>
      <c r="G368" s="3">
        <f>IF(train_energy_data!$H368="Weekday",1,0)</f>
        <v>1</v>
      </c>
      <c r="H368" s="3" t="s">
        <v>8</v>
      </c>
      <c r="I368" s="3">
        <v>5961.49</v>
      </c>
    </row>
    <row r="369" spans="1:9" x14ac:dyDescent="0.2">
      <c r="A369" s="3" t="s">
        <v>10</v>
      </c>
      <c r="B369" s="3">
        <f>IF(train_energy_data!$A369="Residential",0,IF(train_energy_data!$A369="Commercial",1,IF(train_energy_data!$A369="Industrial",2,0)))</f>
        <v>2</v>
      </c>
      <c r="C369" s="3">
        <v>12682</v>
      </c>
      <c r="D369" s="3">
        <v>62</v>
      </c>
      <c r="E369" s="3">
        <v>32</v>
      </c>
      <c r="F369" s="3">
        <v>34.54</v>
      </c>
      <c r="G369" s="3">
        <f>IF(train_energy_data!$H369="Weekday",1,0)</f>
        <v>1</v>
      </c>
      <c r="H369" s="3" t="s">
        <v>8</v>
      </c>
      <c r="I369" s="3">
        <v>4271.3900000000003</v>
      </c>
    </row>
    <row r="370" spans="1:9" x14ac:dyDescent="0.2">
      <c r="A370" s="3" t="s">
        <v>7</v>
      </c>
      <c r="B370" s="3">
        <f>IF(train_energy_data!$A370="Residential",0,IF(train_energy_data!$A370="Commercial",1,IF(train_energy_data!$A370="Industrial",2,0)))</f>
        <v>0</v>
      </c>
      <c r="C370" s="3">
        <v>26431</v>
      </c>
      <c r="D370" s="3">
        <v>91</v>
      </c>
      <c r="E370" s="3">
        <v>14</v>
      </c>
      <c r="F370" s="3">
        <v>25.79</v>
      </c>
      <c r="G370" s="3">
        <f>IF(train_energy_data!$H370="Weekday",1,0)</f>
        <v>1</v>
      </c>
      <c r="H370" s="3" t="s">
        <v>8</v>
      </c>
      <c r="I370" s="3">
        <v>3932.59</v>
      </c>
    </row>
    <row r="371" spans="1:9" x14ac:dyDescent="0.2">
      <c r="A371" s="3" t="s">
        <v>10</v>
      </c>
      <c r="B371" s="3">
        <f>IF(train_energy_data!$A371="Residential",0,IF(train_energy_data!$A371="Commercial",1,IF(train_energy_data!$A371="Industrial",2,0)))</f>
        <v>2</v>
      </c>
      <c r="C371" s="3">
        <v>6126</v>
      </c>
      <c r="D371" s="3">
        <v>49</v>
      </c>
      <c r="E371" s="3">
        <v>13</v>
      </c>
      <c r="F371" s="3">
        <v>18.440000000000001</v>
      </c>
      <c r="G371" s="3">
        <f>IF(train_energy_data!$H371="Weekday",1,0)</f>
        <v>1</v>
      </c>
      <c r="H371" s="3" t="s">
        <v>8</v>
      </c>
      <c r="I371" s="3">
        <v>3514.09</v>
      </c>
    </row>
    <row r="372" spans="1:9" x14ac:dyDescent="0.2">
      <c r="A372" s="3" t="s">
        <v>9</v>
      </c>
      <c r="B372" s="3">
        <f>IF(train_energy_data!$A372="Residential",0,IF(train_energy_data!$A372="Commercial",1,IF(train_energy_data!$A372="Industrial",2,0)))</f>
        <v>1</v>
      </c>
      <c r="C372" s="3">
        <v>27411</v>
      </c>
      <c r="D372" s="3">
        <v>41</v>
      </c>
      <c r="E372" s="3">
        <v>13</v>
      </c>
      <c r="F372" s="3">
        <v>13.43</v>
      </c>
      <c r="G372" s="3">
        <f>IF(train_energy_data!$H372="Weekday",1,0)</f>
        <v>1</v>
      </c>
      <c r="H372" s="3" t="s">
        <v>8</v>
      </c>
      <c r="I372" s="3">
        <v>4023.41</v>
      </c>
    </row>
    <row r="373" spans="1:9" x14ac:dyDescent="0.2">
      <c r="A373" s="3" t="s">
        <v>9</v>
      </c>
      <c r="B373" s="3">
        <f>IF(train_energy_data!$A373="Residential",0,IF(train_energy_data!$A373="Commercial",1,IF(train_energy_data!$A373="Industrial",2,0)))</f>
        <v>1</v>
      </c>
      <c r="C373" s="3">
        <v>20475</v>
      </c>
      <c r="D373" s="3">
        <v>79</v>
      </c>
      <c r="E373" s="3">
        <v>28</v>
      </c>
      <c r="F373" s="3">
        <v>13.9</v>
      </c>
      <c r="G373" s="3">
        <f>IF(train_energy_data!$H373="Weekday",1,0)</f>
        <v>1</v>
      </c>
      <c r="H373" s="3" t="s">
        <v>8</v>
      </c>
      <c r="I373" s="3">
        <v>4354.25</v>
      </c>
    </row>
    <row r="374" spans="1:9" x14ac:dyDescent="0.2">
      <c r="A374" s="3" t="s">
        <v>10</v>
      </c>
      <c r="B374" s="3">
        <f>IF(train_energy_data!$A374="Residential",0,IF(train_energy_data!$A374="Commercial",1,IF(train_energy_data!$A374="Industrial",2,0)))</f>
        <v>2</v>
      </c>
      <c r="C374" s="3">
        <v>37708</v>
      </c>
      <c r="D374" s="3">
        <v>91</v>
      </c>
      <c r="E374" s="3">
        <v>23</v>
      </c>
      <c r="F374" s="3">
        <v>29.54</v>
      </c>
      <c r="G374" s="3">
        <f>IF(train_energy_data!$H374="Weekday",1,0)</f>
        <v>0</v>
      </c>
      <c r="H374" s="3" t="s">
        <v>11</v>
      </c>
      <c r="I374" s="3">
        <v>5607.7</v>
      </c>
    </row>
    <row r="375" spans="1:9" x14ac:dyDescent="0.2">
      <c r="A375" s="3" t="s">
        <v>7</v>
      </c>
      <c r="B375" s="3">
        <f>IF(train_energy_data!$A375="Residential",0,IF(train_energy_data!$A375="Commercial",1,IF(train_energy_data!$A375="Industrial",2,0)))</f>
        <v>0</v>
      </c>
      <c r="C375" s="3">
        <v>46786</v>
      </c>
      <c r="D375" s="3">
        <v>17</v>
      </c>
      <c r="E375" s="3">
        <v>49</v>
      </c>
      <c r="F375" s="3">
        <v>29.5</v>
      </c>
      <c r="G375" s="3">
        <f>IF(train_energy_data!$H375="Weekday",1,0)</f>
        <v>1</v>
      </c>
      <c r="H375" s="3" t="s">
        <v>8</v>
      </c>
      <c r="I375" s="3">
        <v>4891.8</v>
      </c>
    </row>
    <row r="376" spans="1:9" x14ac:dyDescent="0.2">
      <c r="A376" s="3" t="s">
        <v>10</v>
      </c>
      <c r="B376" s="3">
        <f>IF(train_energy_data!$A376="Residential",0,IF(train_energy_data!$A376="Commercial",1,IF(train_energy_data!$A376="Industrial",2,0)))</f>
        <v>2</v>
      </c>
      <c r="C376" s="3">
        <v>29787</v>
      </c>
      <c r="D376" s="3">
        <v>77</v>
      </c>
      <c r="E376" s="3">
        <v>38</v>
      </c>
      <c r="F376" s="3">
        <v>30.67</v>
      </c>
      <c r="G376" s="3">
        <f>IF(train_energy_data!$H376="Weekday",1,0)</f>
        <v>1</v>
      </c>
      <c r="H376" s="3" t="s">
        <v>8</v>
      </c>
      <c r="I376" s="3">
        <v>5416.01</v>
      </c>
    </row>
    <row r="377" spans="1:9" x14ac:dyDescent="0.2">
      <c r="A377" s="3" t="s">
        <v>7</v>
      </c>
      <c r="B377" s="3">
        <f>IF(train_energy_data!$A377="Residential",0,IF(train_energy_data!$A377="Commercial",1,IF(train_energy_data!$A377="Industrial",2,0)))</f>
        <v>0</v>
      </c>
      <c r="C377" s="3">
        <v>42286</v>
      </c>
      <c r="D377" s="3">
        <v>50</v>
      </c>
      <c r="E377" s="3">
        <v>35</v>
      </c>
      <c r="F377" s="3">
        <v>11.13</v>
      </c>
      <c r="G377" s="3">
        <f>IF(train_energy_data!$H377="Weekday",1,0)</f>
        <v>1</v>
      </c>
      <c r="H377" s="3" t="s">
        <v>8</v>
      </c>
      <c r="I377" s="3">
        <v>4808.6400000000003</v>
      </c>
    </row>
    <row r="378" spans="1:9" x14ac:dyDescent="0.2">
      <c r="A378" s="3" t="s">
        <v>9</v>
      </c>
      <c r="B378" s="3">
        <f>IF(train_energy_data!$A378="Residential",0,IF(train_energy_data!$A378="Commercial",1,IF(train_energy_data!$A378="Industrial",2,0)))</f>
        <v>1</v>
      </c>
      <c r="C378" s="3">
        <v>38404</v>
      </c>
      <c r="D378" s="3">
        <v>21</v>
      </c>
      <c r="E378" s="3">
        <v>30</v>
      </c>
      <c r="F378" s="3">
        <v>24.39</v>
      </c>
      <c r="G378" s="3">
        <f>IF(train_energy_data!$H378="Weekday",1,0)</f>
        <v>0</v>
      </c>
      <c r="H378" s="3" t="s">
        <v>11</v>
      </c>
      <c r="I378" s="3">
        <v>4608.2700000000004</v>
      </c>
    </row>
    <row r="379" spans="1:9" x14ac:dyDescent="0.2">
      <c r="A379" s="3" t="s">
        <v>7</v>
      </c>
      <c r="B379" s="3">
        <f>IF(train_energy_data!$A379="Residential",0,IF(train_energy_data!$A379="Commercial",1,IF(train_energy_data!$A379="Industrial",2,0)))</f>
        <v>0</v>
      </c>
      <c r="C379" s="3">
        <v>36272</v>
      </c>
      <c r="D379" s="3">
        <v>93</v>
      </c>
      <c r="E379" s="3">
        <v>6</v>
      </c>
      <c r="F379" s="3">
        <v>32.04</v>
      </c>
      <c r="G379" s="3">
        <f>IF(train_energy_data!$H379="Weekday",1,0)</f>
        <v>1</v>
      </c>
      <c r="H379" s="3" t="s">
        <v>8</v>
      </c>
      <c r="I379" s="3">
        <v>4253.3999999999996</v>
      </c>
    </row>
    <row r="380" spans="1:9" x14ac:dyDescent="0.2">
      <c r="A380" s="3" t="s">
        <v>9</v>
      </c>
      <c r="B380" s="3">
        <f>IF(train_energy_data!$A380="Residential",0,IF(train_energy_data!$A380="Commercial",1,IF(train_energy_data!$A380="Industrial",2,0)))</f>
        <v>1</v>
      </c>
      <c r="C380" s="3">
        <v>36296</v>
      </c>
      <c r="D380" s="3">
        <v>35</v>
      </c>
      <c r="E380" s="3">
        <v>40</v>
      </c>
      <c r="F380" s="3">
        <v>32.11</v>
      </c>
      <c r="G380" s="3">
        <f>IF(train_energy_data!$H380="Weekday",1,0)</f>
        <v>1</v>
      </c>
      <c r="H380" s="3" t="s">
        <v>8</v>
      </c>
      <c r="I380" s="3">
        <v>4854.25</v>
      </c>
    </row>
    <row r="381" spans="1:9" x14ac:dyDescent="0.2">
      <c r="A381" s="3" t="s">
        <v>9</v>
      </c>
      <c r="B381" s="3">
        <f>IF(train_energy_data!$A381="Residential",0,IF(train_energy_data!$A381="Commercial",1,IF(train_energy_data!$A381="Industrial",2,0)))</f>
        <v>1</v>
      </c>
      <c r="C381" s="3">
        <v>27458</v>
      </c>
      <c r="D381" s="3">
        <v>99</v>
      </c>
      <c r="E381" s="3">
        <v>6</v>
      </c>
      <c r="F381" s="3">
        <v>23.09</v>
      </c>
      <c r="G381" s="3">
        <f>IF(train_energy_data!$H381="Weekday",1,0)</f>
        <v>0</v>
      </c>
      <c r="H381" s="3" t="s">
        <v>11</v>
      </c>
      <c r="I381" s="3">
        <v>4367.45</v>
      </c>
    </row>
    <row r="382" spans="1:9" x14ac:dyDescent="0.2">
      <c r="A382" s="3" t="s">
        <v>7</v>
      </c>
      <c r="B382" s="3">
        <f>IF(train_energy_data!$A382="Residential",0,IF(train_energy_data!$A382="Commercial",1,IF(train_energy_data!$A382="Industrial",2,0)))</f>
        <v>0</v>
      </c>
      <c r="C382" s="3">
        <v>13484</v>
      </c>
      <c r="D382" s="3">
        <v>42</v>
      </c>
      <c r="E382" s="3">
        <v>23</v>
      </c>
      <c r="F382" s="3">
        <v>25.92</v>
      </c>
      <c r="G382" s="3">
        <f>IF(train_energy_data!$H382="Weekday",1,0)</f>
        <v>0</v>
      </c>
      <c r="H382" s="3" t="s">
        <v>11</v>
      </c>
      <c r="I382" s="3">
        <v>2924.6</v>
      </c>
    </row>
    <row r="383" spans="1:9" x14ac:dyDescent="0.2">
      <c r="A383" s="3" t="s">
        <v>10</v>
      </c>
      <c r="B383" s="3">
        <f>IF(train_energy_data!$A383="Residential",0,IF(train_energy_data!$A383="Commercial",1,IF(train_energy_data!$A383="Industrial",2,0)))</f>
        <v>2</v>
      </c>
      <c r="C383" s="3">
        <v>14129</v>
      </c>
      <c r="D383" s="3">
        <v>50</v>
      </c>
      <c r="E383" s="3">
        <v>29</v>
      </c>
      <c r="F383" s="3">
        <v>18.54</v>
      </c>
      <c r="G383" s="3">
        <f>IF(train_energy_data!$H383="Weekday",1,0)</f>
        <v>0</v>
      </c>
      <c r="H383" s="3" t="s">
        <v>11</v>
      </c>
      <c r="I383" s="3">
        <v>4193.7700000000004</v>
      </c>
    </row>
    <row r="384" spans="1:9" x14ac:dyDescent="0.2">
      <c r="A384" s="3" t="s">
        <v>9</v>
      </c>
      <c r="B384" s="3">
        <f>IF(train_energy_data!$A384="Residential",0,IF(train_energy_data!$A384="Commercial",1,IF(train_energy_data!$A384="Industrial",2,0)))</f>
        <v>1</v>
      </c>
      <c r="C384" s="3">
        <v>11206</v>
      </c>
      <c r="D384" s="3">
        <v>72</v>
      </c>
      <c r="E384" s="3">
        <v>24</v>
      </c>
      <c r="F384" s="3">
        <v>14.25</v>
      </c>
      <c r="G384" s="3">
        <f>IF(train_energy_data!$H384="Weekday",1,0)</f>
        <v>0</v>
      </c>
      <c r="H384" s="3" t="s">
        <v>11</v>
      </c>
      <c r="I384" s="3">
        <v>3689.04</v>
      </c>
    </row>
    <row r="385" spans="1:9" x14ac:dyDescent="0.2">
      <c r="A385" s="3" t="s">
        <v>9</v>
      </c>
      <c r="B385" s="3">
        <f>IF(train_energy_data!$A385="Residential",0,IF(train_energy_data!$A385="Commercial",1,IF(train_energy_data!$A385="Industrial",2,0)))</f>
        <v>1</v>
      </c>
      <c r="C385" s="3">
        <v>47266</v>
      </c>
      <c r="D385" s="3">
        <v>14</v>
      </c>
      <c r="E385" s="3">
        <v>39</v>
      </c>
      <c r="F385" s="3">
        <v>14.13</v>
      </c>
      <c r="G385" s="3">
        <f>IF(train_energy_data!$H385="Weekday",1,0)</f>
        <v>0</v>
      </c>
      <c r="H385" s="3" t="s">
        <v>11</v>
      </c>
      <c r="I385" s="3">
        <v>5212.6400000000003</v>
      </c>
    </row>
    <row r="386" spans="1:9" x14ac:dyDescent="0.2">
      <c r="A386" s="3" t="s">
        <v>9</v>
      </c>
      <c r="B386" s="3">
        <f>IF(train_energy_data!$A386="Residential",0,IF(train_energy_data!$A386="Commercial",1,IF(train_energy_data!$A386="Industrial",2,0)))</f>
        <v>1</v>
      </c>
      <c r="C386" s="3">
        <v>18278</v>
      </c>
      <c r="D386" s="3">
        <v>7</v>
      </c>
      <c r="E386" s="3">
        <v>44</v>
      </c>
      <c r="F386" s="3">
        <v>32.44</v>
      </c>
      <c r="G386" s="3">
        <f>IF(train_energy_data!$H386="Weekday",1,0)</f>
        <v>0</v>
      </c>
      <c r="H386" s="3" t="s">
        <v>11</v>
      </c>
      <c r="I386" s="3">
        <v>3701.68</v>
      </c>
    </row>
    <row r="387" spans="1:9" x14ac:dyDescent="0.2">
      <c r="A387" s="3" t="s">
        <v>9</v>
      </c>
      <c r="B387" s="3">
        <f>IF(train_energy_data!$A387="Residential",0,IF(train_energy_data!$A387="Commercial",1,IF(train_energy_data!$A387="Industrial",2,0)))</f>
        <v>1</v>
      </c>
      <c r="C387" s="3">
        <v>45641</v>
      </c>
      <c r="D387" s="3">
        <v>41</v>
      </c>
      <c r="E387" s="3">
        <v>21</v>
      </c>
      <c r="F387" s="3">
        <v>15.87</v>
      </c>
      <c r="G387" s="3">
        <f>IF(train_energy_data!$H387="Weekday",1,0)</f>
        <v>1</v>
      </c>
      <c r="H387" s="3" t="s">
        <v>8</v>
      </c>
      <c r="I387" s="3">
        <v>5082.68</v>
      </c>
    </row>
    <row r="388" spans="1:9" x14ac:dyDescent="0.2">
      <c r="A388" s="3" t="s">
        <v>10</v>
      </c>
      <c r="B388" s="3">
        <f>IF(train_energy_data!$A388="Residential",0,IF(train_energy_data!$A388="Commercial",1,IF(train_energy_data!$A388="Industrial",2,0)))</f>
        <v>2</v>
      </c>
      <c r="C388" s="3">
        <v>5471</v>
      </c>
      <c r="D388" s="3">
        <v>24</v>
      </c>
      <c r="E388" s="3">
        <v>34</v>
      </c>
      <c r="F388" s="3">
        <v>28.34</v>
      </c>
      <c r="G388" s="3">
        <f>IF(train_energy_data!$H388="Weekday",1,0)</f>
        <v>1</v>
      </c>
      <c r="H388" s="3" t="s">
        <v>8</v>
      </c>
      <c r="I388" s="3">
        <v>3601.86</v>
      </c>
    </row>
    <row r="389" spans="1:9" x14ac:dyDescent="0.2">
      <c r="A389" s="3" t="s">
        <v>10</v>
      </c>
      <c r="B389" s="3">
        <f>IF(train_energy_data!$A389="Residential",0,IF(train_energy_data!$A389="Commercial",1,IF(train_energy_data!$A389="Industrial",2,0)))</f>
        <v>2</v>
      </c>
      <c r="C389" s="3">
        <v>24942</v>
      </c>
      <c r="D389" s="3">
        <v>35</v>
      </c>
      <c r="E389" s="3">
        <v>38</v>
      </c>
      <c r="F389" s="3">
        <v>20.76</v>
      </c>
      <c r="G389" s="3">
        <f>IF(train_energy_data!$H389="Weekday",1,0)</f>
        <v>0</v>
      </c>
      <c r="H389" s="3" t="s">
        <v>11</v>
      </c>
      <c r="I389" s="3">
        <v>4753.3</v>
      </c>
    </row>
    <row r="390" spans="1:9" x14ac:dyDescent="0.2">
      <c r="A390" s="3" t="s">
        <v>7</v>
      </c>
      <c r="B390" s="3">
        <f>IF(train_energy_data!$A390="Residential",0,IF(train_energy_data!$A390="Commercial",1,IF(train_energy_data!$A390="Industrial",2,0)))</f>
        <v>0</v>
      </c>
      <c r="C390" s="3">
        <v>8064</v>
      </c>
      <c r="D390" s="3">
        <v>90</v>
      </c>
      <c r="E390" s="3">
        <v>12</v>
      </c>
      <c r="F390" s="3">
        <v>20.83</v>
      </c>
      <c r="G390" s="3">
        <f>IF(train_energy_data!$H390="Weekday",1,0)</f>
        <v>1</v>
      </c>
      <c r="H390" s="3" t="s">
        <v>8</v>
      </c>
      <c r="I390" s="3">
        <v>2989.05</v>
      </c>
    </row>
    <row r="391" spans="1:9" x14ac:dyDescent="0.2">
      <c r="A391" s="3" t="s">
        <v>7</v>
      </c>
      <c r="B391" s="3">
        <f>IF(train_energy_data!$A391="Residential",0,IF(train_energy_data!$A391="Commercial",1,IF(train_energy_data!$A391="Industrial",2,0)))</f>
        <v>0</v>
      </c>
      <c r="C391" s="3">
        <v>37480</v>
      </c>
      <c r="D391" s="3">
        <v>45</v>
      </c>
      <c r="E391" s="3">
        <v>20</v>
      </c>
      <c r="F391" s="3">
        <v>20.29</v>
      </c>
      <c r="G391" s="3">
        <f>IF(train_energy_data!$H391="Weekday",1,0)</f>
        <v>1</v>
      </c>
      <c r="H391" s="3" t="s">
        <v>8</v>
      </c>
      <c r="I391" s="3">
        <v>4172.54</v>
      </c>
    </row>
    <row r="392" spans="1:9" x14ac:dyDescent="0.2">
      <c r="A392" s="3" t="s">
        <v>9</v>
      </c>
      <c r="B392" s="3">
        <f>IF(train_energy_data!$A392="Residential",0,IF(train_energy_data!$A392="Commercial",1,IF(train_energy_data!$A392="Industrial",2,0)))</f>
        <v>1</v>
      </c>
      <c r="C392" s="3">
        <v>18797</v>
      </c>
      <c r="D392" s="3">
        <v>94</v>
      </c>
      <c r="E392" s="3">
        <v>25</v>
      </c>
      <c r="F392" s="3">
        <v>20.37</v>
      </c>
      <c r="G392" s="3">
        <f>IF(train_energy_data!$H392="Weekday",1,0)</f>
        <v>0</v>
      </c>
      <c r="H392" s="3" t="s">
        <v>11</v>
      </c>
      <c r="I392" s="3">
        <v>4278</v>
      </c>
    </row>
    <row r="393" spans="1:9" x14ac:dyDescent="0.2">
      <c r="A393" s="3" t="s">
        <v>9</v>
      </c>
      <c r="B393" s="3">
        <f>IF(train_energy_data!$A393="Residential",0,IF(train_energy_data!$A393="Commercial",1,IF(train_energy_data!$A393="Industrial",2,0)))</f>
        <v>1</v>
      </c>
      <c r="C393" s="3">
        <v>24589</v>
      </c>
      <c r="D393" s="3">
        <v>48</v>
      </c>
      <c r="E393" s="3">
        <v>7</v>
      </c>
      <c r="F393" s="3">
        <v>33.17</v>
      </c>
      <c r="G393" s="3">
        <f>IF(train_energy_data!$H393="Weekday",1,0)</f>
        <v>0</v>
      </c>
      <c r="H393" s="3" t="s">
        <v>11</v>
      </c>
      <c r="I393" s="3">
        <v>3683.59</v>
      </c>
    </row>
    <row r="394" spans="1:9" x14ac:dyDescent="0.2">
      <c r="A394" s="3" t="s">
        <v>9</v>
      </c>
      <c r="B394" s="3">
        <f>IF(train_energy_data!$A394="Residential",0,IF(train_energy_data!$A394="Commercial",1,IF(train_energy_data!$A394="Industrial",2,0)))</f>
        <v>1</v>
      </c>
      <c r="C394" s="3">
        <v>15782</v>
      </c>
      <c r="D394" s="3">
        <v>39</v>
      </c>
      <c r="E394" s="3">
        <v>18</v>
      </c>
      <c r="F394" s="3">
        <v>16.16</v>
      </c>
      <c r="G394" s="3">
        <f>IF(train_energy_data!$H394="Weekday",1,0)</f>
        <v>1</v>
      </c>
      <c r="H394" s="3" t="s">
        <v>8</v>
      </c>
      <c r="I394" s="3">
        <v>3508.32</v>
      </c>
    </row>
    <row r="395" spans="1:9" x14ac:dyDescent="0.2">
      <c r="A395" s="3" t="s">
        <v>7</v>
      </c>
      <c r="B395" s="3">
        <f>IF(train_energy_data!$A395="Residential",0,IF(train_energy_data!$A395="Commercial",1,IF(train_energy_data!$A395="Industrial",2,0)))</f>
        <v>0</v>
      </c>
      <c r="C395" s="3">
        <v>46243</v>
      </c>
      <c r="D395" s="3">
        <v>58</v>
      </c>
      <c r="E395" s="3">
        <v>3</v>
      </c>
      <c r="F395" s="3">
        <v>12.25</v>
      </c>
      <c r="G395" s="3">
        <f>IF(train_energy_data!$H395="Weekday",1,0)</f>
        <v>0</v>
      </c>
      <c r="H395" s="3" t="s">
        <v>11</v>
      </c>
      <c r="I395" s="3">
        <v>4390.91</v>
      </c>
    </row>
    <row r="396" spans="1:9" x14ac:dyDescent="0.2">
      <c r="A396" s="3" t="s">
        <v>7</v>
      </c>
      <c r="B396" s="3">
        <f>IF(train_energy_data!$A396="Residential",0,IF(train_energy_data!$A396="Commercial",1,IF(train_energy_data!$A396="Industrial",2,0)))</f>
        <v>0</v>
      </c>
      <c r="C396" s="3">
        <v>27806</v>
      </c>
      <c r="D396" s="3">
        <v>28</v>
      </c>
      <c r="E396" s="3">
        <v>21</v>
      </c>
      <c r="F396" s="3">
        <v>25.4</v>
      </c>
      <c r="G396" s="3">
        <f>IF(train_energy_data!$H396="Weekday",1,0)</f>
        <v>1</v>
      </c>
      <c r="H396" s="3" t="s">
        <v>8</v>
      </c>
      <c r="I396" s="3">
        <v>3513.31</v>
      </c>
    </row>
    <row r="397" spans="1:9" x14ac:dyDescent="0.2">
      <c r="A397" s="3" t="s">
        <v>7</v>
      </c>
      <c r="B397" s="3">
        <f>IF(train_energy_data!$A397="Residential",0,IF(train_energy_data!$A397="Commercial",1,IF(train_energy_data!$A397="Industrial",2,0)))</f>
        <v>0</v>
      </c>
      <c r="C397" s="3">
        <v>22973</v>
      </c>
      <c r="D397" s="3">
        <v>75</v>
      </c>
      <c r="E397" s="3">
        <v>45</v>
      </c>
      <c r="F397" s="3">
        <v>17</v>
      </c>
      <c r="G397" s="3">
        <f>IF(train_energy_data!$H397="Weekday",1,0)</f>
        <v>0</v>
      </c>
      <c r="H397" s="3" t="s">
        <v>11</v>
      </c>
      <c r="I397" s="3">
        <v>4213.66</v>
      </c>
    </row>
    <row r="398" spans="1:9" x14ac:dyDescent="0.2">
      <c r="A398" s="3" t="s">
        <v>10</v>
      </c>
      <c r="B398" s="3">
        <f>IF(train_energy_data!$A398="Residential",0,IF(train_energy_data!$A398="Commercial",1,IF(train_energy_data!$A398="Industrial",2,0)))</f>
        <v>2</v>
      </c>
      <c r="C398" s="3">
        <v>7811</v>
      </c>
      <c r="D398" s="3">
        <v>57</v>
      </c>
      <c r="E398" s="3">
        <v>39</v>
      </c>
      <c r="F398" s="3">
        <v>21.27</v>
      </c>
      <c r="G398" s="3">
        <f>IF(train_energy_data!$H398="Weekday",1,0)</f>
        <v>1</v>
      </c>
      <c r="H398" s="3" t="s">
        <v>8</v>
      </c>
      <c r="I398" s="3">
        <v>4184.21</v>
      </c>
    </row>
    <row r="399" spans="1:9" x14ac:dyDescent="0.2">
      <c r="A399" s="3" t="s">
        <v>9</v>
      </c>
      <c r="B399" s="3">
        <f>IF(train_energy_data!$A399="Residential",0,IF(train_energy_data!$A399="Commercial",1,IF(train_energy_data!$A399="Industrial",2,0)))</f>
        <v>1</v>
      </c>
      <c r="C399" s="3">
        <v>9630</v>
      </c>
      <c r="D399" s="3">
        <v>25</v>
      </c>
      <c r="E399" s="3">
        <v>11</v>
      </c>
      <c r="F399" s="3">
        <v>27.42</v>
      </c>
      <c r="G399" s="3">
        <f>IF(train_energy_data!$H399="Weekday",1,0)</f>
        <v>1</v>
      </c>
      <c r="H399" s="3" t="s">
        <v>8</v>
      </c>
      <c r="I399" s="3">
        <v>2864.42</v>
      </c>
    </row>
    <row r="400" spans="1:9" x14ac:dyDescent="0.2">
      <c r="A400" s="3" t="s">
        <v>7</v>
      </c>
      <c r="B400" s="3">
        <f>IF(train_energy_data!$A400="Residential",0,IF(train_energy_data!$A400="Commercial",1,IF(train_energy_data!$A400="Industrial",2,0)))</f>
        <v>0</v>
      </c>
      <c r="C400" s="3">
        <v>45465</v>
      </c>
      <c r="D400" s="3">
        <v>3</v>
      </c>
      <c r="E400" s="3">
        <v>25</v>
      </c>
      <c r="F400" s="3">
        <v>10.42</v>
      </c>
      <c r="G400" s="3">
        <f>IF(train_energy_data!$H400="Weekday",1,0)</f>
        <v>0</v>
      </c>
      <c r="H400" s="3" t="s">
        <v>11</v>
      </c>
      <c r="I400" s="3">
        <v>4251.16</v>
      </c>
    </row>
    <row r="401" spans="1:9" x14ac:dyDescent="0.2">
      <c r="A401" s="3" t="s">
        <v>7</v>
      </c>
      <c r="B401" s="3">
        <f>IF(train_energy_data!$A401="Residential",0,IF(train_energy_data!$A401="Commercial",1,IF(train_energy_data!$A401="Industrial",2,0)))</f>
        <v>0</v>
      </c>
      <c r="C401" s="3">
        <v>21107</v>
      </c>
      <c r="D401" s="3">
        <v>70</v>
      </c>
      <c r="E401" s="3">
        <v>3</v>
      </c>
      <c r="F401" s="3">
        <v>24.76</v>
      </c>
      <c r="G401" s="3">
        <f>IF(train_energy_data!$H401="Weekday",1,0)</f>
        <v>1</v>
      </c>
      <c r="H401" s="3" t="s">
        <v>8</v>
      </c>
      <c r="I401" s="3">
        <v>3241.57</v>
      </c>
    </row>
    <row r="402" spans="1:9" x14ac:dyDescent="0.2">
      <c r="A402" s="3" t="s">
        <v>9</v>
      </c>
      <c r="B402" s="3">
        <f>IF(train_energy_data!$A402="Residential",0,IF(train_energy_data!$A402="Commercial",1,IF(train_energy_data!$A402="Industrial",2,0)))</f>
        <v>1</v>
      </c>
      <c r="C402" s="3">
        <v>36987</v>
      </c>
      <c r="D402" s="3">
        <v>22</v>
      </c>
      <c r="E402" s="3">
        <v>26</v>
      </c>
      <c r="F402" s="3">
        <v>15.34</v>
      </c>
      <c r="G402" s="3">
        <f>IF(train_energy_data!$H402="Weekday",1,0)</f>
        <v>1</v>
      </c>
      <c r="H402" s="3" t="s">
        <v>8</v>
      </c>
      <c r="I402" s="3">
        <v>4562.6400000000003</v>
      </c>
    </row>
    <row r="403" spans="1:9" x14ac:dyDescent="0.2">
      <c r="A403" s="3" t="s">
        <v>10</v>
      </c>
      <c r="B403" s="3">
        <f>IF(train_energy_data!$A403="Residential",0,IF(train_energy_data!$A403="Commercial",1,IF(train_energy_data!$A403="Industrial",2,0)))</f>
        <v>2</v>
      </c>
      <c r="C403" s="3">
        <v>22919</v>
      </c>
      <c r="D403" s="3">
        <v>55</v>
      </c>
      <c r="E403" s="3">
        <v>15</v>
      </c>
      <c r="F403" s="3">
        <v>29.27</v>
      </c>
      <c r="G403" s="3">
        <f>IF(train_energy_data!$H403="Weekday",1,0)</f>
        <v>0</v>
      </c>
      <c r="H403" s="3" t="s">
        <v>11</v>
      </c>
      <c r="I403" s="3">
        <v>4349.6099999999997</v>
      </c>
    </row>
    <row r="404" spans="1:9" x14ac:dyDescent="0.2">
      <c r="A404" s="3" t="s">
        <v>7</v>
      </c>
      <c r="B404" s="3">
        <f>IF(train_energy_data!$A404="Residential",0,IF(train_energy_data!$A404="Commercial",1,IF(train_energy_data!$A404="Industrial",2,0)))</f>
        <v>0</v>
      </c>
      <c r="C404" s="3">
        <v>35384</v>
      </c>
      <c r="D404" s="3">
        <v>21</v>
      </c>
      <c r="E404" s="3">
        <v>30</v>
      </c>
      <c r="F404" s="3">
        <v>18.62</v>
      </c>
      <c r="G404" s="3">
        <f>IF(train_energy_data!$H404="Weekday",1,0)</f>
        <v>1</v>
      </c>
      <c r="H404" s="3" t="s">
        <v>8</v>
      </c>
      <c r="I404" s="3">
        <v>4036.12</v>
      </c>
    </row>
    <row r="405" spans="1:9" x14ac:dyDescent="0.2">
      <c r="A405" s="3" t="s">
        <v>7</v>
      </c>
      <c r="B405" s="3">
        <f>IF(train_energy_data!$A405="Residential",0,IF(train_energy_data!$A405="Commercial",1,IF(train_energy_data!$A405="Industrial",2,0)))</f>
        <v>0</v>
      </c>
      <c r="C405" s="3">
        <v>32389</v>
      </c>
      <c r="D405" s="3">
        <v>91</v>
      </c>
      <c r="E405" s="3">
        <v>31</v>
      </c>
      <c r="F405" s="3">
        <v>21.16</v>
      </c>
      <c r="G405" s="3">
        <f>IF(train_energy_data!$H405="Weekday",1,0)</f>
        <v>0</v>
      </c>
      <c r="H405" s="3" t="s">
        <v>11</v>
      </c>
      <c r="I405" s="3">
        <v>4543.67</v>
      </c>
    </row>
    <row r="406" spans="1:9" x14ac:dyDescent="0.2">
      <c r="A406" s="3" t="s">
        <v>7</v>
      </c>
      <c r="B406" s="3">
        <f>IF(train_energy_data!$A406="Residential",0,IF(train_energy_data!$A406="Commercial",1,IF(train_energy_data!$A406="Industrial",2,0)))</f>
        <v>0</v>
      </c>
      <c r="C406" s="3">
        <v>43582</v>
      </c>
      <c r="D406" s="3">
        <v>92</v>
      </c>
      <c r="E406" s="3">
        <v>4</v>
      </c>
      <c r="F406" s="3">
        <v>18.899999999999999</v>
      </c>
      <c r="G406" s="3">
        <f>IF(train_energy_data!$H406="Weekday",1,0)</f>
        <v>0</v>
      </c>
      <c r="H406" s="3" t="s">
        <v>11</v>
      </c>
      <c r="I406" s="3">
        <v>4584.62</v>
      </c>
    </row>
    <row r="407" spans="1:9" x14ac:dyDescent="0.2">
      <c r="A407" s="3" t="s">
        <v>10</v>
      </c>
      <c r="B407" s="3">
        <f>IF(train_energy_data!$A407="Residential",0,IF(train_energy_data!$A407="Commercial",1,IF(train_energy_data!$A407="Industrial",2,0)))</f>
        <v>2</v>
      </c>
      <c r="C407" s="3">
        <v>2122</v>
      </c>
      <c r="D407" s="3">
        <v>68</v>
      </c>
      <c r="E407" s="3">
        <v>36</v>
      </c>
      <c r="F407" s="3">
        <v>31.82</v>
      </c>
      <c r="G407" s="3">
        <f>IF(train_energy_data!$H407="Weekday",1,0)</f>
        <v>1</v>
      </c>
      <c r="H407" s="3" t="s">
        <v>8</v>
      </c>
      <c r="I407" s="3">
        <v>3897.02</v>
      </c>
    </row>
    <row r="408" spans="1:9" x14ac:dyDescent="0.2">
      <c r="A408" s="3" t="s">
        <v>10</v>
      </c>
      <c r="B408" s="3">
        <f>IF(train_energy_data!$A408="Residential",0,IF(train_energy_data!$A408="Commercial",1,IF(train_energy_data!$A408="Industrial",2,0)))</f>
        <v>2</v>
      </c>
      <c r="C408" s="3">
        <v>14169</v>
      </c>
      <c r="D408" s="3">
        <v>52</v>
      </c>
      <c r="E408" s="3">
        <v>5</v>
      </c>
      <c r="F408" s="3">
        <v>18.39</v>
      </c>
      <c r="G408" s="3">
        <f>IF(train_energy_data!$H408="Weekday",1,0)</f>
        <v>0</v>
      </c>
      <c r="H408" s="3" t="s">
        <v>11</v>
      </c>
      <c r="I408" s="3">
        <v>3736.5</v>
      </c>
    </row>
    <row r="409" spans="1:9" x14ac:dyDescent="0.2">
      <c r="A409" s="3" t="s">
        <v>7</v>
      </c>
      <c r="B409" s="3">
        <f>IF(train_energy_data!$A409="Residential",0,IF(train_energy_data!$A409="Commercial",1,IF(train_energy_data!$A409="Industrial",2,0)))</f>
        <v>0</v>
      </c>
      <c r="C409" s="3">
        <v>22374</v>
      </c>
      <c r="D409" s="3">
        <v>14</v>
      </c>
      <c r="E409" s="3">
        <v>37</v>
      </c>
      <c r="F409" s="3">
        <v>22.23</v>
      </c>
      <c r="G409" s="3">
        <f>IF(train_energy_data!$H409="Weekday",1,0)</f>
        <v>1</v>
      </c>
      <c r="H409" s="3" t="s">
        <v>8</v>
      </c>
      <c r="I409" s="3">
        <v>3437.53</v>
      </c>
    </row>
    <row r="410" spans="1:9" x14ac:dyDescent="0.2">
      <c r="A410" s="3" t="s">
        <v>7</v>
      </c>
      <c r="B410" s="3">
        <f>IF(train_energy_data!$A410="Residential",0,IF(train_energy_data!$A410="Commercial",1,IF(train_energy_data!$A410="Industrial",2,0)))</f>
        <v>0</v>
      </c>
      <c r="C410" s="3">
        <v>2490</v>
      </c>
      <c r="D410" s="3">
        <v>91</v>
      </c>
      <c r="E410" s="3">
        <v>8</v>
      </c>
      <c r="F410" s="3">
        <v>25.03</v>
      </c>
      <c r="G410" s="3">
        <f>IF(train_energy_data!$H410="Weekday",1,0)</f>
        <v>1</v>
      </c>
      <c r="H410" s="3" t="s">
        <v>8</v>
      </c>
      <c r="I410" s="3">
        <v>2619.36</v>
      </c>
    </row>
    <row r="411" spans="1:9" x14ac:dyDescent="0.2">
      <c r="A411" s="3" t="s">
        <v>10</v>
      </c>
      <c r="B411" s="3">
        <f>IF(train_energy_data!$A411="Residential",0,IF(train_energy_data!$A411="Commercial",1,IF(train_energy_data!$A411="Industrial",2,0)))</f>
        <v>2</v>
      </c>
      <c r="C411" s="3">
        <v>47554</v>
      </c>
      <c r="D411" s="3">
        <v>72</v>
      </c>
      <c r="E411" s="3">
        <v>8</v>
      </c>
      <c r="F411" s="3">
        <v>25.75</v>
      </c>
      <c r="G411" s="3">
        <f>IF(train_energy_data!$H411="Weekday",1,0)</f>
        <v>0</v>
      </c>
      <c r="H411" s="3" t="s">
        <v>11</v>
      </c>
      <c r="I411" s="3">
        <v>5628.95</v>
      </c>
    </row>
    <row r="412" spans="1:9" x14ac:dyDescent="0.2">
      <c r="A412" s="3" t="s">
        <v>9</v>
      </c>
      <c r="B412" s="3">
        <f>IF(train_energy_data!$A412="Residential",0,IF(train_energy_data!$A412="Commercial",1,IF(train_energy_data!$A412="Industrial",2,0)))</f>
        <v>1</v>
      </c>
      <c r="C412" s="3">
        <v>24374</v>
      </c>
      <c r="D412" s="3">
        <v>89</v>
      </c>
      <c r="E412" s="3">
        <v>31</v>
      </c>
      <c r="F412" s="3">
        <v>33.729999999999997</v>
      </c>
      <c r="G412" s="3">
        <f>IF(train_energy_data!$H412="Weekday",1,0)</f>
        <v>0</v>
      </c>
      <c r="H412" s="3" t="s">
        <v>11</v>
      </c>
      <c r="I412" s="3">
        <v>4560.05</v>
      </c>
    </row>
    <row r="413" spans="1:9" x14ac:dyDescent="0.2">
      <c r="A413" s="3" t="s">
        <v>9</v>
      </c>
      <c r="B413" s="3">
        <f>IF(train_energy_data!$A413="Residential",0,IF(train_energy_data!$A413="Commercial",1,IF(train_energy_data!$A413="Industrial",2,0)))</f>
        <v>1</v>
      </c>
      <c r="C413" s="3">
        <v>11331</v>
      </c>
      <c r="D413" s="3">
        <v>47</v>
      </c>
      <c r="E413" s="3">
        <v>43</v>
      </c>
      <c r="F413" s="3">
        <v>21.1</v>
      </c>
      <c r="G413" s="3">
        <f>IF(train_energy_data!$H413="Weekday",1,0)</f>
        <v>0</v>
      </c>
      <c r="H413" s="3" t="s">
        <v>11</v>
      </c>
      <c r="I413" s="3">
        <v>3791.04</v>
      </c>
    </row>
    <row r="414" spans="1:9" x14ac:dyDescent="0.2">
      <c r="A414" s="3" t="s">
        <v>10</v>
      </c>
      <c r="B414" s="3">
        <f>IF(train_energy_data!$A414="Residential",0,IF(train_energy_data!$A414="Commercial",1,IF(train_energy_data!$A414="Industrial",2,0)))</f>
        <v>2</v>
      </c>
      <c r="C414" s="3">
        <v>2060</v>
      </c>
      <c r="D414" s="3">
        <v>69</v>
      </c>
      <c r="E414" s="3">
        <v>41</v>
      </c>
      <c r="F414" s="3">
        <v>12.68</v>
      </c>
      <c r="G414" s="3">
        <f>IF(train_energy_data!$H414="Weekday",1,0)</f>
        <v>1</v>
      </c>
      <c r="H414" s="3" t="s">
        <v>8</v>
      </c>
      <c r="I414" s="3">
        <v>4099.62</v>
      </c>
    </row>
    <row r="415" spans="1:9" x14ac:dyDescent="0.2">
      <c r="A415" s="3" t="s">
        <v>9</v>
      </c>
      <c r="B415" s="3">
        <f>IF(train_energy_data!$A415="Residential",0,IF(train_energy_data!$A415="Commercial",1,IF(train_energy_data!$A415="Industrial",2,0)))</f>
        <v>1</v>
      </c>
      <c r="C415" s="3">
        <v>47537</v>
      </c>
      <c r="D415" s="3">
        <v>34</v>
      </c>
      <c r="E415" s="3">
        <v>17</v>
      </c>
      <c r="F415" s="3">
        <v>16.600000000000001</v>
      </c>
      <c r="G415" s="3">
        <f>IF(train_energy_data!$H415="Weekday",1,0)</f>
        <v>1</v>
      </c>
      <c r="H415" s="3" t="s">
        <v>8</v>
      </c>
      <c r="I415" s="3">
        <v>5023.8500000000004</v>
      </c>
    </row>
    <row r="416" spans="1:9" x14ac:dyDescent="0.2">
      <c r="A416" s="3" t="s">
        <v>7</v>
      </c>
      <c r="B416" s="3">
        <f>IF(train_energy_data!$A416="Residential",0,IF(train_energy_data!$A416="Commercial",1,IF(train_energy_data!$A416="Industrial",2,0)))</f>
        <v>0</v>
      </c>
      <c r="C416" s="3">
        <v>29577</v>
      </c>
      <c r="D416" s="3">
        <v>82</v>
      </c>
      <c r="E416" s="3">
        <v>28</v>
      </c>
      <c r="F416" s="3">
        <v>13.04</v>
      </c>
      <c r="G416" s="3">
        <f>IF(train_energy_data!$H416="Weekday",1,0)</f>
        <v>1</v>
      </c>
      <c r="H416" s="3" t="s">
        <v>8</v>
      </c>
      <c r="I416" s="3">
        <v>4343.66</v>
      </c>
    </row>
    <row r="417" spans="1:9" x14ac:dyDescent="0.2">
      <c r="A417" s="3" t="s">
        <v>9</v>
      </c>
      <c r="B417" s="3">
        <f>IF(train_energy_data!$A417="Residential",0,IF(train_energy_data!$A417="Commercial",1,IF(train_energy_data!$A417="Industrial",2,0)))</f>
        <v>1</v>
      </c>
      <c r="C417" s="3">
        <v>39999</v>
      </c>
      <c r="D417" s="3">
        <v>24</v>
      </c>
      <c r="E417" s="3">
        <v>16</v>
      </c>
      <c r="F417" s="3">
        <v>17.95</v>
      </c>
      <c r="G417" s="3">
        <f>IF(train_energy_data!$H417="Weekday",1,0)</f>
        <v>1</v>
      </c>
      <c r="H417" s="3" t="s">
        <v>8</v>
      </c>
      <c r="I417" s="3">
        <v>4520.1899999999996</v>
      </c>
    </row>
    <row r="418" spans="1:9" x14ac:dyDescent="0.2">
      <c r="A418" s="3" t="s">
        <v>9</v>
      </c>
      <c r="B418" s="3">
        <f>IF(train_energy_data!$A418="Residential",0,IF(train_energy_data!$A418="Commercial",1,IF(train_energy_data!$A418="Industrial",2,0)))</f>
        <v>1</v>
      </c>
      <c r="C418" s="3">
        <v>22066</v>
      </c>
      <c r="D418" s="3">
        <v>98</v>
      </c>
      <c r="E418" s="3">
        <v>40</v>
      </c>
      <c r="F418" s="3">
        <v>25.77</v>
      </c>
      <c r="G418" s="3">
        <f>IF(train_energy_data!$H418="Weekday",1,0)</f>
        <v>1</v>
      </c>
      <c r="H418" s="3" t="s">
        <v>8</v>
      </c>
      <c r="I418" s="3">
        <v>4804.46</v>
      </c>
    </row>
    <row r="419" spans="1:9" x14ac:dyDescent="0.2">
      <c r="A419" s="3" t="s">
        <v>10</v>
      </c>
      <c r="B419" s="3">
        <f>IF(train_energy_data!$A419="Residential",0,IF(train_energy_data!$A419="Commercial",1,IF(train_energy_data!$A419="Industrial",2,0)))</f>
        <v>2</v>
      </c>
      <c r="C419" s="3">
        <v>22451</v>
      </c>
      <c r="D419" s="3">
        <v>93</v>
      </c>
      <c r="E419" s="3">
        <v>30</v>
      </c>
      <c r="F419" s="3">
        <v>20.399999999999999</v>
      </c>
      <c r="G419" s="3">
        <f>IF(train_energy_data!$H419="Weekday",1,0)</f>
        <v>1</v>
      </c>
      <c r="H419" s="3" t="s">
        <v>8</v>
      </c>
      <c r="I419" s="3">
        <v>5100.5600000000004</v>
      </c>
    </row>
    <row r="420" spans="1:9" x14ac:dyDescent="0.2">
      <c r="A420" s="3" t="s">
        <v>10</v>
      </c>
      <c r="B420" s="3">
        <f>IF(train_energy_data!$A420="Residential",0,IF(train_energy_data!$A420="Commercial",1,IF(train_energy_data!$A420="Industrial",2,0)))</f>
        <v>2</v>
      </c>
      <c r="C420" s="3">
        <v>35136</v>
      </c>
      <c r="D420" s="3">
        <v>87</v>
      </c>
      <c r="E420" s="3">
        <v>42</v>
      </c>
      <c r="F420" s="3">
        <v>30.03</v>
      </c>
      <c r="G420" s="3">
        <f>IF(train_energy_data!$H420="Weekday",1,0)</f>
        <v>1</v>
      </c>
      <c r="H420" s="3" t="s">
        <v>8</v>
      </c>
      <c r="I420" s="3">
        <v>5866.63</v>
      </c>
    </row>
    <row r="421" spans="1:9" x14ac:dyDescent="0.2">
      <c r="A421" s="3" t="s">
        <v>7</v>
      </c>
      <c r="B421" s="3">
        <f>IF(train_energy_data!$A421="Residential",0,IF(train_energy_data!$A421="Commercial",1,IF(train_energy_data!$A421="Industrial",2,0)))</f>
        <v>0</v>
      </c>
      <c r="C421" s="3">
        <v>39065</v>
      </c>
      <c r="D421" s="3">
        <v>75</v>
      </c>
      <c r="E421" s="3">
        <v>24</v>
      </c>
      <c r="F421" s="3">
        <v>10.17</v>
      </c>
      <c r="G421" s="3">
        <f>IF(train_energy_data!$H421="Weekday",1,0)</f>
        <v>1</v>
      </c>
      <c r="H421" s="3" t="s">
        <v>8</v>
      </c>
      <c r="I421" s="3">
        <v>4682.41</v>
      </c>
    </row>
    <row r="422" spans="1:9" x14ac:dyDescent="0.2">
      <c r="A422" s="3" t="s">
        <v>9</v>
      </c>
      <c r="B422" s="3">
        <f>IF(train_energy_data!$A422="Residential",0,IF(train_energy_data!$A422="Commercial",1,IF(train_energy_data!$A422="Industrial",2,0)))</f>
        <v>1</v>
      </c>
      <c r="C422" s="3">
        <v>46393</v>
      </c>
      <c r="D422" s="3">
        <v>19</v>
      </c>
      <c r="E422" s="3">
        <v>43</v>
      </c>
      <c r="F422" s="3">
        <v>15.6</v>
      </c>
      <c r="G422" s="3">
        <f>IF(train_energy_data!$H422="Weekday",1,0)</f>
        <v>1</v>
      </c>
      <c r="H422" s="3" t="s">
        <v>8</v>
      </c>
      <c r="I422" s="3">
        <v>5341.65</v>
      </c>
    </row>
    <row r="423" spans="1:9" x14ac:dyDescent="0.2">
      <c r="A423" s="3" t="s">
        <v>9</v>
      </c>
      <c r="B423" s="3">
        <f>IF(train_energy_data!$A423="Residential",0,IF(train_energy_data!$A423="Commercial",1,IF(train_energy_data!$A423="Industrial",2,0)))</f>
        <v>1</v>
      </c>
      <c r="C423" s="3">
        <v>42449</v>
      </c>
      <c r="D423" s="3">
        <v>48</v>
      </c>
      <c r="E423" s="3">
        <v>20</v>
      </c>
      <c r="F423" s="3">
        <v>14.3</v>
      </c>
      <c r="G423" s="3">
        <f>IF(train_energy_data!$H423="Weekday",1,0)</f>
        <v>0</v>
      </c>
      <c r="H423" s="3" t="s">
        <v>11</v>
      </c>
      <c r="I423" s="3">
        <v>4930.9399999999996</v>
      </c>
    </row>
    <row r="424" spans="1:9" x14ac:dyDescent="0.2">
      <c r="A424" s="3" t="s">
        <v>10</v>
      </c>
      <c r="B424" s="3">
        <f>IF(train_energy_data!$A424="Residential",0,IF(train_energy_data!$A424="Commercial",1,IF(train_energy_data!$A424="Industrial",2,0)))</f>
        <v>2</v>
      </c>
      <c r="C424" s="3">
        <v>19046</v>
      </c>
      <c r="D424" s="3">
        <v>46</v>
      </c>
      <c r="E424" s="3">
        <v>29</v>
      </c>
      <c r="F424" s="3">
        <v>28.51</v>
      </c>
      <c r="G424" s="3">
        <f>IF(train_energy_data!$H424="Weekday",1,0)</f>
        <v>1</v>
      </c>
      <c r="H424" s="3" t="s">
        <v>8</v>
      </c>
      <c r="I424" s="3">
        <v>4399.7299999999996</v>
      </c>
    </row>
    <row r="425" spans="1:9" x14ac:dyDescent="0.2">
      <c r="A425" s="3" t="s">
        <v>9</v>
      </c>
      <c r="B425" s="3">
        <f>IF(train_energy_data!$A425="Residential",0,IF(train_energy_data!$A425="Commercial",1,IF(train_energy_data!$A425="Industrial",2,0)))</f>
        <v>1</v>
      </c>
      <c r="C425" s="3">
        <v>34219</v>
      </c>
      <c r="D425" s="3">
        <v>92</v>
      </c>
      <c r="E425" s="3">
        <v>49</v>
      </c>
      <c r="F425" s="3">
        <v>27.39</v>
      </c>
      <c r="G425" s="3">
        <f>IF(train_energy_data!$H425="Weekday",1,0)</f>
        <v>0</v>
      </c>
      <c r="H425" s="3" t="s">
        <v>11</v>
      </c>
      <c r="I425" s="3">
        <v>5473.98</v>
      </c>
    </row>
    <row r="426" spans="1:9" x14ac:dyDescent="0.2">
      <c r="A426" s="3" t="s">
        <v>7</v>
      </c>
      <c r="B426" s="3">
        <f>IF(train_energy_data!$A426="Residential",0,IF(train_energy_data!$A426="Commercial",1,IF(train_energy_data!$A426="Industrial",2,0)))</f>
        <v>0</v>
      </c>
      <c r="C426" s="3">
        <v>48780</v>
      </c>
      <c r="D426" s="3">
        <v>1</v>
      </c>
      <c r="E426" s="3">
        <v>16</v>
      </c>
      <c r="F426" s="3">
        <v>10.14</v>
      </c>
      <c r="G426" s="3">
        <f>IF(train_energy_data!$H426="Weekday",1,0)</f>
        <v>0</v>
      </c>
      <c r="H426" s="3" t="s">
        <v>11</v>
      </c>
      <c r="I426" s="3">
        <v>4218.29</v>
      </c>
    </row>
    <row r="427" spans="1:9" x14ac:dyDescent="0.2">
      <c r="A427" s="3" t="s">
        <v>7</v>
      </c>
      <c r="B427" s="3">
        <f>IF(train_energy_data!$A427="Residential",0,IF(train_energy_data!$A427="Commercial",1,IF(train_energy_data!$A427="Industrial",2,0)))</f>
        <v>0</v>
      </c>
      <c r="C427" s="3">
        <v>1026</v>
      </c>
      <c r="D427" s="3">
        <v>90</v>
      </c>
      <c r="E427" s="3">
        <v>49</v>
      </c>
      <c r="F427" s="3">
        <v>11.14</v>
      </c>
      <c r="G427" s="3">
        <f>IF(train_energy_data!$H427="Weekday",1,0)</f>
        <v>0</v>
      </c>
      <c r="H427" s="3" t="s">
        <v>11</v>
      </c>
      <c r="I427" s="3">
        <v>3375.62</v>
      </c>
    </row>
    <row r="428" spans="1:9" x14ac:dyDescent="0.2">
      <c r="A428" s="3" t="s">
        <v>9</v>
      </c>
      <c r="B428" s="3">
        <f>IF(train_energy_data!$A428="Residential",0,IF(train_energy_data!$A428="Commercial",1,IF(train_energy_data!$A428="Industrial",2,0)))</f>
        <v>1</v>
      </c>
      <c r="C428" s="3">
        <v>21952</v>
      </c>
      <c r="D428" s="3">
        <v>22</v>
      </c>
      <c r="E428" s="3">
        <v>34</v>
      </c>
      <c r="F428" s="3">
        <v>25.98</v>
      </c>
      <c r="G428" s="3">
        <f>IF(train_energy_data!$H428="Weekday",1,0)</f>
        <v>0</v>
      </c>
      <c r="H428" s="3" t="s">
        <v>11</v>
      </c>
      <c r="I428" s="3">
        <v>3867.72</v>
      </c>
    </row>
    <row r="429" spans="1:9" x14ac:dyDescent="0.2">
      <c r="A429" s="3" t="s">
        <v>9</v>
      </c>
      <c r="B429" s="3">
        <f>IF(train_energy_data!$A429="Residential",0,IF(train_energy_data!$A429="Commercial",1,IF(train_energy_data!$A429="Industrial",2,0)))</f>
        <v>1</v>
      </c>
      <c r="C429" s="3">
        <v>25451</v>
      </c>
      <c r="D429" s="3">
        <v>60</v>
      </c>
      <c r="E429" s="3">
        <v>9</v>
      </c>
      <c r="F429" s="3">
        <v>28.7</v>
      </c>
      <c r="G429" s="3">
        <f>IF(train_energy_data!$H429="Weekday",1,0)</f>
        <v>0</v>
      </c>
      <c r="H429" s="3" t="s">
        <v>11</v>
      </c>
      <c r="I429" s="3">
        <v>3909.07</v>
      </c>
    </row>
    <row r="430" spans="1:9" x14ac:dyDescent="0.2">
      <c r="A430" s="3" t="s">
        <v>9</v>
      </c>
      <c r="B430" s="3">
        <f>IF(train_energy_data!$A430="Residential",0,IF(train_energy_data!$A430="Commercial",1,IF(train_energy_data!$A430="Industrial",2,0)))</f>
        <v>1</v>
      </c>
      <c r="C430" s="3">
        <v>44379</v>
      </c>
      <c r="D430" s="3">
        <v>15</v>
      </c>
      <c r="E430" s="3">
        <v>28</v>
      </c>
      <c r="F430" s="3">
        <v>15.33</v>
      </c>
      <c r="G430" s="3">
        <f>IF(train_energy_data!$H430="Weekday",1,0)</f>
        <v>0</v>
      </c>
      <c r="H430" s="3" t="s">
        <v>11</v>
      </c>
      <c r="I430" s="3">
        <v>4852.28</v>
      </c>
    </row>
    <row r="431" spans="1:9" x14ac:dyDescent="0.2">
      <c r="A431" s="3" t="s">
        <v>10</v>
      </c>
      <c r="B431" s="3">
        <f>IF(train_energy_data!$A431="Residential",0,IF(train_energy_data!$A431="Commercial",1,IF(train_energy_data!$A431="Industrial",2,0)))</f>
        <v>2</v>
      </c>
      <c r="C431" s="3">
        <v>40863</v>
      </c>
      <c r="D431" s="3">
        <v>47</v>
      </c>
      <c r="E431" s="3">
        <v>1</v>
      </c>
      <c r="F431" s="3">
        <v>17.61</v>
      </c>
      <c r="G431" s="3">
        <f>IF(train_energy_data!$H431="Weekday",1,0)</f>
        <v>0</v>
      </c>
      <c r="H431" s="3" t="s">
        <v>11</v>
      </c>
      <c r="I431" s="3">
        <v>4945.09</v>
      </c>
    </row>
    <row r="432" spans="1:9" x14ac:dyDescent="0.2">
      <c r="A432" s="3" t="s">
        <v>7</v>
      </c>
      <c r="B432" s="3">
        <f>IF(train_energy_data!$A432="Residential",0,IF(train_energy_data!$A432="Commercial",1,IF(train_energy_data!$A432="Industrial",2,0)))</f>
        <v>0</v>
      </c>
      <c r="C432" s="3">
        <v>21889</v>
      </c>
      <c r="D432" s="3">
        <v>44</v>
      </c>
      <c r="E432" s="3">
        <v>18</v>
      </c>
      <c r="F432" s="3">
        <v>18.87</v>
      </c>
      <c r="G432" s="3">
        <f>IF(train_energy_data!$H432="Weekday",1,0)</f>
        <v>1</v>
      </c>
      <c r="H432" s="3" t="s">
        <v>8</v>
      </c>
      <c r="I432" s="3">
        <v>3350.09</v>
      </c>
    </row>
    <row r="433" spans="1:9" x14ac:dyDescent="0.2">
      <c r="A433" s="3" t="s">
        <v>9</v>
      </c>
      <c r="B433" s="3">
        <f>IF(train_energy_data!$A433="Residential",0,IF(train_energy_data!$A433="Commercial",1,IF(train_energy_data!$A433="Industrial",2,0)))</f>
        <v>1</v>
      </c>
      <c r="C433" s="3">
        <v>49648</v>
      </c>
      <c r="D433" s="3">
        <v>49</v>
      </c>
      <c r="E433" s="3">
        <v>12</v>
      </c>
      <c r="F433" s="3">
        <v>30.18</v>
      </c>
      <c r="G433" s="3">
        <f>IF(train_energy_data!$H433="Weekday",1,0)</f>
        <v>0</v>
      </c>
      <c r="H433" s="3" t="s">
        <v>11</v>
      </c>
      <c r="I433" s="3">
        <v>5061.5</v>
      </c>
    </row>
    <row r="434" spans="1:9" x14ac:dyDescent="0.2">
      <c r="A434" s="3" t="s">
        <v>9</v>
      </c>
      <c r="B434" s="3">
        <f>IF(train_energy_data!$A434="Residential",0,IF(train_energy_data!$A434="Commercial",1,IF(train_energy_data!$A434="Industrial",2,0)))</f>
        <v>1</v>
      </c>
      <c r="C434" s="3">
        <v>26643</v>
      </c>
      <c r="D434" s="3">
        <v>49</v>
      </c>
      <c r="E434" s="3">
        <v>12</v>
      </c>
      <c r="F434" s="3">
        <v>25.27</v>
      </c>
      <c r="G434" s="3">
        <f>IF(train_energy_data!$H434="Weekday",1,0)</f>
        <v>1</v>
      </c>
      <c r="H434" s="3" t="s">
        <v>8</v>
      </c>
      <c r="I434" s="3">
        <v>3985.8</v>
      </c>
    </row>
    <row r="435" spans="1:9" x14ac:dyDescent="0.2">
      <c r="A435" s="3" t="s">
        <v>7</v>
      </c>
      <c r="B435" s="3">
        <f>IF(train_energy_data!$A435="Residential",0,IF(train_energy_data!$A435="Commercial",1,IF(train_energy_data!$A435="Industrial",2,0)))</f>
        <v>0</v>
      </c>
      <c r="C435" s="3">
        <v>8473</v>
      </c>
      <c r="D435" s="3">
        <v>9</v>
      </c>
      <c r="E435" s="3">
        <v>22</v>
      </c>
      <c r="F435" s="3">
        <v>12.1</v>
      </c>
      <c r="G435" s="3">
        <f>IF(train_energy_data!$H435="Weekday",1,0)</f>
        <v>1</v>
      </c>
      <c r="H435" s="3" t="s">
        <v>8</v>
      </c>
      <c r="I435" s="3">
        <v>2443.16</v>
      </c>
    </row>
    <row r="436" spans="1:9" x14ac:dyDescent="0.2">
      <c r="A436" s="3" t="s">
        <v>10</v>
      </c>
      <c r="B436" s="3">
        <f>IF(train_energy_data!$A436="Residential",0,IF(train_energy_data!$A436="Commercial",1,IF(train_energy_data!$A436="Industrial",2,0)))</f>
        <v>2</v>
      </c>
      <c r="C436" s="3">
        <v>32588</v>
      </c>
      <c r="D436" s="3">
        <v>75</v>
      </c>
      <c r="E436" s="3">
        <v>10</v>
      </c>
      <c r="F436" s="3">
        <v>13.13</v>
      </c>
      <c r="G436" s="3">
        <f>IF(train_energy_data!$H436="Weekday",1,0)</f>
        <v>0</v>
      </c>
      <c r="H436" s="3" t="s">
        <v>11</v>
      </c>
      <c r="I436" s="3">
        <v>5013.75</v>
      </c>
    </row>
    <row r="437" spans="1:9" x14ac:dyDescent="0.2">
      <c r="A437" s="3" t="s">
        <v>10</v>
      </c>
      <c r="B437" s="3">
        <f>IF(train_energy_data!$A437="Residential",0,IF(train_energy_data!$A437="Commercial",1,IF(train_energy_data!$A437="Industrial",2,0)))</f>
        <v>2</v>
      </c>
      <c r="C437" s="3">
        <v>27089</v>
      </c>
      <c r="D437" s="3">
        <v>69</v>
      </c>
      <c r="E437" s="3">
        <v>25</v>
      </c>
      <c r="F437" s="3">
        <v>29.33</v>
      </c>
      <c r="G437" s="3">
        <f>IF(train_energy_data!$H437="Weekday",1,0)</f>
        <v>1</v>
      </c>
      <c r="H437" s="3" t="s">
        <v>8</v>
      </c>
      <c r="I437" s="3">
        <v>4947.78</v>
      </c>
    </row>
    <row r="438" spans="1:9" x14ac:dyDescent="0.2">
      <c r="A438" s="3" t="s">
        <v>7</v>
      </c>
      <c r="B438" s="3">
        <f>IF(train_energy_data!$A438="Residential",0,IF(train_energy_data!$A438="Commercial",1,IF(train_energy_data!$A438="Industrial",2,0)))</f>
        <v>0</v>
      </c>
      <c r="C438" s="3">
        <v>34036</v>
      </c>
      <c r="D438" s="3">
        <v>35</v>
      </c>
      <c r="E438" s="3">
        <v>43</v>
      </c>
      <c r="F438" s="3">
        <v>16.239999999999998</v>
      </c>
      <c r="G438" s="3">
        <f>IF(train_energy_data!$H438="Weekday",1,0)</f>
        <v>0</v>
      </c>
      <c r="H438" s="3" t="s">
        <v>11</v>
      </c>
      <c r="I438" s="3">
        <v>4330.6099999999997</v>
      </c>
    </row>
    <row r="439" spans="1:9" x14ac:dyDescent="0.2">
      <c r="A439" s="3" t="s">
        <v>10</v>
      </c>
      <c r="B439" s="3">
        <f>IF(train_energy_data!$A439="Residential",0,IF(train_energy_data!$A439="Commercial",1,IF(train_energy_data!$A439="Industrial",2,0)))</f>
        <v>2</v>
      </c>
      <c r="C439" s="3">
        <v>17834</v>
      </c>
      <c r="D439" s="3">
        <v>66</v>
      </c>
      <c r="E439" s="3">
        <v>19</v>
      </c>
      <c r="F439" s="3">
        <v>23.56</v>
      </c>
      <c r="G439" s="3">
        <f>IF(train_energy_data!$H439="Weekday",1,0)</f>
        <v>1</v>
      </c>
      <c r="H439" s="3" t="s">
        <v>8</v>
      </c>
      <c r="I439" s="3">
        <v>4363.8900000000003</v>
      </c>
    </row>
    <row r="440" spans="1:9" x14ac:dyDescent="0.2">
      <c r="A440" s="3" t="s">
        <v>7</v>
      </c>
      <c r="B440" s="3">
        <f>IF(train_energy_data!$A440="Residential",0,IF(train_energy_data!$A440="Commercial",1,IF(train_energy_data!$A440="Industrial",2,0)))</f>
        <v>0</v>
      </c>
      <c r="C440" s="3">
        <v>35060</v>
      </c>
      <c r="D440" s="3">
        <v>39</v>
      </c>
      <c r="E440" s="3">
        <v>45</v>
      </c>
      <c r="F440" s="3">
        <v>26.93</v>
      </c>
      <c r="G440" s="3">
        <f>IF(train_energy_data!$H440="Weekday",1,0)</f>
        <v>0</v>
      </c>
      <c r="H440" s="3" t="s">
        <v>11</v>
      </c>
      <c r="I440" s="3">
        <v>4408.3599999999997</v>
      </c>
    </row>
    <row r="441" spans="1:9" x14ac:dyDescent="0.2">
      <c r="A441" s="3" t="s">
        <v>7</v>
      </c>
      <c r="B441" s="3">
        <f>IF(train_energy_data!$A441="Residential",0,IF(train_energy_data!$A441="Commercial",1,IF(train_energy_data!$A441="Industrial",2,0)))</f>
        <v>0</v>
      </c>
      <c r="C441" s="3">
        <v>3842</v>
      </c>
      <c r="D441" s="3">
        <v>45</v>
      </c>
      <c r="E441" s="3">
        <v>12</v>
      </c>
      <c r="F441" s="3">
        <v>34.26</v>
      </c>
      <c r="G441" s="3">
        <f>IF(train_energy_data!$H441="Weekday",1,0)</f>
        <v>1</v>
      </c>
      <c r="H441" s="3" t="s">
        <v>8</v>
      </c>
      <c r="I441" s="3">
        <v>2260.8200000000002</v>
      </c>
    </row>
    <row r="442" spans="1:9" x14ac:dyDescent="0.2">
      <c r="A442" s="3" t="s">
        <v>7</v>
      </c>
      <c r="B442" s="3">
        <f>IF(train_energy_data!$A442="Residential",0,IF(train_energy_data!$A442="Commercial",1,IF(train_energy_data!$A442="Industrial",2,0)))</f>
        <v>0</v>
      </c>
      <c r="C442" s="3">
        <v>25078</v>
      </c>
      <c r="D442" s="3">
        <v>95</v>
      </c>
      <c r="E442" s="3">
        <v>9</v>
      </c>
      <c r="F442" s="3">
        <v>24.24</v>
      </c>
      <c r="G442" s="3">
        <f>IF(train_energy_data!$H442="Weekday",1,0)</f>
        <v>0</v>
      </c>
      <c r="H442" s="3" t="s">
        <v>11</v>
      </c>
      <c r="I442" s="3">
        <v>3762.71</v>
      </c>
    </row>
    <row r="443" spans="1:9" x14ac:dyDescent="0.2">
      <c r="A443" s="3" t="s">
        <v>9</v>
      </c>
      <c r="B443" s="3">
        <f>IF(train_energy_data!$A443="Residential",0,IF(train_energy_data!$A443="Commercial",1,IF(train_energy_data!$A443="Industrial",2,0)))</f>
        <v>1</v>
      </c>
      <c r="C443" s="3">
        <v>2425</v>
      </c>
      <c r="D443" s="3">
        <v>70</v>
      </c>
      <c r="E443" s="3">
        <v>8</v>
      </c>
      <c r="F443" s="3">
        <v>34.79</v>
      </c>
      <c r="G443" s="3">
        <f>IF(train_energy_data!$H443="Weekday",1,0)</f>
        <v>0</v>
      </c>
      <c r="H443" s="3" t="s">
        <v>11</v>
      </c>
      <c r="I443" s="3">
        <v>2807.29</v>
      </c>
    </row>
    <row r="444" spans="1:9" x14ac:dyDescent="0.2">
      <c r="A444" s="3" t="s">
        <v>9</v>
      </c>
      <c r="B444" s="3">
        <f>IF(train_energy_data!$A444="Residential",0,IF(train_energy_data!$A444="Commercial",1,IF(train_energy_data!$A444="Industrial",2,0)))</f>
        <v>1</v>
      </c>
      <c r="C444" s="3">
        <v>3930</v>
      </c>
      <c r="D444" s="3">
        <v>1</v>
      </c>
      <c r="E444" s="3">
        <v>28</v>
      </c>
      <c r="F444" s="3">
        <v>30.59</v>
      </c>
      <c r="G444" s="3">
        <f>IF(train_energy_data!$H444="Weekday",1,0)</f>
        <v>0</v>
      </c>
      <c r="H444" s="3" t="s">
        <v>11</v>
      </c>
      <c r="I444" s="3">
        <v>2613.5300000000002</v>
      </c>
    </row>
    <row r="445" spans="1:9" x14ac:dyDescent="0.2">
      <c r="A445" s="3" t="s">
        <v>7</v>
      </c>
      <c r="B445" s="3">
        <f>IF(train_energy_data!$A445="Residential",0,IF(train_energy_data!$A445="Commercial",1,IF(train_energy_data!$A445="Industrial",2,0)))</f>
        <v>0</v>
      </c>
      <c r="C445" s="3">
        <v>31086</v>
      </c>
      <c r="D445" s="3">
        <v>52</v>
      </c>
      <c r="E445" s="3">
        <v>32</v>
      </c>
      <c r="F445" s="3">
        <v>13.34</v>
      </c>
      <c r="G445" s="3">
        <f>IF(train_energy_data!$H445="Weekday",1,0)</f>
        <v>1</v>
      </c>
      <c r="H445" s="3" t="s">
        <v>8</v>
      </c>
      <c r="I445" s="3">
        <v>4197.59</v>
      </c>
    </row>
    <row r="446" spans="1:9" x14ac:dyDescent="0.2">
      <c r="A446" s="3" t="s">
        <v>7</v>
      </c>
      <c r="B446" s="3">
        <f>IF(train_energy_data!$A446="Residential",0,IF(train_energy_data!$A446="Commercial",1,IF(train_energy_data!$A446="Industrial",2,0)))</f>
        <v>0</v>
      </c>
      <c r="C446" s="3">
        <v>31610</v>
      </c>
      <c r="D446" s="3">
        <v>15</v>
      </c>
      <c r="E446" s="3">
        <v>36</v>
      </c>
      <c r="F446" s="3">
        <v>14.78</v>
      </c>
      <c r="G446" s="3">
        <f>IF(train_energy_data!$H446="Weekday",1,0)</f>
        <v>1</v>
      </c>
      <c r="H446" s="3" t="s">
        <v>8</v>
      </c>
      <c r="I446" s="3">
        <v>3926.61</v>
      </c>
    </row>
    <row r="447" spans="1:9" x14ac:dyDescent="0.2">
      <c r="A447" s="3" t="s">
        <v>7</v>
      </c>
      <c r="B447" s="3">
        <f>IF(train_energy_data!$A447="Residential",0,IF(train_energy_data!$A447="Commercial",1,IF(train_energy_data!$A447="Industrial",2,0)))</f>
        <v>0</v>
      </c>
      <c r="C447" s="3">
        <v>45141</v>
      </c>
      <c r="D447" s="3">
        <v>36</v>
      </c>
      <c r="E447" s="3">
        <v>46</v>
      </c>
      <c r="F447" s="3">
        <v>31.53</v>
      </c>
      <c r="G447" s="3">
        <f>IF(train_energy_data!$H447="Weekday",1,0)</f>
        <v>0</v>
      </c>
      <c r="H447" s="3" t="s">
        <v>11</v>
      </c>
      <c r="I447" s="3">
        <v>4879.42</v>
      </c>
    </row>
    <row r="448" spans="1:9" x14ac:dyDescent="0.2">
      <c r="A448" s="3" t="s">
        <v>10</v>
      </c>
      <c r="B448" s="3">
        <f>IF(train_energy_data!$A448="Residential",0,IF(train_energy_data!$A448="Commercial",1,IF(train_energy_data!$A448="Industrial",2,0)))</f>
        <v>2</v>
      </c>
      <c r="C448" s="3">
        <v>16085</v>
      </c>
      <c r="D448" s="3">
        <v>95</v>
      </c>
      <c r="E448" s="3">
        <v>45</v>
      </c>
      <c r="F448" s="3">
        <v>23.87</v>
      </c>
      <c r="G448" s="3">
        <f>IF(train_energy_data!$H448="Weekday",1,0)</f>
        <v>0</v>
      </c>
      <c r="H448" s="3" t="s">
        <v>11</v>
      </c>
      <c r="I448" s="3">
        <v>5034.91</v>
      </c>
    </row>
    <row r="449" spans="1:9" x14ac:dyDescent="0.2">
      <c r="A449" s="3" t="s">
        <v>9</v>
      </c>
      <c r="B449" s="3">
        <f>IF(train_energy_data!$A449="Residential",0,IF(train_energy_data!$A449="Commercial",1,IF(train_energy_data!$A449="Industrial",2,0)))</f>
        <v>1</v>
      </c>
      <c r="C449" s="3">
        <v>43034</v>
      </c>
      <c r="D449" s="3">
        <v>23</v>
      </c>
      <c r="E449" s="3">
        <v>12</v>
      </c>
      <c r="F449" s="3">
        <v>14.2</v>
      </c>
      <c r="G449" s="3">
        <f>IF(train_energy_data!$H449="Weekday",1,0)</f>
        <v>0</v>
      </c>
      <c r="H449" s="3" t="s">
        <v>11</v>
      </c>
      <c r="I449" s="3">
        <v>4550.6899999999996</v>
      </c>
    </row>
    <row r="450" spans="1:9" x14ac:dyDescent="0.2">
      <c r="A450" s="3" t="s">
        <v>7</v>
      </c>
      <c r="B450" s="3">
        <f>IF(train_energy_data!$A450="Residential",0,IF(train_energy_data!$A450="Commercial",1,IF(train_energy_data!$A450="Industrial",2,0)))</f>
        <v>0</v>
      </c>
      <c r="C450" s="3">
        <v>49189</v>
      </c>
      <c r="D450" s="3">
        <v>51</v>
      </c>
      <c r="E450" s="3">
        <v>22</v>
      </c>
      <c r="F450" s="3">
        <v>24.03</v>
      </c>
      <c r="G450" s="3">
        <f>IF(train_energy_data!$H450="Weekday",1,0)</f>
        <v>1</v>
      </c>
      <c r="H450" s="3" t="s">
        <v>8</v>
      </c>
      <c r="I450" s="3">
        <v>4839.29</v>
      </c>
    </row>
    <row r="451" spans="1:9" x14ac:dyDescent="0.2">
      <c r="A451" s="3" t="s">
        <v>9</v>
      </c>
      <c r="B451" s="3">
        <f>IF(train_energy_data!$A451="Residential",0,IF(train_energy_data!$A451="Commercial",1,IF(train_energy_data!$A451="Industrial",2,0)))</f>
        <v>1</v>
      </c>
      <c r="C451" s="3">
        <v>13850</v>
      </c>
      <c r="D451" s="3">
        <v>45</v>
      </c>
      <c r="E451" s="3">
        <v>26</v>
      </c>
      <c r="F451" s="3">
        <v>20.98</v>
      </c>
      <c r="G451" s="3">
        <f>IF(train_energy_data!$H451="Weekday",1,0)</f>
        <v>0</v>
      </c>
      <c r="H451" s="3" t="s">
        <v>11</v>
      </c>
      <c r="I451" s="3">
        <v>3557.61</v>
      </c>
    </row>
    <row r="452" spans="1:9" x14ac:dyDescent="0.2">
      <c r="A452" s="3" t="s">
        <v>10</v>
      </c>
      <c r="B452" s="3">
        <f>IF(train_energy_data!$A452="Residential",0,IF(train_energy_data!$A452="Commercial",1,IF(train_energy_data!$A452="Industrial",2,0)))</f>
        <v>2</v>
      </c>
      <c r="C452" s="3">
        <v>13095</v>
      </c>
      <c r="D452" s="3">
        <v>76</v>
      </c>
      <c r="E452" s="3">
        <v>41</v>
      </c>
      <c r="F452" s="3">
        <v>29.41</v>
      </c>
      <c r="G452" s="3">
        <f>IF(train_energy_data!$H452="Weekday",1,0)</f>
        <v>1</v>
      </c>
      <c r="H452" s="3" t="s">
        <v>8</v>
      </c>
      <c r="I452" s="3">
        <v>4637.71</v>
      </c>
    </row>
    <row r="453" spans="1:9" x14ac:dyDescent="0.2">
      <c r="A453" s="3" t="s">
        <v>9</v>
      </c>
      <c r="B453" s="3">
        <f>IF(train_energy_data!$A453="Residential",0,IF(train_energy_data!$A453="Commercial",1,IF(train_energy_data!$A453="Industrial",2,0)))</f>
        <v>1</v>
      </c>
      <c r="C453" s="3">
        <v>22020</v>
      </c>
      <c r="D453" s="3">
        <v>43</v>
      </c>
      <c r="E453" s="3">
        <v>4</v>
      </c>
      <c r="F453" s="3">
        <v>28.28</v>
      </c>
      <c r="G453" s="3">
        <f>IF(train_energy_data!$H453="Weekday",1,0)</f>
        <v>1</v>
      </c>
      <c r="H453" s="3" t="s">
        <v>8</v>
      </c>
      <c r="I453" s="3">
        <v>3519.59</v>
      </c>
    </row>
    <row r="454" spans="1:9" x14ac:dyDescent="0.2">
      <c r="A454" s="3" t="s">
        <v>7</v>
      </c>
      <c r="B454" s="3">
        <f>IF(train_energy_data!$A454="Residential",0,IF(train_energy_data!$A454="Commercial",1,IF(train_energy_data!$A454="Industrial",2,0)))</f>
        <v>0</v>
      </c>
      <c r="C454" s="3">
        <v>14237</v>
      </c>
      <c r="D454" s="3">
        <v>45</v>
      </c>
      <c r="E454" s="3">
        <v>28</v>
      </c>
      <c r="F454" s="3">
        <v>28.96</v>
      </c>
      <c r="G454" s="3">
        <f>IF(train_energy_data!$H454="Weekday",1,0)</f>
        <v>1</v>
      </c>
      <c r="H454" s="3" t="s">
        <v>8</v>
      </c>
      <c r="I454" s="3">
        <v>3127.07</v>
      </c>
    </row>
    <row r="455" spans="1:9" x14ac:dyDescent="0.2">
      <c r="A455" s="3" t="s">
        <v>9</v>
      </c>
      <c r="B455" s="3">
        <f>IF(train_energy_data!$A455="Residential",0,IF(train_energy_data!$A455="Commercial",1,IF(train_energy_data!$A455="Industrial",2,0)))</f>
        <v>1</v>
      </c>
      <c r="C455" s="3">
        <v>7583</v>
      </c>
      <c r="D455" s="3">
        <v>16</v>
      </c>
      <c r="E455" s="3">
        <v>9</v>
      </c>
      <c r="F455" s="3">
        <v>30.84</v>
      </c>
      <c r="G455" s="3">
        <f>IF(train_energy_data!$H455="Weekday",1,0)</f>
        <v>0</v>
      </c>
      <c r="H455" s="3" t="s">
        <v>11</v>
      </c>
      <c r="I455" s="3">
        <v>2564.94</v>
      </c>
    </row>
    <row r="456" spans="1:9" x14ac:dyDescent="0.2">
      <c r="A456" s="3" t="s">
        <v>10</v>
      </c>
      <c r="B456" s="3">
        <f>IF(train_energy_data!$A456="Residential",0,IF(train_energy_data!$A456="Commercial",1,IF(train_energy_data!$A456="Industrial",2,0)))</f>
        <v>2</v>
      </c>
      <c r="C456" s="3">
        <v>12503</v>
      </c>
      <c r="D456" s="3">
        <v>59</v>
      </c>
      <c r="E456" s="3">
        <v>3</v>
      </c>
      <c r="F456" s="3">
        <v>12.89</v>
      </c>
      <c r="G456" s="3">
        <f>IF(train_energy_data!$H456="Weekday",1,0)</f>
        <v>0</v>
      </c>
      <c r="H456" s="3" t="s">
        <v>11</v>
      </c>
      <c r="I456" s="3">
        <v>3710.69</v>
      </c>
    </row>
    <row r="457" spans="1:9" x14ac:dyDescent="0.2">
      <c r="A457" s="3" t="s">
        <v>7</v>
      </c>
      <c r="B457" s="3">
        <f>IF(train_energy_data!$A457="Residential",0,IF(train_energy_data!$A457="Commercial",1,IF(train_energy_data!$A457="Industrial",2,0)))</f>
        <v>0</v>
      </c>
      <c r="C457" s="3">
        <v>27924</v>
      </c>
      <c r="D457" s="3">
        <v>85</v>
      </c>
      <c r="E457" s="3">
        <v>7</v>
      </c>
      <c r="F457" s="3">
        <v>17.39</v>
      </c>
      <c r="G457" s="3">
        <f>IF(train_energy_data!$H457="Weekday",1,0)</f>
        <v>0</v>
      </c>
      <c r="H457" s="3" t="s">
        <v>11</v>
      </c>
      <c r="I457" s="3">
        <v>3799.24</v>
      </c>
    </row>
    <row r="458" spans="1:9" x14ac:dyDescent="0.2">
      <c r="A458" s="3" t="s">
        <v>9</v>
      </c>
      <c r="B458" s="3">
        <f>IF(train_energy_data!$A458="Residential",0,IF(train_energy_data!$A458="Commercial",1,IF(train_energy_data!$A458="Industrial",2,0)))</f>
        <v>1</v>
      </c>
      <c r="C458" s="3">
        <v>13151</v>
      </c>
      <c r="D458" s="3">
        <v>58</v>
      </c>
      <c r="E458" s="3">
        <v>19</v>
      </c>
      <c r="F458" s="3">
        <v>26.56</v>
      </c>
      <c r="G458" s="3">
        <f>IF(train_energy_data!$H458="Weekday",1,0)</f>
        <v>1</v>
      </c>
      <c r="H458" s="3" t="s">
        <v>8</v>
      </c>
      <c r="I458" s="3">
        <v>3534.74</v>
      </c>
    </row>
    <row r="459" spans="1:9" x14ac:dyDescent="0.2">
      <c r="A459" s="3" t="s">
        <v>9</v>
      </c>
      <c r="B459" s="3">
        <f>IF(train_energy_data!$A459="Residential",0,IF(train_energy_data!$A459="Commercial",1,IF(train_energy_data!$A459="Industrial",2,0)))</f>
        <v>1</v>
      </c>
      <c r="C459" s="3">
        <v>2250</v>
      </c>
      <c r="D459" s="3">
        <v>11</v>
      </c>
      <c r="E459" s="3">
        <v>4</v>
      </c>
      <c r="F459" s="3">
        <v>22.11</v>
      </c>
      <c r="G459" s="3">
        <f>IF(train_energy_data!$H459="Weekday",1,0)</f>
        <v>1</v>
      </c>
      <c r="H459" s="3" t="s">
        <v>8</v>
      </c>
      <c r="I459" s="3">
        <v>2241.96</v>
      </c>
    </row>
    <row r="460" spans="1:9" x14ac:dyDescent="0.2">
      <c r="A460" s="3" t="s">
        <v>10</v>
      </c>
      <c r="B460" s="3">
        <f>IF(train_energy_data!$A460="Residential",0,IF(train_energy_data!$A460="Commercial",1,IF(train_energy_data!$A460="Industrial",2,0)))</f>
        <v>2</v>
      </c>
      <c r="C460" s="3">
        <v>3217</v>
      </c>
      <c r="D460" s="3">
        <v>11</v>
      </c>
      <c r="E460" s="3">
        <v>8</v>
      </c>
      <c r="F460" s="3">
        <v>23.83</v>
      </c>
      <c r="G460" s="3">
        <f>IF(train_energy_data!$H460="Weekday",1,0)</f>
        <v>0</v>
      </c>
      <c r="H460" s="3" t="s">
        <v>11</v>
      </c>
      <c r="I460" s="3">
        <v>2811.68</v>
      </c>
    </row>
    <row r="461" spans="1:9" x14ac:dyDescent="0.2">
      <c r="A461" s="3" t="s">
        <v>9</v>
      </c>
      <c r="B461" s="3">
        <f>IF(train_energy_data!$A461="Residential",0,IF(train_energy_data!$A461="Commercial",1,IF(train_energy_data!$A461="Industrial",2,0)))</f>
        <v>1</v>
      </c>
      <c r="C461" s="3">
        <v>27227</v>
      </c>
      <c r="D461" s="3">
        <v>89</v>
      </c>
      <c r="E461" s="3">
        <v>23</v>
      </c>
      <c r="F461" s="3">
        <v>15.01</v>
      </c>
      <c r="G461" s="3">
        <f>IF(train_energy_data!$H461="Weekday",1,0)</f>
        <v>1</v>
      </c>
      <c r="H461" s="3" t="s">
        <v>8</v>
      </c>
      <c r="I461" s="3">
        <v>4686.28</v>
      </c>
    </row>
    <row r="462" spans="1:9" x14ac:dyDescent="0.2">
      <c r="A462" s="3" t="s">
        <v>7</v>
      </c>
      <c r="B462" s="3">
        <f>IF(train_energy_data!$A462="Residential",0,IF(train_energy_data!$A462="Commercial",1,IF(train_energy_data!$A462="Industrial",2,0)))</f>
        <v>0</v>
      </c>
      <c r="C462" s="3">
        <v>30356</v>
      </c>
      <c r="D462" s="3">
        <v>25</v>
      </c>
      <c r="E462" s="3">
        <v>30</v>
      </c>
      <c r="F462" s="3">
        <v>27.82</v>
      </c>
      <c r="G462" s="3">
        <f>IF(train_energy_data!$H462="Weekday",1,0)</f>
        <v>0</v>
      </c>
      <c r="H462" s="3" t="s">
        <v>11</v>
      </c>
      <c r="I462" s="3">
        <v>3728.69</v>
      </c>
    </row>
    <row r="463" spans="1:9" x14ac:dyDescent="0.2">
      <c r="A463" s="3" t="s">
        <v>9</v>
      </c>
      <c r="B463" s="3">
        <f>IF(train_energy_data!$A463="Residential",0,IF(train_energy_data!$A463="Commercial",1,IF(train_energy_data!$A463="Industrial",2,0)))</f>
        <v>1</v>
      </c>
      <c r="C463" s="3">
        <v>21695</v>
      </c>
      <c r="D463" s="3">
        <v>53</v>
      </c>
      <c r="E463" s="3">
        <v>29</v>
      </c>
      <c r="F463" s="3">
        <v>11.12</v>
      </c>
      <c r="G463" s="3">
        <f>IF(train_energy_data!$H463="Weekday",1,0)</f>
        <v>1</v>
      </c>
      <c r="H463" s="3" t="s">
        <v>8</v>
      </c>
      <c r="I463" s="3">
        <v>4189.13</v>
      </c>
    </row>
    <row r="464" spans="1:9" x14ac:dyDescent="0.2">
      <c r="A464" s="3" t="s">
        <v>7</v>
      </c>
      <c r="B464" s="3">
        <f>IF(train_energy_data!$A464="Residential",0,IF(train_energy_data!$A464="Commercial",1,IF(train_energy_data!$A464="Industrial",2,0)))</f>
        <v>0</v>
      </c>
      <c r="C464" s="3">
        <v>4256</v>
      </c>
      <c r="D464" s="3">
        <v>44</v>
      </c>
      <c r="E464" s="3">
        <v>9</v>
      </c>
      <c r="F464" s="3">
        <v>21.22</v>
      </c>
      <c r="G464" s="3">
        <f>IF(train_energy_data!$H464="Weekday",1,0)</f>
        <v>1</v>
      </c>
      <c r="H464" s="3" t="s">
        <v>8</v>
      </c>
      <c r="I464" s="3">
        <v>2276.6999999999998</v>
      </c>
    </row>
    <row r="465" spans="1:9" x14ac:dyDescent="0.2">
      <c r="A465" s="3" t="s">
        <v>7</v>
      </c>
      <c r="B465" s="3">
        <f>IF(train_energy_data!$A465="Residential",0,IF(train_energy_data!$A465="Commercial",1,IF(train_energy_data!$A465="Industrial",2,0)))</f>
        <v>0</v>
      </c>
      <c r="C465" s="3">
        <v>25057</v>
      </c>
      <c r="D465" s="3">
        <v>21</v>
      </c>
      <c r="E465" s="3">
        <v>29</v>
      </c>
      <c r="F465" s="3">
        <v>24.97</v>
      </c>
      <c r="G465" s="3">
        <f>IF(train_energy_data!$H465="Weekday",1,0)</f>
        <v>0</v>
      </c>
      <c r="H465" s="3" t="s">
        <v>11</v>
      </c>
      <c r="I465" s="3">
        <v>3417.99</v>
      </c>
    </row>
    <row r="466" spans="1:9" x14ac:dyDescent="0.2">
      <c r="A466" s="3" t="s">
        <v>9</v>
      </c>
      <c r="B466" s="3">
        <f>IF(train_energy_data!$A466="Residential",0,IF(train_energy_data!$A466="Commercial",1,IF(train_energy_data!$A466="Industrial",2,0)))</f>
        <v>1</v>
      </c>
      <c r="C466" s="3">
        <v>625</v>
      </c>
      <c r="D466" s="3">
        <v>9</v>
      </c>
      <c r="E466" s="3">
        <v>18</v>
      </c>
      <c r="F466" s="3">
        <v>19.559999999999999</v>
      </c>
      <c r="G466" s="3">
        <f>IF(train_energy_data!$H466="Weekday",1,0)</f>
        <v>1</v>
      </c>
      <c r="H466" s="3" t="s">
        <v>8</v>
      </c>
      <c r="I466" s="3">
        <v>2433.4699999999998</v>
      </c>
    </row>
    <row r="467" spans="1:9" x14ac:dyDescent="0.2">
      <c r="A467" s="3" t="s">
        <v>7</v>
      </c>
      <c r="B467" s="3">
        <f>IF(train_energy_data!$A467="Residential",0,IF(train_energy_data!$A467="Commercial",1,IF(train_energy_data!$A467="Industrial",2,0)))</f>
        <v>0</v>
      </c>
      <c r="C467" s="3">
        <v>28356</v>
      </c>
      <c r="D467" s="3">
        <v>32</v>
      </c>
      <c r="E467" s="3">
        <v>2</v>
      </c>
      <c r="F467" s="3">
        <v>15.25</v>
      </c>
      <c r="G467" s="3">
        <f>IF(train_energy_data!$H467="Weekday",1,0)</f>
        <v>0</v>
      </c>
      <c r="H467" s="3" t="s">
        <v>11</v>
      </c>
      <c r="I467" s="3">
        <v>3201.55</v>
      </c>
    </row>
    <row r="468" spans="1:9" x14ac:dyDescent="0.2">
      <c r="A468" s="3" t="s">
        <v>7</v>
      </c>
      <c r="B468" s="3">
        <f>IF(train_energy_data!$A468="Residential",0,IF(train_energy_data!$A468="Commercial",1,IF(train_energy_data!$A468="Industrial",2,0)))</f>
        <v>0</v>
      </c>
      <c r="C468" s="3">
        <v>14788</v>
      </c>
      <c r="D468" s="3">
        <v>38</v>
      </c>
      <c r="E468" s="3">
        <v>9</v>
      </c>
      <c r="F468" s="3">
        <v>22.75</v>
      </c>
      <c r="G468" s="3">
        <f>IF(train_energy_data!$H468="Weekday",1,0)</f>
        <v>1</v>
      </c>
      <c r="H468" s="3" t="s">
        <v>8</v>
      </c>
      <c r="I468" s="3">
        <v>2735.63</v>
      </c>
    </row>
    <row r="469" spans="1:9" x14ac:dyDescent="0.2">
      <c r="A469" s="3" t="s">
        <v>9</v>
      </c>
      <c r="B469" s="3">
        <f>IF(train_energy_data!$A469="Residential",0,IF(train_energy_data!$A469="Commercial",1,IF(train_energy_data!$A469="Industrial",2,0)))</f>
        <v>1</v>
      </c>
      <c r="C469" s="3">
        <v>45686</v>
      </c>
      <c r="D469" s="3">
        <v>12</v>
      </c>
      <c r="E469" s="3">
        <v>46</v>
      </c>
      <c r="F469" s="3">
        <v>22.81</v>
      </c>
      <c r="G469" s="3">
        <f>IF(train_energy_data!$H469="Weekday",1,0)</f>
        <v>1</v>
      </c>
      <c r="H469" s="3" t="s">
        <v>8</v>
      </c>
      <c r="I469" s="3">
        <v>5260.26</v>
      </c>
    </row>
    <row r="470" spans="1:9" x14ac:dyDescent="0.2">
      <c r="A470" s="3" t="s">
        <v>9</v>
      </c>
      <c r="B470" s="3">
        <f>IF(train_energy_data!$A470="Residential",0,IF(train_energy_data!$A470="Commercial",1,IF(train_energy_data!$A470="Industrial",2,0)))</f>
        <v>1</v>
      </c>
      <c r="C470" s="3">
        <v>42252</v>
      </c>
      <c r="D470" s="3">
        <v>19</v>
      </c>
      <c r="E470" s="3">
        <v>33</v>
      </c>
      <c r="F470" s="3">
        <v>11.34</v>
      </c>
      <c r="G470" s="3">
        <f>IF(train_energy_data!$H470="Weekday",1,0)</f>
        <v>0</v>
      </c>
      <c r="H470" s="3" t="s">
        <v>11</v>
      </c>
      <c r="I470" s="3">
        <v>4905.91</v>
      </c>
    </row>
    <row r="471" spans="1:9" x14ac:dyDescent="0.2">
      <c r="A471" s="3" t="s">
        <v>10</v>
      </c>
      <c r="B471" s="3">
        <f>IF(train_energy_data!$A471="Residential",0,IF(train_energy_data!$A471="Commercial",1,IF(train_energy_data!$A471="Industrial",2,0)))</f>
        <v>2</v>
      </c>
      <c r="C471" s="3">
        <v>42824</v>
      </c>
      <c r="D471" s="3">
        <v>90</v>
      </c>
      <c r="E471" s="3">
        <v>34</v>
      </c>
      <c r="F471" s="3">
        <v>27.26</v>
      </c>
      <c r="G471" s="3">
        <f>IF(train_energy_data!$H471="Weekday",1,0)</f>
        <v>0</v>
      </c>
      <c r="H471" s="3" t="s">
        <v>11</v>
      </c>
      <c r="I471" s="3">
        <v>6084.9</v>
      </c>
    </row>
    <row r="472" spans="1:9" x14ac:dyDescent="0.2">
      <c r="A472" s="3" t="s">
        <v>10</v>
      </c>
      <c r="B472" s="3">
        <f>IF(train_energy_data!$A472="Residential",0,IF(train_energy_data!$A472="Commercial",1,IF(train_energy_data!$A472="Industrial",2,0)))</f>
        <v>2</v>
      </c>
      <c r="C472" s="3">
        <v>32075</v>
      </c>
      <c r="D472" s="3">
        <v>8</v>
      </c>
      <c r="E472" s="3">
        <v>38</v>
      </c>
      <c r="F472" s="3">
        <v>18.84</v>
      </c>
      <c r="G472" s="3">
        <f>IF(train_energy_data!$H472="Weekday",1,0)</f>
        <v>0</v>
      </c>
      <c r="H472" s="3" t="s">
        <v>11</v>
      </c>
      <c r="I472" s="3">
        <v>4849.54</v>
      </c>
    </row>
    <row r="473" spans="1:9" x14ac:dyDescent="0.2">
      <c r="A473" s="3" t="s">
        <v>9</v>
      </c>
      <c r="B473" s="3">
        <f>IF(train_energy_data!$A473="Residential",0,IF(train_energy_data!$A473="Commercial",1,IF(train_energy_data!$A473="Industrial",2,0)))</f>
        <v>1</v>
      </c>
      <c r="C473" s="3">
        <v>47819</v>
      </c>
      <c r="D473" s="3">
        <v>81</v>
      </c>
      <c r="E473" s="3">
        <v>5</v>
      </c>
      <c r="F473" s="3">
        <v>24.47</v>
      </c>
      <c r="G473" s="3">
        <f>IF(train_energy_data!$H473="Weekday",1,0)</f>
        <v>1</v>
      </c>
      <c r="H473" s="3" t="s">
        <v>8</v>
      </c>
      <c r="I473" s="3">
        <v>5228.59</v>
      </c>
    </row>
    <row r="474" spans="1:9" x14ac:dyDescent="0.2">
      <c r="A474" s="3" t="s">
        <v>10</v>
      </c>
      <c r="B474" s="3">
        <f>IF(train_energy_data!$A474="Residential",0,IF(train_energy_data!$A474="Commercial",1,IF(train_energy_data!$A474="Industrial",2,0)))</f>
        <v>2</v>
      </c>
      <c r="C474" s="3">
        <v>14260</v>
      </c>
      <c r="D474" s="3">
        <v>74</v>
      </c>
      <c r="E474" s="3">
        <v>8</v>
      </c>
      <c r="F474" s="3">
        <v>27.33</v>
      </c>
      <c r="G474" s="3">
        <f>IF(train_energy_data!$H474="Weekday",1,0)</f>
        <v>1</v>
      </c>
      <c r="H474" s="3" t="s">
        <v>8</v>
      </c>
      <c r="I474" s="3">
        <v>4026.33</v>
      </c>
    </row>
    <row r="475" spans="1:9" x14ac:dyDescent="0.2">
      <c r="A475" s="3" t="s">
        <v>10</v>
      </c>
      <c r="B475" s="3">
        <f>IF(train_energy_data!$A475="Residential",0,IF(train_energy_data!$A475="Commercial",1,IF(train_energy_data!$A475="Industrial",2,0)))</f>
        <v>2</v>
      </c>
      <c r="C475" s="3">
        <v>36944</v>
      </c>
      <c r="D475" s="3">
        <v>57</v>
      </c>
      <c r="E475" s="3">
        <v>18</v>
      </c>
      <c r="F475" s="3">
        <v>29.65</v>
      </c>
      <c r="G475" s="3">
        <f>IF(train_energy_data!$H475="Weekday",1,0)</f>
        <v>1</v>
      </c>
      <c r="H475" s="3" t="s">
        <v>8</v>
      </c>
      <c r="I475" s="3">
        <v>5178.97</v>
      </c>
    </row>
    <row r="476" spans="1:9" x14ac:dyDescent="0.2">
      <c r="A476" s="3" t="s">
        <v>9</v>
      </c>
      <c r="B476" s="3">
        <f>IF(train_energy_data!$A476="Residential",0,IF(train_energy_data!$A476="Commercial",1,IF(train_energy_data!$A476="Industrial",2,0)))</f>
        <v>1</v>
      </c>
      <c r="C476" s="3">
        <v>15729</v>
      </c>
      <c r="D476" s="3">
        <v>36</v>
      </c>
      <c r="E476" s="3">
        <v>17</v>
      </c>
      <c r="F476" s="3">
        <v>20.37</v>
      </c>
      <c r="G476" s="3">
        <f>IF(train_energy_data!$H476="Weekday",1,0)</f>
        <v>0</v>
      </c>
      <c r="H476" s="3" t="s">
        <v>11</v>
      </c>
      <c r="I476" s="3">
        <v>3384.58</v>
      </c>
    </row>
    <row r="477" spans="1:9" x14ac:dyDescent="0.2">
      <c r="A477" s="3" t="s">
        <v>7</v>
      </c>
      <c r="B477" s="3">
        <f>IF(train_energy_data!$A477="Residential",0,IF(train_energy_data!$A477="Commercial",1,IF(train_energy_data!$A477="Industrial",2,0)))</f>
        <v>0</v>
      </c>
      <c r="C477" s="3">
        <v>12754</v>
      </c>
      <c r="D477" s="3">
        <v>89</v>
      </c>
      <c r="E477" s="3">
        <v>48</v>
      </c>
      <c r="F477" s="3">
        <v>30.51</v>
      </c>
      <c r="G477" s="3">
        <f>IF(train_energy_data!$H477="Weekday",1,0)</f>
        <v>1</v>
      </c>
      <c r="H477" s="3" t="s">
        <v>8</v>
      </c>
      <c r="I477" s="3">
        <v>3885.13</v>
      </c>
    </row>
    <row r="478" spans="1:9" x14ac:dyDescent="0.2">
      <c r="A478" s="3" t="s">
        <v>7</v>
      </c>
      <c r="B478" s="3">
        <f>IF(train_energy_data!$A478="Residential",0,IF(train_energy_data!$A478="Commercial",1,IF(train_energy_data!$A478="Industrial",2,0)))</f>
        <v>0</v>
      </c>
      <c r="C478" s="3">
        <v>39610</v>
      </c>
      <c r="D478" s="3">
        <v>91</v>
      </c>
      <c r="E478" s="3">
        <v>40</v>
      </c>
      <c r="F478" s="3">
        <v>27.6</v>
      </c>
      <c r="G478" s="3">
        <f>IF(train_energy_data!$H478="Weekday",1,0)</f>
        <v>1</v>
      </c>
      <c r="H478" s="3" t="s">
        <v>8</v>
      </c>
      <c r="I478" s="3">
        <v>5102.49</v>
      </c>
    </row>
    <row r="479" spans="1:9" x14ac:dyDescent="0.2">
      <c r="A479" s="3" t="s">
        <v>9</v>
      </c>
      <c r="B479" s="3">
        <f>IF(train_energy_data!$A479="Residential",0,IF(train_energy_data!$A479="Commercial",1,IF(train_energy_data!$A479="Industrial",2,0)))</f>
        <v>1</v>
      </c>
      <c r="C479" s="3">
        <v>39059</v>
      </c>
      <c r="D479" s="3">
        <v>57</v>
      </c>
      <c r="E479" s="3">
        <v>47</v>
      </c>
      <c r="F479" s="3">
        <v>28.74</v>
      </c>
      <c r="G479" s="3">
        <f>IF(train_energy_data!$H479="Weekday",1,0)</f>
        <v>0</v>
      </c>
      <c r="H479" s="3" t="s">
        <v>11</v>
      </c>
      <c r="I479" s="3">
        <v>5319.27</v>
      </c>
    </row>
    <row r="480" spans="1:9" x14ac:dyDescent="0.2">
      <c r="A480" s="3" t="s">
        <v>9</v>
      </c>
      <c r="B480" s="3">
        <f>IF(train_energy_data!$A480="Residential",0,IF(train_energy_data!$A480="Commercial",1,IF(train_energy_data!$A480="Industrial",2,0)))</f>
        <v>1</v>
      </c>
      <c r="C480" s="3">
        <v>21081</v>
      </c>
      <c r="D480" s="3">
        <v>20</v>
      </c>
      <c r="E480" s="3">
        <v>42</v>
      </c>
      <c r="F480" s="3">
        <v>25.28</v>
      </c>
      <c r="G480" s="3">
        <f>IF(train_energy_data!$H480="Weekday",1,0)</f>
        <v>0</v>
      </c>
      <c r="H480" s="3" t="s">
        <v>11</v>
      </c>
      <c r="I480" s="3">
        <v>3967.63</v>
      </c>
    </row>
    <row r="481" spans="1:9" x14ac:dyDescent="0.2">
      <c r="A481" s="3" t="s">
        <v>9</v>
      </c>
      <c r="B481" s="3">
        <f>IF(train_energy_data!$A481="Residential",0,IF(train_energy_data!$A481="Commercial",1,IF(train_energy_data!$A481="Industrial",2,0)))</f>
        <v>1</v>
      </c>
      <c r="C481" s="3">
        <v>17274</v>
      </c>
      <c r="D481" s="3">
        <v>97</v>
      </c>
      <c r="E481" s="3">
        <v>46</v>
      </c>
      <c r="F481" s="3">
        <v>15.79</v>
      </c>
      <c r="G481" s="3">
        <f>IF(train_energy_data!$H481="Weekday",1,0)</f>
        <v>1</v>
      </c>
      <c r="H481" s="3" t="s">
        <v>8</v>
      </c>
      <c r="I481" s="3">
        <v>4724.76</v>
      </c>
    </row>
    <row r="482" spans="1:9" x14ac:dyDescent="0.2">
      <c r="A482" s="3" t="s">
        <v>9</v>
      </c>
      <c r="B482" s="3">
        <f>IF(train_energy_data!$A482="Residential",0,IF(train_energy_data!$A482="Commercial",1,IF(train_energy_data!$A482="Industrial",2,0)))</f>
        <v>1</v>
      </c>
      <c r="C482" s="3">
        <v>11289</v>
      </c>
      <c r="D482" s="3">
        <v>25</v>
      </c>
      <c r="E482" s="3">
        <v>8</v>
      </c>
      <c r="F482" s="3">
        <v>26.63</v>
      </c>
      <c r="G482" s="3">
        <f>IF(train_energy_data!$H482="Weekday",1,0)</f>
        <v>0</v>
      </c>
      <c r="H482" s="3" t="s">
        <v>11</v>
      </c>
      <c r="I482" s="3">
        <v>2841.31</v>
      </c>
    </row>
    <row r="483" spans="1:9" x14ac:dyDescent="0.2">
      <c r="A483" s="3" t="s">
        <v>7</v>
      </c>
      <c r="B483" s="3">
        <f>IF(train_energy_data!$A483="Residential",0,IF(train_energy_data!$A483="Commercial",1,IF(train_energy_data!$A483="Industrial",2,0)))</f>
        <v>0</v>
      </c>
      <c r="C483" s="3">
        <v>35557</v>
      </c>
      <c r="D483" s="3">
        <v>99</v>
      </c>
      <c r="E483" s="3">
        <v>27</v>
      </c>
      <c r="F483" s="3">
        <v>31.43</v>
      </c>
      <c r="G483" s="3">
        <f>IF(train_energy_data!$H483="Weekday",1,0)</f>
        <v>0</v>
      </c>
      <c r="H483" s="3" t="s">
        <v>11</v>
      </c>
      <c r="I483" s="3">
        <v>4650.7</v>
      </c>
    </row>
    <row r="484" spans="1:9" x14ac:dyDescent="0.2">
      <c r="A484" s="3" t="s">
        <v>9</v>
      </c>
      <c r="B484" s="3">
        <f>IF(train_energy_data!$A484="Residential",0,IF(train_energy_data!$A484="Commercial",1,IF(train_energy_data!$A484="Industrial",2,0)))</f>
        <v>1</v>
      </c>
      <c r="C484" s="3">
        <v>35900</v>
      </c>
      <c r="D484" s="3">
        <v>49</v>
      </c>
      <c r="E484" s="3">
        <v>19</v>
      </c>
      <c r="F484" s="3">
        <v>31.45</v>
      </c>
      <c r="G484" s="3">
        <f>IF(train_energy_data!$H484="Weekday",1,0)</f>
        <v>0</v>
      </c>
      <c r="H484" s="3" t="s">
        <v>11</v>
      </c>
      <c r="I484" s="3">
        <v>4507.7299999999996</v>
      </c>
    </row>
    <row r="485" spans="1:9" x14ac:dyDescent="0.2">
      <c r="A485" s="3" t="s">
        <v>10</v>
      </c>
      <c r="B485" s="3">
        <f>IF(train_energy_data!$A485="Residential",0,IF(train_energy_data!$A485="Commercial",1,IF(train_energy_data!$A485="Industrial",2,0)))</f>
        <v>2</v>
      </c>
      <c r="C485" s="3">
        <v>2856</v>
      </c>
      <c r="D485" s="3">
        <v>12</v>
      </c>
      <c r="E485" s="3">
        <v>19</v>
      </c>
      <c r="F485" s="3">
        <v>27.05</v>
      </c>
      <c r="G485" s="3">
        <f>IF(train_energy_data!$H485="Weekday",1,0)</f>
        <v>1</v>
      </c>
      <c r="H485" s="3" t="s">
        <v>8</v>
      </c>
      <c r="I485" s="3">
        <v>3057.53</v>
      </c>
    </row>
    <row r="486" spans="1:9" x14ac:dyDescent="0.2">
      <c r="A486" s="3" t="s">
        <v>7</v>
      </c>
      <c r="B486" s="3">
        <f>IF(train_energy_data!$A486="Residential",0,IF(train_energy_data!$A486="Commercial",1,IF(train_energy_data!$A486="Industrial",2,0)))</f>
        <v>0</v>
      </c>
      <c r="C486" s="3">
        <v>48023</v>
      </c>
      <c r="D486" s="3">
        <v>42</v>
      </c>
      <c r="E486" s="3">
        <v>46</v>
      </c>
      <c r="F486" s="3">
        <v>17.82</v>
      </c>
      <c r="G486" s="3">
        <f>IF(train_energy_data!$H486="Weekday",1,0)</f>
        <v>0</v>
      </c>
      <c r="H486" s="3" t="s">
        <v>11</v>
      </c>
      <c r="I486" s="3">
        <v>5152.04</v>
      </c>
    </row>
    <row r="487" spans="1:9" x14ac:dyDescent="0.2">
      <c r="A487" s="3" t="s">
        <v>9</v>
      </c>
      <c r="B487" s="3">
        <f>IF(train_energy_data!$A487="Residential",0,IF(train_energy_data!$A487="Commercial",1,IF(train_energy_data!$A487="Industrial",2,0)))</f>
        <v>1</v>
      </c>
      <c r="C487" s="3">
        <v>4732</v>
      </c>
      <c r="D487" s="3">
        <v>52</v>
      </c>
      <c r="E487" s="3">
        <v>39</v>
      </c>
      <c r="F487" s="3">
        <v>28.23</v>
      </c>
      <c r="G487" s="3">
        <f>IF(train_energy_data!$H487="Weekday",1,0)</f>
        <v>0</v>
      </c>
      <c r="H487" s="3" t="s">
        <v>11</v>
      </c>
      <c r="I487" s="3">
        <v>3395.45</v>
      </c>
    </row>
    <row r="488" spans="1:9" x14ac:dyDescent="0.2">
      <c r="A488" s="3" t="s">
        <v>7</v>
      </c>
      <c r="B488" s="3">
        <f>IF(train_energy_data!$A488="Residential",0,IF(train_energy_data!$A488="Commercial",1,IF(train_energy_data!$A488="Industrial",2,0)))</f>
        <v>0</v>
      </c>
      <c r="C488" s="3">
        <v>34095</v>
      </c>
      <c r="D488" s="3">
        <v>29</v>
      </c>
      <c r="E488" s="3">
        <v>21</v>
      </c>
      <c r="F488" s="3">
        <v>29.94</v>
      </c>
      <c r="G488" s="3">
        <f>IF(train_energy_data!$H488="Weekday",1,0)</f>
        <v>0</v>
      </c>
      <c r="H488" s="3" t="s">
        <v>11</v>
      </c>
      <c r="I488" s="3">
        <v>3765.06</v>
      </c>
    </row>
    <row r="489" spans="1:9" x14ac:dyDescent="0.2">
      <c r="A489" s="3" t="s">
        <v>7</v>
      </c>
      <c r="B489" s="3">
        <f>IF(train_energy_data!$A489="Residential",0,IF(train_energy_data!$A489="Commercial",1,IF(train_energy_data!$A489="Industrial",2,0)))</f>
        <v>0</v>
      </c>
      <c r="C489" s="3">
        <v>10725</v>
      </c>
      <c r="D489" s="3">
        <v>28</v>
      </c>
      <c r="E489" s="3">
        <v>22</v>
      </c>
      <c r="F489" s="3">
        <v>28.11</v>
      </c>
      <c r="G489" s="3">
        <f>IF(train_energy_data!$H489="Weekday",1,0)</f>
        <v>1</v>
      </c>
      <c r="H489" s="3" t="s">
        <v>8</v>
      </c>
      <c r="I489" s="3">
        <v>2665.72</v>
      </c>
    </row>
    <row r="490" spans="1:9" x14ac:dyDescent="0.2">
      <c r="A490" s="3" t="s">
        <v>9</v>
      </c>
      <c r="B490" s="3">
        <f>IF(train_energy_data!$A490="Residential",0,IF(train_energy_data!$A490="Commercial",1,IF(train_energy_data!$A490="Industrial",2,0)))</f>
        <v>1</v>
      </c>
      <c r="C490" s="3">
        <v>25057</v>
      </c>
      <c r="D490" s="3">
        <v>86</v>
      </c>
      <c r="E490" s="3">
        <v>32</v>
      </c>
      <c r="F490" s="3">
        <v>30.61</v>
      </c>
      <c r="G490" s="3">
        <f>IF(train_energy_data!$H490="Weekday",1,0)</f>
        <v>1</v>
      </c>
      <c r="H490" s="3" t="s">
        <v>8</v>
      </c>
      <c r="I490" s="3">
        <v>4649.8100000000004</v>
      </c>
    </row>
    <row r="491" spans="1:9" x14ac:dyDescent="0.2">
      <c r="A491" s="3" t="s">
        <v>7</v>
      </c>
      <c r="B491" s="3">
        <f>IF(train_energy_data!$A491="Residential",0,IF(train_energy_data!$A491="Commercial",1,IF(train_energy_data!$A491="Industrial",2,0)))</f>
        <v>0</v>
      </c>
      <c r="C491" s="3">
        <v>5290</v>
      </c>
      <c r="D491" s="3">
        <v>61</v>
      </c>
      <c r="E491" s="3">
        <v>11</v>
      </c>
      <c r="F491" s="3">
        <v>33.75</v>
      </c>
      <c r="G491" s="3">
        <f>IF(train_energy_data!$H491="Weekday",1,0)</f>
        <v>1</v>
      </c>
      <c r="H491" s="3" t="s">
        <v>8</v>
      </c>
      <c r="I491" s="3">
        <v>2475.7600000000002</v>
      </c>
    </row>
    <row r="492" spans="1:9" x14ac:dyDescent="0.2">
      <c r="A492" s="3" t="s">
        <v>10</v>
      </c>
      <c r="B492" s="3">
        <f>IF(train_energy_data!$A492="Residential",0,IF(train_energy_data!$A492="Commercial",1,IF(train_energy_data!$A492="Industrial",2,0)))</f>
        <v>2</v>
      </c>
      <c r="C492" s="3">
        <v>2480</v>
      </c>
      <c r="D492" s="3">
        <v>30</v>
      </c>
      <c r="E492" s="3">
        <v>9</v>
      </c>
      <c r="F492" s="3">
        <v>24.72</v>
      </c>
      <c r="G492" s="3">
        <f>IF(train_energy_data!$H492="Weekday",1,0)</f>
        <v>1</v>
      </c>
      <c r="H492" s="3" t="s">
        <v>8</v>
      </c>
      <c r="I492" s="3">
        <v>3030.38</v>
      </c>
    </row>
    <row r="493" spans="1:9" x14ac:dyDescent="0.2">
      <c r="A493" s="3" t="s">
        <v>10</v>
      </c>
      <c r="B493" s="3">
        <f>IF(train_energy_data!$A493="Residential",0,IF(train_energy_data!$A493="Commercial",1,IF(train_energy_data!$A493="Industrial",2,0)))</f>
        <v>2</v>
      </c>
      <c r="C493" s="3">
        <v>19596</v>
      </c>
      <c r="D493" s="3">
        <v>23</v>
      </c>
      <c r="E493" s="3">
        <v>35</v>
      </c>
      <c r="F493" s="3">
        <v>19.8</v>
      </c>
      <c r="G493" s="3">
        <f>IF(train_energy_data!$H493="Weekday",1,0)</f>
        <v>0</v>
      </c>
      <c r="H493" s="3" t="s">
        <v>11</v>
      </c>
      <c r="I493" s="3">
        <v>4310.82</v>
      </c>
    </row>
    <row r="494" spans="1:9" x14ac:dyDescent="0.2">
      <c r="A494" s="3" t="s">
        <v>9</v>
      </c>
      <c r="B494" s="3">
        <f>IF(train_energy_data!$A494="Residential",0,IF(train_energy_data!$A494="Commercial",1,IF(train_energy_data!$A494="Industrial",2,0)))</f>
        <v>1</v>
      </c>
      <c r="C494" s="3">
        <v>2921</v>
      </c>
      <c r="D494" s="3">
        <v>50</v>
      </c>
      <c r="E494" s="3">
        <v>5</v>
      </c>
      <c r="F494" s="3">
        <v>10.33</v>
      </c>
      <c r="G494" s="3">
        <f>IF(train_energy_data!$H494="Weekday",1,0)</f>
        <v>1</v>
      </c>
      <c r="H494" s="3" t="s">
        <v>8</v>
      </c>
      <c r="I494" s="3">
        <v>2744.38</v>
      </c>
    </row>
    <row r="495" spans="1:9" x14ac:dyDescent="0.2">
      <c r="A495" s="3" t="s">
        <v>7</v>
      </c>
      <c r="B495" s="3">
        <f>IF(train_energy_data!$A495="Residential",0,IF(train_energy_data!$A495="Commercial",1,IF(train_energy_data!$A495="Industrial",2,0)))</f>
        <v>0</v>
      </c>
      <c r="C495" s="3">
        <v>29125</v>
      </c>
      <c r="D495" s="3">
        <v>57</v>
      </c>
      <c r="E495" s="3">
        <v>7</v>
      </c>
      <c r="F495" s="3">
        <v>16.940000000000001</v>
      </c>
      <c r="G495" s="3">
        <f>IF(train_energy_data!$H495="Weekday",1,0)</f>
        <v>1</v>
      </c>
      <c r="H495" s="3" t="s">
        <v>8</v>
      </c>
      <c r="I495" s="3">
        <v>3631.54</v>
      </c>
    </row>
    <row r="496" spans="1:9" x14ac:dyDescent="0.2">
      <c r="A496" s="3" t="s">
        <v>9</v>
      </c>
      <c r="B496" s="3">
        <f>IF(train_energy_data!$A496="Residential",0,IF(train_energy_data!$A496="Commercial",1,IF(train_energy_data!$A496="Industrial",2,0)))</f>
        <v>1</v>
      </c>
      <c r="C496" s="3">
        <v>20076</v>
      </c>
      <c r="D496" s="3">
        <v>33</v>
      </c>
      <c r="E496" s="3">
        <v>42</v>
      </c>
      <c r="F496" s="3">
        <v>34.22</v>
      </c>
      <c r="G496" s="3">
        <f>IF(train_energy_data!$H496="Weekday",1,0)</f>
        <v>0</v>
      </c>
      <c r="H496" s="3" t="s">
        <v>11</v>
      </c>
      <c r="I496" s="3">
        <v>4002.72</v>
      </c>
    </row>
    <row r="497" spans="1:9" x14ac:dyDescent="0.2">
      <c r="A497" s="3" t="s">
        <v>10</v>
      </c>
      <c r="B497" s="3">
        <f>IF(train_energy_data!$A497="Residential",0,IF(train_energy_data!$A497="Commercial",1,IF(train_energy_data!$A497="Industrial",2,0)))</f>
        <v>2</v>
      </c>
      <c r="C497" s="3">
        <v>2836</v>
      </c>
      <c r="D497" s="3">
        <v>46</v>
      </c>
      <c r="E497" s="3">
        <v>46</v>
      </c>
      <c r="F497" s="3">
        <v>13.74</v>
      </c>
      <c r="G497" s="3">
        <f>IF(train_energy_data!$H497="Weekday",1,0)</f>
        <v>0</v>
      </c>
      <c r="H497" s="3" t="s">
        <v>11</v>
      </c>
      <c r="I497" s="3">
        <v>3953.1</v>
      </c>
    </row>
    <row r="498" spans="1:9" x14ac:dyDescent="0.2">
      <c r="A498" s="3" t="s">
        <v>7</v>
      </c>
      <c r="B498" s="3">
        <f>IF(train_energy_data!$A498="Residential",0,IF(train_energy_data!$A498="Commercial",1,IF(train_energy_data!$A498="Industrial",2,0)))</f>
        <v>0</v>
      </c>
      <c r="C498" s="3">
        <v>10484</v>
      </c>
      <c r="D498" s="3">
        <v>81</v>
      </c>
      <c r="E498" s="3">
        <v>48</v>
      </c>
      <c r="F498" s="3">
        <v>13.6</v>
      </c>
      <c r="G498" s="3">
        <f>IF(train_energy_data!$H498="Weekday",1,0)</f>
        <v>1</v>
      </c>
      <c r="H498" s="3" t="s">
        <v>8</v>
      </c>
      <c r="I498" s="3">
        <v>3776.21</v>
      </c>
    </row>
    <row r="499" spans="1:9" x14ac:dyDescent="0.2">
      <c r="A499" s="3" t="s">
        <v>9</v>
      </c>
      <c r="B499" s="3">
        <f>IF(train_energy_data!$A499="Residential",0,IF(train_energy_data!$A499="Commercial",1,IF(train_energy_data!$A499="Industrial",2,0)))</f>
        <v>1</v>
      </c>
      <c r="C499" s="3">
        <v>24570</v>
      </c>
      <c r="D499" s="3">
        <v>17</v>
      </c>
      <c r="E499" s="3">
        <v>11</v>
      </c>
      <c r="F499" s="3">
        <v>11.75</v>
      </c>
      <c r="G499" s="3">
        <f>IF(train_energy_data!$H499="Weekday",1,0)</f>
        <v>1</v>
      </c>
      <c r="H499" s="3" t="s">
        <v>8</v>
      </c>
      <c r="I499" s="3">
        <v>3609.75</v>
      </c>
    </row>
    <row r="500" spans="1:9" x14ac:dyDescent="0.2">
      <c r="A500" s="3" t="s">
        <v>7</v>
      </c>
      <c r="B500" s="3">
        <f>IF(train_energy_data!$A500="Residential",0,IF(train_energy_data!$A500="Commercial",1,IF(train_energy_data!$A500="Industrial",2,0)))</f>
        <v>0</v>
      </c>
      <c r="C500" s="3">
        <v>4633</v>
      </c>
      <c r="D500" s="3">
        <v>98</v>
      </c>
      <c r="E500" s="3">
        <v>2</v>
      </c>
      <c r="F500" s="3">
        <v>15.1</v>
      </c>
      <c r="G500" s="3">
        <f>IF(train_energy_data!$H500="Weekday",1,0)</f>
        <v>1</v>
      </c>
      <c r="H500" s="3" t="s">
        <v>8</v>
      </c>
      <c r="I500" s="3">
        <v>2726.13</v>
      </c>
    </row>
    <row r="501" spans="1:9" x14ac:dyDescent="0.2">
      <c r="A501" s="3" t="s">
        <v>10</v>
      </c>
      <c r="B501" s="3">
        <f>IF(train_energy_data!$A501="Residential",0,IF(train_energy_data!$A501="Commercial",1,IF(train_energy_data!$A501="Industrial",2,0)))</f>
        <v>2</v>
      </c>
      <c r="C501" s="3">
        <v>47304</v>
      </c>
      <c r="D501" s="3">
        <v>98</v>
      </c>
      <c r="E501" s="3">
        <v>11</v>
      </c>
      <c r="F501" s="3">
        <v>12.3</v>
      </c>
      <c r="G501" s="3">
        <f>IF(train_energy_data!$H501="Weekday",1,0)</f>
        <v>1</v>
      </c>
      <c r="H501" s="3" t="s">
        <v>8</v>
      </c>
      <c r="I501" s="3">
        <v>6053.68</v>
      </c>
    </row>
    <row r="502" spans="1:9" x14ac:dyDescent="0.2">
      <c r="A502" s="3" t="s">
        <v>9</v>
      </c>
      <c r="B502" s="3">
        <f>IF(train_energy_data!$A502="Residential",0,IF(train_energy_data!$A502="Commercial",1,IF(train_energy_data!$A502="Industrial",2,0)))</f>
        <v>1</v>
      </c>
      <c r="C502" s="3">
        <v>36562</v>
      </c>
      <c r="D502" s="3">
        <v>99</v>
      </c>
      <c r="E502" s="3">
        <v>11</v>
      </c>
      <c r="F502" s="3">
        <v>30.78</v>
      </c>
      <c r="G502" s="3">
        <f>IF(train_energy_data!$H502="Weekday",1,0)</f>
        <v>0</v>
      </c>
      <c r="H502" s="3" t="s">
        <v>11</v>
      </c>
      <c r="I502" s="3">
        <v>4884.18</v>
      </c>
    </row>
    <row r="503" spans="1:9" x14ac:dyDescent="0.2">
      <c r="A503" s="3" t="s">
        <v>10</v>
      </c>
      <c r="B503" s="3">
        <f>IF(train_energy_data!$A503="Residential",0,IF(train_energy_data!$A503="Commercial",1,IF(train_energy_data!$A503="Industrial",2,0)))</f>
        <v>2</v>
      </c>
      <c r="C503" s="3">
        <v>19350</v>
      </c>
      <c r="D503" s="3">
        <v>38</v>
      </c>
      <c r="E503" s="3">
        <v>13</v>
      </c>
      <c r="F503" s="3">
        <v>28.33</v>
      </c>
      <c r="G503" s="3">
        <f>IF(train_energy_data!$H503="Weekday",1,0)</f>
        <v>0</v>
      </c>
      <c r="H503" s="3" t="s">
        <v>11</v>
      </c>
      <c r="I503" s="3">
        <v>3965.87</v>
      </c>
    </row>
    <row r="504" spans="1:9" x14ac:dyDescent="0.2">
      <c r="A504" s="3" t="s">
        <v>7</v>
      </c>
      <c r="B504" s="3">
        <f>IF(train_energy_data!$A504="Residential",0,IF(train_energy_data!$A504="Commercial",1,IF(train_energy_data!$A504="Industrial",2,0)))</f>
        <v>0</v>
      </c>
      <c r="C504" s="3">
        <v>1739</v>
      </c>
      <c r="D504" s="3">
        <v>61</v>
      </c>
      <c r="E504" s="3">
        <v>26</v>
      </c>
      <c r="F504" s="3">
        <v>30.51</v>
      </c>
      <c r="G504" s="3">
        <f>IF(train_energy_data!$H504="Weekday",1,0)</f>
        <v>1</v>
      </c>
      <c r="H504" s="3" t="s">
        <v>8</v>
      </c>
      <c r="I504" s="3">
        <v>2614.4</v>
      </c>
    </row>
    <row r="505" spans="1:9" x14ac:dyDescent="0.2">
      <c r="A505" s="3" t="s">
        <v>7</v>
      </c>
      <c r="B505" s="3">
        <f>IF(train_energy_data!$A505="Residential",0,IF(train_energy_data!$A505="Commercial",1,IF(train_energy_data!$A505="Industrial",2,0)))</f>
        <v>0</v>
      </c>
      <c r="C505" s="3">
        <v>32390</v>
      </c>
      <c r="D505" s="3">
        <v>84</v>
      </c>
      <c r="E505" s="3">
        <v>15</v>
      </c>
      <c r="F505" s="3">
        <v>27.44</v>
      </c>
      <c r="G505" s="3">
        <f>IF(train_energy_data!$H505="Weekday",1,0)</f>
        <v>1</v>
      </c>
      <c r="H505" s="3" t="s">
        <v>8</v>
      </c>
      <c r="I505" s="3">
        <v>4172.29</v>
      </c>
    </row>
    <row r="506" spans="1:9" x14ac:dyDescent="0.2">
      <c r="A506" s="3" t="s">
        <v>10</v>
      </c>
      <c r="B506" s="3">
        <f>IF(train_energy_data!$A506="Residential",0,IF(train_energy_data!$A506="Commercial",1,IF(train_energy_data!$A506="Industrial",2,0)))</f>
        <v>2</v>
      </c>
      <c r="C506" s="3">
        <v>45504</v>
      </c>
      <c r="D506" s="3">
        <v>24</v>
      </c>
      <c r="E506" s="3">
        <v>32</v>
      </c>
      <c r="F506" s="3">
        <v>24.99</v>
      </c>
      <c r="G506" s="3">
        <f>IF(train_energy_data!$H506="Weekday",1,0)</f>
        <v>1</v>
      </c>
      <c r="H506" s="3" t="s">
        <v>8</v>
      </c>
      <c r="I506" s="3">
        <v>5580.25</v>
      </c>
    </row>
    <row r="507" spans="1:9" x14ac:dyDescent="0.2">
      <c r="A507" s="3" t="s">
        <v>7</v>
      </c>
      <c r="B507" s="3">
        <f>IF(train_energy_data!$A507="Residential",0,IF(train_energy_data!$A507="Commercial",1,IF(train_energy_data!$A507="Industrial",2,0)))</f>
        <v>0</v>
      </c>
      <c r="C507" s="3">
        <v>48790</v>
      </c>
      <c r="D507" s="3">
        <v>58</v>
      </c>
      <c r="E507" s="3">
        <v>38</v>
      </c>
      <c r="F507" s="3">
        <v>28.79</v>
      </c>
      <c r="G507" s="3">
        <f>IF(train_energy_data!$H507="Weekday",1,0)</f>
        <v>1</v>
      </c>
      <c r="H507" s="3" t="s">
        <v>8</v>
      </c>
      <c r="I507" s="3">
        <v>5185.54</v>
      </c>
    </row>
    <row r="508" spans="1:9" x14ac:dyDescent="0.2">
      <c r="A508" s="3" t="s">
        <v>7</v>
      </c>
      <c r="B508" s="3">
        <f>IF(train_energy_data!$A508="Residential",0,IF(train_energy_data!$A508="Commercial",1,IF(train_energy_data!$A508="Industrial",2,0)))</f>
        <v>0</v>
      </c>
      <c r="C508" s="3">
        <v>37834</v>
      </c>
      <c r="D508" s="3">
        <v>12</v>
      </c>
      <c r="E508" s="3">
        <v>10</v>
      </c>
      <c r="F508" s="3">
        <v>32.880000000000003</v>
      </c>
      <c r="G508" s="3">
        <f>IF(train_energy_data!$H508="Weekday",1,0)</f>
        <v>0</v>
      </c>
      <c r="H508" s="3" t="s">
        <v>11</v>
      </c>
      <c r="I508" s="3">
        <v>3547.29</v>
      </c>
    </row>
    <row r="509" spans="1:9" x14ac:dyDescent="0.2">
      <c r="A509" s="3" t="s">
        <v>7</v>
      </c>
      <c r="B509" s="3">
        <f>IF(train_energy_data!$A509="Residential",0,IF(train_energy_data!$A509="Commercial",1,IF(train_energy_data!$A509="Industrial",2,0)))</f>
        <v>0</v>
      </c>
      <c r="C509" s="3">
        <v>23650</v>
      </c>
      <c r="D509" s="3">
        <v>82</v>
      </c>
      <c r="E509" s="3">
        <v>29</v>
      </c>
      <c r="F509" s="3">
        <v>20.36</v>
      </c>
      <c r="G509" s="3">
        <f>IF(train_energy_data!$H509="Weekday",1,0)</f>
        <v>1</v>
      </c>
      <c r="H509" s="3" t="s">
        <v>8</v>
      </c>
      <c r="I509" s="3">
        <v>4030.72</v>
      </c>
    </row>
    <row r="510" spans="1:9" x14ac:dyDescent="0.2">
      <c r="A510" s="3" t="s">
        <v>7</v>
      </c>
      <c r="B510" s="3">
        <f>IF(train_energy_data!$A510="Residential",0,IF(train_energy_data!$A510="Commercial",1,IF(train_energy_data!$A510="Industrial",2,0)))</f>
        <v>0</v>
      </c>
      <c r="C510" s="3">
        <v>46058</v>
      </c>
      <c r="D510" s="3">
        <v>88</v>
      </c>
      <c r="E510" s="3">
        <v>33</v>
      </c>
      <c r="F510" s="3">
        <v>11.53</v>
      </c>
      <c r="G510" s="3">
        <f>IF(train_energy_data!$H510="Weekday",1,0)</f>
        <v>1</v>
      </c>
      <c r="H510" s="3" t="s">
        <v>8</v>
      </c>
      <c r="I510" s="3">
        <v>5335.23</v>
      </c>
    </row>
    <row r="511" spans="1:9" x14ac:dyDescent="0.2">
      <c r="A511" s="3" t="s">
        <v>9</v>
      </c>
      <c r="B511" s="3">
        <f>IF(train_energy_data!$A511="Residential",0,IF(train_energy_data!$A511="Commercial",1,IF(train_energy_data!$A511="Industrial",2,0)))</f>
        <v>1</v>
      </c>
      <c r="C511" s="3">
        <v>9211</v>
      </c>
      <c r="D511" s="3">
        <v>33</v>
      </c>
      <c r="E511" s="3">
        <v>28</v>
      </c>
      <c r="F511" s="3">
        <v>10.16</v>
      </c>
      <c r="G511" s="3">
        <f>IF(train_energy_data!$H511="Weekday",1,0)</f>
        <v>0</v>
      </c>
      <c r="H511" s="3" t="s">
        <v>11</v>
      </c>
      <c r="I511" s="3">
        <v>3299.75</v>
      </c>
    </row>
    <row r="512" spans="1:9" x14ac:dyDescent="0.2">
      <c r="A512" s="3" t="s">
        <v>10</v>
      </c>
      <c r="B512" s="3">
        <f>IF(train_energy_data!$A512="Residential",0,IF(train_energy_data!$A512="Commercial",1,IF(train_energy_data!$A512="Industrial",2,0)))</f>
        <v>2</v>
      </c>
      <c r="C512" s="3">
        <v>21672</v>
      </c>
      <c r="D512" s="3">
        <v>7</v>
      </c>
      <c r="E512" s="3">
        <v>34</v>
      </c>
      <c r="F512" s="3">
        <v>28.05</v>
      </c>
      <c r="G512" s="3">
        <f>IF(train_energy_data!$H512="Weekday",1,0)</f>
        <v>1</v>
      </c>
      <c r="H512" s="3" t="s">
        <v>8</v>
      </c>
      <c r="I512" s="3">
        <v>4243.3599999999997</v>
      </c>
    </row>
    <row r="513" spans="1:9" x14ac:dyDescent="0.2">
      <c r="A513" s="3" t="s">
        <v>10</v>
      </c>
      <c r="B513" s="3">
        <f>IF(train_energy_data!$A513="Residential",0,IF(train_energy_data!$A513="Commercial",1,IF(train_energy_data!$A513="Industrial",2,0)))</f>
        <v>2</v>
      </c>
      <c r="C513" s="3">
        <v>39943</v>
      </c>
      <c r="D513" s="3">
        <v>74</v>
      </c>
      <c r="E513" s="3">
        <v>5</v>
      </c>
      <c r="F513" s="3">
        <v>31.83</v>
      </c>
      <c r="G513" s="3">
        <f>IF(train_energy_data!$H513="Weekday",1,0)</f>
        <v>1</v>
      </c>
      <c r="H513" s="3" t="s">
        <v>8</v>
      </c>
      <c r="I513" s="3">
        <v>5228.01</v>
      </c>
    </row>
    <row r="514" spans="1:9" x14ac:dyDescent="0.2">
      <c r="A514" s="3" t="s">
        <v>9</v>
      </c>
      <c r="B514" s="3">
        <f>IF(train_energy_data!$A514="Residential",0,IF(train_energy_data!$A514="Commercial",1,IF(train_energy_data!$A514="Industrial",2,0)))</f>
        <v>1</v>
      </c>
      <c r="C514" s="3">
        <v>1456</v>
      </c>
      <c r="D514" s="3">
        <v>74</v>
      </c>
      <c r="E514" s="3">
        <v>38</v>
      </c>
      <c r="F514" s="3">
        <v>15.66</v>
      </c>
      <c r="G514" s="3">
        <f>IF(train_energy_data!$H514="Weekday",1,0)</f>
        <v>0</v>
      </c>
      <c r="H514" s="3" t="s">
        <v>11</v>
      </c>
      <c r="I514" s="3">
        <v>3494.52</v>
      </c>
    </row>
    <row r="515" spans="1:9" x14ac:dyDescent="0.2">
      <c r="A515" s="3" t="s">
        <v>9</v>
      </c>
      <c r="B515" s="3">
        <f>IF(train_energy_data!$A515="Residential",0,IF(train_energy_data!$A515="Commercial",1,IF(train_energy_data!$A515="Industrial",2,0)))</f>
        <v>1</v>
      </c>
      <c r="C515" s="3">
        <v>20559</v>
      </c>
      <c r="D515" s="3">
        <v>21</v>
      </c>
      <c r="E515" s="3">
        <v>8</v>
      </c>
      <c r="F515" s="3">
        <v>26.77</v>
      </c>
      <c r="G515" s="3">
        <f>IF(train_energy_data!$H515="Weekday",1,0)</f>
        <v>1</v>
      </c>
      <c r="H515" s="3" t="s">
        <v>8</v>
      </c>
      <c r="I515" s="3">
        <v>3314.12</v>
      </c>
    </row>
    <row r="516" spans="1:9" x14ac:dyDescent="0.2">
      <c r="A516" s="3" t="s">
        <v>7</v>
      </c>
      <c r="B516" s="3">
        <f>IF(train_energy_data!$A516="Residential",0,IF(train_energy_data!$A516="Commercial",1,IF(train_energy_data!$A516="Industrial",2,0)))</f>
        <v>0</v>
      </c>
      <c r="C516" s="3">
        <v>42960</v>
      </c>
      <c r="D516" s="3">
        <v>78</v>
      </c>
      <c r="E516" s="3">
        <v>33</v>
      </c>
      <c r="F516" s="3">
        <v>19.329999999999998</v>
      </c>
      <c r="G516" s="3">
        <f>IF(train_energy_data!$H516="Weekday",1,0)</f>
        <v>1</v>
      </c>
      <c r="H516" s="3" t="s">
        <v>8</v>
      </c>
      <c r="I516" s="3">
        <v>5041.34</v>
      </c>
    </row>
    <row r="517" spans="1:9" x14ac:dyDescent="0.2">
      <c r="A517" s="3" t="s">
        <v>7</v>
      </c>
      <c r="B517" s="3">
        <f>IF(train_energy_data!$A517="Residential",0,IF(train_energy_data!$A517="Commercial",1,IF(train_energy_data!$A517="Industrial",2,0)))</f>
        <v>0</v>
      </c>
      <c r="C517" s="3">
        <v>42063</v>
      </c>
      <c r="D517" s="3">
        <v>77</v>
      </c>
      <c r="E517" s="3">
        <v>9</v>
      </c>
      <c r="F517" s="3">
        <v>17.72</v>
      </c>
      <c r="G517" s="3">
        <f>IF(train_energy_data!$H517="Weekday",1,0)</f>
        <v>0</v>
      </c>
      <c r="H517" s="3" t="s">
        <v>11</v>
      </c>
      <c r="I517" s="3">
        <v>4464.55</v>
      </c>
    </row>
    <row r="518" spans="1:9" x14ac:dyDescent="0.2">
      <c r="A518" s="3" t="s">
        <v>7</v>
      </c>
      <c r="B518" s="3">
        <f>IF(train_energy_data!$A518="Residential",0,IF(train_energy_data!$A518="Commercial",1,IF(train_energy_data!$A518="Industrial",2,0)))</f>
        <v>0</v>
      </c>
      <c r="C518" s="3">
        <v>49488</v>
      </c>
      <c r="D518" s="3">
        <v>99</v>
      </c>
      <c r="E518" s="3">
        <v>41</v>
      </c>
      <c r="F518" s="3">
        <v>17.600000000000001</v>
      </c>
      <c r="G518" s="3">
        <f>IF(train_energy_data!$H518="Weekday",1,0)</f>
        <v>1</v>
      </c>
      <c r="H518" s="3" t="s">
        <v>8</v>
      </c>
      <c r="I518" s="3">
        <v>5746.4</v>
      </c>
    </row>
    <row r="519" spans="1:9" x14ac:dyDescent="0.2">
      <c r="A519" s="3" t="s">
        <v>9</v>
      </c>
      <c r="B519" s="3">
        <f>IF(train_energy_data!$A519="Residential",0,IF(train_energy_data!$A519="Commercial",1,IF(train_energy_data!$A519="Industrial",2,0)))</f>
        <v>1</v>
      </c>
      <c r="C519" s="3">
        <v>41657</v>
      </c>
      <c r="D519" s="3">
        <v>76</v>
      </c>
      <c r="E519" s="3">
        <v>38</v>
      </c>
      <c r="F519" s="3">
        <v>32.07</v>
      </c>
      <c r="G519" s="3">
        <f>IF(train_energy_data!$H519="Weekday",1,0)</f>
        <v>1</v>
      </c>
      <c r="H519" s="3" t="s">
        <v>8</v>
      </c>
      <c r="I519" s="3">
        <v>5492.51</v>
      </c>
    </row>
    <row r="520" spans="1:9" x14ac:dyDescent="0.2">
      <c r="A520" s="3" t="s">
        <v>7</v>
      </c>
      <c r="B520" s="3">
        <f>IF(train_energy_data!$A520="Residential",0,IF(train_energy_data!$A520="Commercial",1,IF(train_energy_data!$A520="Industrial",2,0)))</f>
        <v>0</v>
      </c>
      <c r="C520" s="3">
        <v>2024</v>
      </c>
      <c r="D520" s="3">
        <v>25</v>
      </c>
      <c r="E520" s="3">
        <v>4</v>
      </c>
      <c r="F520" s="3">
        <v>28.84</v>
      </c>
      <c r="G520" s="3">
        <f>IF(train_energy_data!$H520="Weekday",1,0)</f>
        <v>0</v>
      </c>
      <c r="H520" s="3" t="s">
        <v>11</v>
      </c>
      <c r="I520" s="3">
        <v>1787</v>
      </c>
    </row>
    <row r="521" spans="1:9" x14ac:dyDescent="0.2">
      <c r="A521" s="3" t="s">
        <v>10</v>
      </c>
      <c r="B521" s="3">
        <f>IF(train_energy_data!$A521="Residential",0,IF(train_energy_data!$A521="Commercial",1,IF(train_energy_data!$A521="Industrial",2,0)))</f>
        <v>2</v>
      </c>
      <c r="C521" s="3">
        <v>10268</v>
      </c>
      <c r="D521" s="3">
        <v>35</v>
      </c>
      <c r="E521" s="3">
        <v>20</v>
      </c>
      <c r="F521" s="3">
        <v>33.18</v>
      </c>
      <c r="G521" s="3">
        <f>IF(train_energy_data!$H521="Weekday",1,0)</f>
        <v>1</v>
      </c>
      <c r="H521" s="3" t="s">
        <v>8</v>
      </c>
      <c r="I521" s="3">
        <v>3647.48</v>
      </c>
    </row>
    <row r="522" spans="1:9" x14ac:dyDescent="0.2">
      <c r="A522" s="3" t="s">
        <v>10</v>
      </c>
      <c r="B522" s="3">
        <f>IF(train_energy_data!$A522="Residential",0,IF(train_energy_data!$A522="Commercial",1,IF(train_energy_data!$A522="Industrial",2,0)))</f>
        <v>2</v>
      </c>
      <c r="C522" s="3">
        <v>11224</v>
      </c>
      <c r="D522" s="3">
        <v>25</v>
      </c>
      <c r="E522" s="3">
        <v>49</v>
      </c>
      <c r="F522" s="3">
        <v>15.38</v>
      </c>
      <c r="G522" s="3">
        <f>IF(train_energy_data!$H522="Weekday",1,0)</f>
        <v>0</v>
      </c>
      <c r="H522" s="3" t="s">
        <v>11</v>
      </c>
      <c r="I522" s="3">
        <v>4214.3</v>
      </c>
    </row>
    <row r="523" spans="1:9" x14ac:dyDescent="0.2">
      <c r="A523" s="3" t="s">
        <v>9</v>
      </c>
      <c r="B523" s="3">
        <f>IF(train_energy_data!$A523="Residential",0,IF(train_energy_data!$A523="Commercial",1,IF(train_energy_data!$A523="Industrial",2,0)))</f>
        <v>1</v>
      </c>
      <c r="C523" s="3">
        <v>40192</v>
      </c>
      <c r="D523" s="3">
        <v>23</v>
      </c>
      <c r="E523" s="3">
        <v>23</v>
      </c>
      <c r="F523" s="3">
        <v>30</v>
      </c>
      <c r="G523" s="3">
        <f>IF(train_energy_data!$H523="Weekday",1,0)</f>
        <v>0</v>
      </c>
      <c r="H523" s="3" t="s">
        <v>11</v>
      </c>
      <c r="I523" s="3">
        <v>4549.59</v>
      </c>
    </row>
    <row r="524" spans="1:9" x14ac:dyDescent="0.2">
      <c r="A524" s="3" t="s">
        <v>10</v>
      </c>
      <c r="B524" s="3">
        <f>IF(train_energy_data!$A524="Residential",0,IF(train_energy_data!$A524="Commercial",1,IF(train_energy_data!$A524="Industrial",2,0)))</f>
        <v>2</v>
      </c>
      <c r="C524" s="3">
        <v>25791</v>
      </c>
      <c r="D524" s="3">
        <v>84</v>
      </c>
      <c r="E524" s="3">
        <v>45</v>
      </c>
      <c r="F524" s="3">
        <v>14.96</v>
      </c>
      <c r="G524" s="3">
        <f>IF(train_energy_data!$H524="Weekday",1,0)</f>
        <v>0</v>
      </c>
      <c r="H524" s="3" t="s">
        <v>11</v>
      </c>
      <c r="I524" s="3">
        <v>5454.74</v>
      </c>
    </row>
    <row r="525" spans="1:9" x14ac:dyDescent="0.2">
      <c r="A525" s="3" t="s">
        <v>7</v>
      </c>
      <c r="B525" s="3">
        <f>IF(train_energy_data!$A525="Residential",0,IF(train_energy_data!$A525="Commercial",1,IF(train_energy_data!$A525="Industrial",2,0)))</f>
        <v>0</v>
      </c>
      <c r="C525" s="3">
        <v>22292</v>
      </c>
      <c r="D525" s="3">
        <v>25</v>
      </c>
      <c r="E525" s="3">
        <v>43</v>
      </c>
      <c r="F525" s="3">
        <v>24.55</v>
      </c>
      <c r="G525" s="3">
        <f>IF(train_energy_data!$H525="Weekday",1,0)</f>
        <v>0</v>
      </c>
      <c r="H525" s="3" t="s">
        <v>11</v>
      </c>
      <c r="I525" s="3">
        <v>3601.83</v>
      </c>
    </row>
    <row r="526" spans="1:9" x14ac:dyDescent="0.2">
      <c r="A526" s="3" t="s">
        <v>10</v>
      </c>
      <c r="B526" s="3">
        <f>IF(train_energy_data!$A526="Residential",0,IF(train_energy_data!$A526="Commercial",1,IF(train_energy_data!$A526="Industrial",2,0)))</f>
        <v>2</v>
      </c>
      <c r="C526" s="3">
        <v>1114</v>
      </c>
      <c r="D526" s="3">
        <v>14</v>
      </c>
      <c r="E526" s="3">
        <v>40</v>
      </c>
      <c r="F526" s="3">
        <v>12.59</v>
      </c>
      <c r="G526" s="3">
        <f>IF(train_energy_data!$H526="Weekday",1,0)</f>
        <v>0</v>
      </c>
      <c r="H526" s="3" t="s">
        <v>11</v>
      </c>
      <c r="I526" s="3">
        <v>3432.74</v>
      </c>
    </row>
    <row r="527" spans="1:9" x14ac:dyDescent="0.2">
      <c r="A527" s="3" t="s">
        <v>10</v>
      </c>
      <c r="B527" s="3">
        <f>IF(train_energy_data!$A527="Residential",0,IF(train_energy_data!$A527="Commercial",1,IF(train_energy_data!$A527="Industrial",2,0)))</f>
        <v>2</v>
      </c>
      <c r="C527" s="3">
        <v>42707</v>
      </c>
      <c r="D527" s="3">
        <v>4</v>
      </c>
      <c r="E527" s="3">
        <v>44</v>
      </c>
      <c r="F527" s="3">
        <v>16.78</v>
      </c>
      <c r="G527" s="3">
        <f>IF(train_energy_data!$H527="Weekday",1,0)</f>
        <v>0</v>
      </c>
      <c r="H527" s="3" t="s">
        <v>11</v>
      </c>
      <c r="I527" s="3">
        <v>5471.43</v>
      </c>
    </row>
    <row r="528" spans="1:9" x14ac:dyDescent="0.2">
      <c r="A528" s="3" t="s">
        <v>9</v>
      </c>
      <c r="B528" s="3">
        <f>IF(train_energy_data!$A528="Residential",0,IF(train_energy_data!$A528="Commercial",1,IF(train_energy_data!$A528="Industrial",2,0)))</f>
        <v>1</v>
      </c>
      <c r="C528" s="3">
        <v>23540</v>
      </c>
      <c r="D528" s="3">
        <v>80</v>
      </c>
      <c r="E528" s="3">
        <v>10</v>
      </c>
      <c r="F528" s="3">
        <v>15.5</v>
      </c>
      <c r="G528" s="3">
        <f>IF(train_energy_data!$H528="Weekday",1,0)</f>
        <v>1</v>
      </c>
      <c r="H528" s="3" t="s">
        <v>8</v>
      </c>
      <c r="I528" s="3">
        <v>4149.49</v>
      </c>
    </row>
    <row r="529" spans="1:9" x14ac:dyDescent="0.2">
      <c r="A529" s="3" t="s">
        <v>9</v>
      </c>
      <c r="B529" s="3">
        <f>IF(train_energy_data!$A529="Residential",0,IF(train_energy_data!$A529="Commercial",1,IF(train_energy_data!$A529="Industrial",2,0)))</f>
        <v>1</v>
      </c>
      <c r="C529" s="3">
        <v>16938</v>
      </c>
      <c r="D529" s="3">
        <v>36</v>
      </c>
      <c r="E529" s="3">
        <v>13</v>
      </c>
      <c r="F529" s="3">
        <v>15.51</v>
      </c>
      <c r="G529" s="3">
        <f>IF(train_energy_data!$H529="Weekday",1,0)</f>
        <v>1</v>
      </c>
      <c r="H529" s="3" t="s">
        <v>8</v>
      </c>
      <c r="I529" s="3">
        <v>3439.34</v>
      </c>
    </row>
    <row r="530" spans="1:9" x14ac:dyDescent="0.2">
      <c r="A530" s="3" t="s">
        <v>7</v>
      </c>
      <c r="B530" s="3">
        <f>IF(train_energy_data!$A530="Residential",0,IF(train_energy_data!$A530="Commercial",1,IF(train_energy_data!$A530="Industrial",2,0)))</f>
        <v>0</v>
      </c>
      <c r="C530" s="3">
        <v>17934</v>
      </c>
      <c r="D530" s="3">
        <v>70</v>
      </c>
      <c r="E530" s="3">
        <v>44</v>
      </c>
      <c r="F530" s="3">
        <v>27.56</v>
      </c>
      <c r="G530" s="3">
        <f>IF(train_energy_data!$H530="Weekday",1,0)</f>
        <v>1</v>
      </c>
      <c r="H530" s="3" t="s">
        <v>8</v>
      </c>
      <c r="I530" s="3">
        <v>3888.89</v>
      </c>
    </row>
    <row r="531" spans="1:9" x14ac:dyDescent="0.2">
      <c r="A531" s="3" t="s">
        <v>10</v>
      </c>
      <c r="B531" s="3">
        <f>IF(train_energy_data!$A531="Residential",0,IF(train_energy_data!$A531="Commercial",1,IF(train_energy_data!$A531="Industrial",2,0)))</f>
        <v>2</v>
      </c>
      <c r="C531" s="3">
        <v>37719</v>
      </c>
      <c r="D531" s="3">
        <v>16</v>
      </c>
      <c r="E531" s="3">
        <v>20</v>
      </c>
      <c r="F531" s="3">
        <v>23.97</v>
      </c>
      <c r="G531" s="3">
        <f>IF(train_energy_data!$H531="Weekday",1,0)</f>
        <v>1</v>
      </c>
      <c r="H531" s="3" t="s">
        <v>8</v>
      </c>
      <c r="I531" s="3">
        <v>4876.08</v>
      </c>
    </row>
    <row r="532" spans="1:9" x14ac:dyDescent="0.2">
      <c r="A532" s="3" t="s">
        <v>10</v>
      </c>
      <c r="B532" s="3">
        <f>IF(train_energy_data!$A532="Residential",0,IF(train_energy_data!$A532="Commercial",1,IF(train_energy_data!$A532="Industrial",2,0)))</f>
        <v>2</v>
      </c>
      <c r="C532" s="3">
        <v>4533</v>
      </c>
      <c r="D532" s="3">
        <v>20</v>
      </c>
      <c r="E532" s="3">
        <v>46</v>
      </c>
      <c r="F532" s="3">
        <v>12.33</v>
      </c>
      <c r="G532" s="3">
        <f>IF(train_energy_data!$H532="Weekday",1,0)</f>
        <v>1</v>
      </c>
      <c r="H532" s="3" t="s">
        <v>8</v>
      </c>
      <c r="I532" s="3">
        <v>3835</v>
      </c>
    </row>
    <row r="533" spans="1:9" x14ac:dyDescent="0.2">
      <c r="A533" s="3" t="s">
        <v>9</v>
      </c>
      <c r="B533" s="3">
        <f>IF(train_energy_data!$A533="Residential",0,IF(train_energy_data!$A533="Commercial",1,IF(train_energy_data!$A533="Industrial",2,0)))</f>
        <v>1</v>
      </c>
      <c r="C533" s="3">
        <v>34061</v>
      </c>
      <c r="D533" s="3">
        <v>43</v>
      </c>
      <c r="E533" s="3">
        <v>14</v>
      </c>
      <c r="F533" s="3">
        <v>31.26</v>
      </c>
      <c r="G533" s="3">
        <f>IF(train_energy_data!$H533="Weekday",1,0)</f>
        <v>1</v>
      </c>
      <c r="H533" s="3" t="s">
        <v>8</v>
      </c>
      <c r="I533" s="3">
        <v>4306.74</v>
      </c>
    </row>
    <row r="534" spans="1:9" x14ac:dyDescent="0.2">
      <c r="A534" s="3" t="s">
        <v>7</v>
      </c>
      <c r="B534" s="3">
        <f>IF(train_energy_data!$A534="Residential",0,IF(train_energy_data!$A534="Commercial",1,IF(train_energy_data!$A534="Industrial",2,0)))</f>
        <v>0</v>
      </c>
      <c r="C534" s="3">
        <v>47555</v>
      </c>
      <c r="D534" s="3">
        <v>34</v>
      </c>
      <c r="E534" s="3">
        <v>29</v>
      </c>
      <c r="F534" s="3">
        <v>24.16</v>
      </c>
      <c r="G534" s="3">
        <f>IF(train_energy_data!$H534="Weekday",1,0)</f>
        <v>1</v>
      </c>
      <c r="H534" s="3" t="s">
        <v>8</v>
      </c>
      <c r="I534" s="3">
        <v>4726.97</v>
      </c>
    </row>
    <row r="535" spans="1:9" x14ac:dyDescent="0.2">
      <c r="A535" s="3" t="s">
        <v>7</v>
      </c>
      <c r="B535" s="3">
        <f>IF(train_energy_data!$A535="Residential",0,IF(train_energy_data!$A535="Commercial",1,IF(train_energy_data!$A535="Industrial",2,0)))</f>
        <v>0</v>
      </c>
      <c r="C535" s="3">
        <v>34572</v>
      </c>
      <c r="D535" s="3">
        <v>14</v>
      </c>
      <c r="E535" s="3">
        <v>1</v>
      </c>
      <c r="F535" s="3">
        <v>12.8</v>
      </c>
      <c r="G535" s="3">
        <f>IF(train_energy_data!$H535="Weekday",1,0)</f>
        <v>0</v>
      </c>
      <c r="H535" s="3" t="s">
        <v>11</v>
      </c>
      <c r="I535" s="3">
        <v>3324.61</v>
      </c>
    </row>
    <row r="536" spans="1:9" x14ac:dyDescent="0.2">
      <c r="A536" s="3" t="s">
        <v>7</v>
      </c>
      <c r="B536" s="3">
        <f>IF(train_energy_data!$A536="Residential",0,IF(train_energy_data!$A536="Commercial",1,IF(train_energy_data!$A536="Industrial",2,0)))</f>
        <v>0</v>
      </c>
      <c r="C536" s="3">
        <v>29552</v>
      </c>
      <c r="D536" s="3">
        <v>42</v>
      </c>
      <c r="E536" s="3">
        <v>38</v>
      </c>
      <c r="F536" s="3">
        <v>25.04</v>
      </c>
      <c r="G536" s="3">
        <f>IF(train_energy_data!$H536="Weekday",1,0)</f>
        <v>1</v>
      </c>
      <c r="H536" s="3" t="s">
        <v>8</v>
      </c>
      <c r="I536" s="3">
        <v>4082.39</v>
      </c>
    </row>
    <row r="537" spans="1:9" x14ac:dyDescent="0.2">
      <c r="A537" s="3" t="s">
        <v>9</v>
      </c>
      <c r="B537" s="3">
        <f>IF(train_energy_data!$A537="Residential",0,IF(train_energy_data!$A537="Commercial",1,IF(train_energy_data!$A537="Industrial",2,0)))</f>
        <v>1</v>
      </c>
      <c r="C537" s="3">
        <v>9874</v>
      </c>
      <c r="D537" s="3">
        <v>5</v>
      </c>
      <c r="E537" s="3">
        <v>19</v>
      </c>
      <c r="F537" s="3">
        <v>20.65</v>
      </c>
      <c r="G537" s="3">
        <f>IF(train_energy_data!$H537="Weekday",1,0)</f>
        <v>1</v>
      </c>
      <c r="H537" s="3" t="s">
        <v>8</v>
      </c>
      <c r="I537" s="3">
        <v>2870.44</v>
      </c>
    </row>
    <row r="538" spans="1:9" x14ac:dyDescent="0.2">
      <c r="A538" s="3" t="s">
        <v>10</v>
      </c>
      <c r="B538" s="3">
        <f>IF(train_energy_data!$A538="Residential",0,IF(train_energy_data!$A538="Commercial",1,IF(train_energy_data!$A538="Industrial",2,0)))</f>
        <v>2</v>
      </c>
      <c r="C538" s="3">
        <v>19597</v>
      </c>
      <c r="D538" s="3">
        <v>89</v>
      </c>
      <c r="E538" s="3">
        <v>6</v>
      </c>
      <c r="F538" s="3">
        <v>23.69</v>
      </c>
      <c r="G538" s="3">
        <f>IF(train_energy_data!$H538="Weekday",1,0)</f>
        <v>0</v>
      </c>
      <c r="H538" s="3" t="s">
        <v>11</v>
      </c>
      <c r="I538" s="3">
        <v>4371.38</v>
      </c>
    </row>
    <row r="539" spans="1:9" x14ac:dyDescent="0.2">
      <c r="A539" s="3" t="s">
        <v>9</v>
      </c>
      <c r="B539" s="3">
        <f>IF(train_energy_data!$A539="Residential",0,IF(train_energy_data!$A539="Commercial",1,IF(train_energy_data!$A539="Industrial",2,0)))</f>
        <v>1</v>
      </c>
      <c r="C539" s="3">
        <v>44665</v>
      </c>
      <c r="D539" s="3">
        <v>36</v>
      </c>
      <c r="E539" s="3">
        <v>2</v>
      </c>
      <c r="F539" s="3">
        <v>13.93</v>
      </c>
      <c r="G539" s="3">
        <f>IF(train_energy_data!$H539="Weekday",1,0)</f>
        <v>0</v>
      </c>
      <c r="H539" s="3" t="s">
        <v>11</v>
      </c>
      <c r="I539" s="3">
        <v>4563.58</v>
      </c>
    </row>
    <row r="540" spans="1:9" x14ac:dyDescent="0.2">
      <c r="A540" s="3" t="s">
        <v>7</v>
      </c>
      <c r="B540" s="3">
        <f>IF(train_energy_data!$A540="Residential",0,IF(train_energy_data!$A540="Commercial",1,IF(train_energy_data!$A540="Industrial",2,0)))</f>
        <v>0</v>
      </c>
      <c r="C540" s="3">
        <v>18811</v>
      </c>
      <c r="D540" s="3">
        <v>19</v>
      </c>
      <c r="E540" s="3">
        <v>25</v>
      </c>
      <c r="F540" s="3">
        <v>14.33</v>
      </c>
      <c r="G540" s="3">
        <f>IF(train_energy_data!$H540="Weekday",1,0)</f>
        <v>1</v>
      </c>
      <c r="H540" s="3" t="s">
        <v>8</v>
      </c>
      <c r="I540" s="3">
        <v>3108.88</v>
      </c>
    </row>
    <row r="541" spans="1:9" x14ac:dyDescent="0.2">
      <c r="A541" s="3" t="s">
        <v>7</v>
      </c>
      <c r="B541" s="3">
        <f>IF(train_energy_data!$A541="Residential",0,IF(train_energy_data!$A541="Commercial",1,IF(train_energy_data!$A541="Industrial",2,0)))</f>
        <v>0</v>
      </c>
      <c r="C541" s="3">
        <v>5795</v>
      </c>
      <c r="D541" s="3">
        <v>17</v>
      </c>
      <c r="E541" s="3">
        <v>42</v>
      </c>
      <c r="F541" s="3">
        <v>33.72</v>
      </c>
      <c r="G541" s="3">
        <f>IF(train_energy_data!$H541="Weekday",1,0)</f>
        <v>0</v>
      </c>
      <c r="H541" s="3" t="s">
        <v>11</v>
      </c>
      <c r="I541" s="3">
        <v>2631.16</v>
      </c>
    </row>
    <row r="542" spans="1:9" x14ac:dyDescent="0.2">
      <c r="A542" s="3" t="s">
        <v>9</v>
      </c>
      <c r="B542" s="3">
        <f>IF(train_energy_data!$A542="Residential",0,IF(train_energy_data!$A542="Commercial",1,IF(train_energy_data!$A542="Industrial",2,0)))</f>
        <v>1</v>
      </c>
      <c r="C542" s="3">
        <v>29035</v>
      </c>
      <c r="D542" s="3">
        <v>5</v>
      </c>
      <c r="E542" s="3">
        <v>34</v>
      </c>
      <c r="F542" s="3">
        <v>19.77</v>
      </c>
      <c r="G542" s="3">
        <f>IF(train_energy_data!$H542="Weekday",1,0)</f>
        <v>1</v>
      </c>
      <c r="H542" s="3" t="s">
        <v>8</v>
      </c>
      <c r="I542" s="3">
        <v>4132.91</v>
      </c>
    </row>
    <row r="543" spans="1:9" x14ac:dyDescent="0.2">
      <c r="A543" s="3" t="s">
        <v>9</v>
      </c>
      <c r="B543" s="3">
        <f>IF(train_energy_data!$A543="Residential",0,IF(train_energy_data!$A543="Commercial",1,IF(train_energy_data!$A543="Industrial",2,0)))</f>
        <v>1</v>
      </c>
      <c r="C543" s="3">
        <v>29365</v>
      </c>
      <c r="D543" s="3">
        <v>18</v>
      </c>
      <c r="E543" s="3">
        <v>24</v>
      </c>
      <c r="F543" s="3">
        <v>12.93</v>
      </c>
      <c r="G543" s="3">
        <f>IF(train_energy_data!$H543="Weekday",1,0)</f>
        <v>0</v>
      </c>
      <c r="H543" s="3" t="s">
        <v>11</v>
      </c>
      <c r="I543" s="3">
        <v>4063.62</v>
      </c>
    </row>
    <row r="544" spans="1:9" x14ac:dyDescent="0.2">
      <c r="A544" s="3" t="s">
        <v>9</v>
      </c>
      <c r="B544" s="3">
        <f>IF(train_energy_data!$A544="Residential",0,IF(train_energy_data!$A544="Commercial",1,IF(train_energy_data!$A544="Industrial",2,0)))</f>
        <v>1</v>
      </c>
      <c r="C544" s="3">
        <v>2606</v>
      </c>
      <c r="D544" s="3">
        <v>30</v>
      </c>
      <c r="E544" s="3">
        <v>2</v>
      </c>
      <c r="F544" s="3">
        <v>29.63</v>
      </c>
      <c r="G544" s="3">
        <f>IF(train_energy_data!$H544="Weekday",1,0)</f>
        <v>1</v>
      </c>
      <c r="H544" s="3" t="s">
        <v>8</v>
      </c>
      <c r="I544" s="3">
        <v>2372.16</v>
      </c>
    </row>
    <row r="545" spans="1:9" x14ac:dyDescent="0.2">
      <c r="A545" s="3" t="s">
        <v>9</v>
      </c>
      <c r="B545" s="3">
        <f>IF(train_energy_data!$A545="Residential",0,IF(train_energy_data!$A545="Commercial",1,IF(train_energy_data!$A545="Industrial",2,0)))</f>
        <v>1</v>
      </c>
      <c r="C545" s="3">
        <v>1322</v>
      </c>
      <c r="D545" s="3">
        <v>81</v>
      </c>
      <c r="E545" s="3">
        <v>2</v>
      </c>
      <c r="F545" s="3">
        <v>15.38</v>
      </c>
      <c r="G545" s="3">
        <f>IF(train_energy_data!$H545="Weekday",1,0)</f>
        <v>0</v>
      </c>
      <c r="H545" s="3" t="s">
        <v>11</v>
      </c>
      <c r="I545" s="3">
        <v>2839.18</v>
      </c>
    </row>
    <row r="546" spans="1:9" x14ac:dyDescent="0.2">
      <c r="A546" s="3" t="s">
        <v>7</v>
      </c>
      <c r="B546" s="3">
        <f>IF(train_energy_data!$A546="Residential",0,IF(train_energy_data!$A546="Commercial",1,IF(train_energy_data!$A546="Industrial",2,0)))</f>
        <v>0</v>
      </c>
      <c r="C546" s="3">
        <v>20644</v>
      </c>
      <c r="D546" s="3">
        <v>29</v>
      </c>
      <c r="E546" s="3">
        <v>7</v>
      </c>
      <c r="F546" s="3">
        <v>21.54</v>
      </c>
      <c r="G546" s="3">
        <f>IF(train_energy_data!$H546="Weekday",1,0)</f>
        <v>1</v>
      </c>
      <c r="H546" s="3" t="s">
        <v>8</v>
      </c>
      <c r="I546" s="3">
        <v>2904.51</v>
      </c>
    </row>
    <row r="547" spans="1:9" x14ac:dyDescent="0.2">
      <c r="A547" s="3" t="s">
        <v>9</v>
      </c>
      <c r="B547" s="3">
        <f>IF(train_energy_data!$A547="Residential",0,IF(train_energy_data!$A547="Commercial",1,IF(train_energy_data!$A547="Industrial",2,0)))</f>
        <v>1</v>
      </c>
      <c r="C547" s="3">
        <v>38506</v>
      </c>
      <c r="D547" s="3">
        <v>82</v>
      </c>
      <c r="E547" s="3">
        <v>26</v>
      </c>
      <c r="F547" s="3">
        <v>17.62</v>
      </c>
      <c r="G547" s="3">
        <f>IF(train_energy_data!$H547="Weekday",1,0)</f>
        <v>0</v>
      </c>
      <c r="H547" s="3" t="s">
        <v>11</v>
      </c>
      <c r="I547" s="3">
        <v>5177.22</v>
      </c>
    </row>
    <row r="548" spans="1:9" x14ac:dyDescent="0.2">
      <c r="A548" s="3" t="s">
        <v>7</v>
      </c>
      <c r="B548" s="3">
        <f>IF(train_energy_data!$A548="Residential",0,IF(train_energy_data!$A548="Commercial",1,IF(train_energy_data!$A548="Industrial",2,0)))</f>
        <v>0</v>
      </c>
      <c r="C548" s="3">
        <v>18524</v>
      </c>
      <c r="D548" s="3">
        <v>78</v>
      </c>
      <c r="E548" s="3">
        <v>4</v>
      </c>
      <c r="F548" s="3">
        <v>33.5</v>
      </c>
      <c r="G548" s="3">
        <f>IF(train_energy_data!$H548="Weekday",1,0)</f>
        <v>1</v>
      </c>
      <c r="H548" s="3" t="s">
        <v>8</v>
      </c>
      <c r="I548" s="3">
        <v>3168.71</v>
      </c>
    </row>
    <row r="549" spans="1:9" x14ac:dyDescent="0.2">
      <c r="A549" s="3" t="s">
        <v>10</v>
      </c>
      <c r="B549" s="3">
        <f>IF(train_energy_data!$A549="Residential",0,IF(train_energy_data!$A549="Commercial",1,IF(train_energy_data!$A549="Industrial",2,0)))</f>
        <v>2</v>
      </c>
      <c r="C549" s="3">
        <v>35122</v>
      </c>
      <c r="D549" s="3">
        <v>56</v>
      </c>
      <c r="E549" s="3">
        <v>41</v>
      </c>
      <c r="F549" s="3">
        <v>34.549999999999997</v>
      </c>
      <c r="G549" s="3">
        <f>IF(train_energy_data!$H549="Weekday",1,0)</f>
        <v>1</v>
      </c>
      <c r="H549" s="3" t="s">
        <v>8</v>
      </c>
      <c r="I549" s="3">
        <v>5513.36</v>
      </c>
    </row>
    <row r="550" spans="1:9" x14ac:dyDescent="0.2">
      <c r="A550" s="3" t="s">
        <v>10</v>
      </c>
      <c r="B550" s="3">
        <f>IF(train_energy_data!$A550="Residential",0,IF(train_energy_data!$A550="Commercial",1,IF(train_energy_data!$A550="Industrial",2,0)))</f>
        <v>2</v>
      </c>
      <c r="C550" s="3">
        <v>20549</v>
      </c>
      <c r="D550" s="3">
        <v>68</v>
      </c>
      <c r="E550" s="3">
        <v>4</v>
      </c>
      <c r="F550" s="3">
        <v>24.59</v>
      </c>
      <c r="G550" s="3">
        <f>IF(train_energy_data!$H550="Weekday",1,0)</f>
        <v>0</v>
      </c>
      <c r="H550" s="3" t="s">
        <v>11</v>
      </c>
      <c r="I550" s="3">
        <v>4164.5</v>
      </c>
    </row>
    <row r="551" spans="1:9" x14ac:dyDescent="0.2">
      <c r="A551" s="3" t="s">
        <v>9</v>
      </c>
      <c r="B551" s="3">
        <f>IF(train_energy_data!$A551="Residential",0,IF(train_energy_data!$A551="Commercial",1,IF(train_energy_data!$A551="Industrial",2,0)))</f>
        <v>1</v>
      </c>
      <c r="C551" s="3">
        <v>21439</v>
      </c>
      <c r="D551" s="3">
        <v>24</v>
      </c>
      <c r="E551" s="3">
        <v>42</v>
      </c>
      <c r="F551" s="3">
        <v>15.79</v>
      </c>
      <c r="G551" s="3">
        <f>IF(train_energy_data!$H551="Weekday",1,0)</f>
        <v>0</v>
      </c>
      <c r="H551" s="3" t="s">
        <v>11</v>
      </c>
      <c r="I551" s="3">
        <v>4073.01</v>
      </c>
    </row>
    <row r="552" spans="1:9" x14ac:dyDescent="0.2">
      <c r="A552" s="3" t="s">
        <v>10</v>
      </c>
      <c r="B552" s="3">
        <f>IF(train_energy_data!$A552="Residential",0,IF(train_energy_data!$A552="Commercial",1,IF(train_energy_data!$A552="Industrial",2,0)))</f>
        <v>2</v>
      </c>
      <c r="C552" s="3">
        <v>38073</v>
      </c>
      <c r="D552" s="3">
        <v>87</v>
      </c>
      <c r="E552" s="3">
        <v>22</v>
      </c>
      <c r="F552" s="3">
        <v>34.18</v>
      </c>
      <c r="G552" s="3">
        <f>IF(train_energy_data!$H552="Weekday",1,0)</f>
        <v>0</v>
      </c>
      <c r="H552" s="3" t="s">
        <v>11</v>
      </c>
      <c r="I552" s="3">
        <v>5542.74</v>
      </c>
    </row>
    <row r="553" spans="1:9" x14ac:dyDescent="0.2">
      <c r="A553" s="3" t="s">
        <v>9</v>
      </c>
      <c r="B553" s="3">
        <f>IF(train_energy_data!$A553="Residential",0,IF(train_energy_data!$A553="Commercial",1,IF(train_energy_data!$A553="Industrial",2,0)))</f>
        <v>1</v>
      </c>
      <c r="C553" s="3">
        <v>27205</v>
      </c>
      <c r="D553" s="3">
        <v>44</v>
      </c>
      <c r="E553" s="3">
        <v>14</v>
      </c>
      <c r="F553" s="3">
        <v>11.38</v>
      </c>
      <c r="G553" s="3">
        <f>IF(train_energy_data!$H553="Weekday",1,0)</f>
        <v>0</v>
      </c>
      <c r="H553" s="3" t="s">
        <v>11</v>
      </c>
      <c r="I553" s="3">
        <v>4023.35</v>
      </c>
    </row>
    <row r="554" spans="1:9" x14ac:dyDescent="0.2">
      <c r="A554" s="3" t="s">
        <v>7</v>
      </c>
      <c r="B554" s="3">
        <f>IF(train_energy_data!$A554="Residential",0,IF(train_energy_data!$A554="Commercial",1,IF(train_energy_data!$A554="Industrial",2,0)))</f>
        <v>0</v>
      </c>
      <c r="C554" s="3">
        <v>33475</v>
      </c>
      <c r="D554" s="3">
        <v>82</v>
      </c>
      <c r="E554" s="3">
        <v>13</v>
      </c>
      <c r="F554" s="3">
        <v>32.619999999999997</v>
      </c>
      <c r="G554" s="3">
        <f>IF(train_energy_data!$H554="Weekday",1,0)</f>
        <v>0</v>
      </c>
      <c r="H554" s="3" t="s">
        <v>11</v>
      </c>
      <c r="I554" s="3">
        <v>4090.65</v>
      </c>
    </row>
    <row r="555" spans="1:9" x14ac:dyDescent="0.2">
      <c r="A555" s="3" t="s">
        <v>7</v>
      </c>
      <c r="B555" s="3">
        <f>IF(train_energy_data!$A555="Residential",0,IF(train_energy_data!$A555="Commercial",1,IF(train_energy_data!$A555="Industrial",2,0)))</f>
        <v>0</v>
      </c>
      <c r="C555" s="3">
        <v>10347</v>
      </c>
      <c r="D555" s="3">
        <v>94</v>
      </c>
      <c r="E555" s="3">
        <v>8</v>
      </c>
      <c r="F555" s="3">
        <v>17.91</v>
      </c>
      <c r="G555" s="3">
        <f>IF(train_energy_data!$H555="Weekday",1,0)</f>
        <v>0</v>
      </c>
      <c r="H555" s="3" t="s">
        <v>11</v>
      </c>
      <c r="I555" s="3">
        <v>3027.78</v>
      </c>
    </row>
    <row r="556" spans="1:9" x14ac:dyDescent="0.2">
      <c r="A556" s="3" t="s">
        <v>9</v>
      </c>
      <c r="B556" s="3">
        <f>IF(train_energy_data!$A556="Residential",0,IF(train_energy_data!$A556="Commercial",1,IF(train_energy_data!$A556="Industrial",2,0)))</f>
        <v>1</v>
      </c>
      <c r="C556" s="3">
        <v>10896</v>
      </c>
      <c r="D556" s="3">
        <v>71</v>
      </c>
      <c r="E556" s="3">
        <v>17</v>
      </c>
      <c r="F556" s="3">
        <v>16.989999999999998</v>
      </c>
      <c r="G556" s="3">
        <f>IF(train_energy_data!$H556="Weekday",1,0)</f>
        <v>0</v>
      </c>
      <c r="H556" s="3" t="s">
        <v>11</v>
      </c>
      <c r="I556" s="3">
        <v>3509.87</v>
      </c>
    </row>
    <row r="557" spans="1:9" x14ac:dyDescent="0.2">
      <c r="A557" s="3" t="s">
        <v>10</v>
      </c>
      <c r="B557" s="3">
        <f>IF(train_energy_data!$A557="Residential",0,IF(train_energy_data!$A557="Commercial",1,IF(train_energy_data!$A557="Industrial",2,0)))</f>
        <v>2</v>
      </c>
      <c r="C557" s="3">
        <v>32909</v>
      </c>
      <c r="D557" s="3">
        <v>47</v>
      </c>
      <c r="E557" s="3">
        <v>29</v>
      </c>
      <c r="F557" s="3">
        <v>33.369999999999997</v>
      </c>
      <c r="G557" s="3">
        <f>IF(train_energy_data!$H557="Weekday",1,0)</f>
        <v>0</v>
      </c>
      <c r="H557" s="3" t="s">
        <v>11</v>
      </c>
      <c r="I557" s="3">
        <v>5028.58</v>
      </c>
    </row>
    <row r="558" spans="1:9" x14ac:dyDescent="0.2">
      <c r="A558" s="3" t="s">
        <v>7</v>
      </c>
      <c r="B558" s="3">
        <f>IF(train_energy_data!$A558="Residential",0,IF(train_energy_data!$A558="Commercial",1,IF(train_energy_data!$A558="Industrial",2,0)))</f>
        <v>0</v>
      </c>
      <c r="C558" s="3">
        <v>36340</v>
      </c>
      <c r="D558" s="3">
        <v>42</v>
      </c>
      <c r="E558" s="3">
        <v>15</v>
      </c>
      <c r="F558" s="3">
        <v>31.27</v>
      </c>
      <c r="G558" s="3">
        <f>IF(train_energy_data!$H558="Weekday",1,0)</f>
        <v>0</v>
      </c>
      <c r="H558" s="3" t="s">
        <v>11</v>
      </c>
      <c r="I558" s="3">
        <v>3880.66</v>
      </c>
    </row>
    <row r="559" spans="1:9" x14ac:dyDescent="0.2">
      <c r="A559" s="3" t="s">
        <v>7</v>
      </c>
      <c r="B559" s="3">
        <f>IF(train_energy_data!$A559="Residential",0,IF(train_energy_data!$A559="Commercial",1,IF(train_energy_data!$A559="Industrial",2,0)))</f>
        <v>0</v>
      </c>
      <c r="C559" s="3">
        <v>30129</v>
      </c>
      <c r="D559" s="3">
        <v>29</v>
      </c>
      <c r="E559" s="3">
        <v>33</v>
      </c>
      <c r="F559" s="3">
        <v>23.73</v>
      </c>
      <c r="G559" s="3">
        <f>IF(train_energy_data!$H559="Weekday",1,0)</f>
        <v>0</v>
      </c>
      <c r="H559" s="3" t="s">
        <v>11</v>
      </c>
      <c r="I559" s="3">
        <v>3837.78</v>
      </c>
    </row>
    <row r="560" spans="1:9" x14ac:dyDescent="0.2">
      <c r="A560" s="3" t="s">
        <v>10</v>
      </c>
      <c r="B560" s="3">
        <f>IF(train_energy_data!$A560="Residential",0,IF(train_energy_data!$A560="Commercial",1,IF(train_energy_data!$A560="Industrial",2,0)))</f>
        <v>2</v>
      </c>
      <c r="C560" s="3">
        <v>16869</v>
      </c>
      <c r="D560" s="3">
        <v>10</v>
      </c>
      <c r="E560" s="3">
        <v>13</v>
      </c>
      <c r="F560" s="3">
        <v>20.89</v>
      </c>
      <c r="G560" s="3">
        <f>IF(train_energy_data!$H560="Weekday",1,0)</f>
        <v>0</v>
      </c>
      <c r="H560" s="3" t="s">
        <v>11</v>
      </c>
      <c r="I560" s="3">
        <v>3598.99</v>
      </c>
    </row>
    <row r="561" spans="1:9" x14ac:dyDescent="0.2">
      <c r="A561" s="3" t="s">
        <v>7</v>
      </c>
      <c r="B561" s="3">
        <f>IF(train_energy_data!$A561="Residential",0,IF(train_energy_data!$A561="Commercial",1,IF(train_energy_data!$A561="Industrial",2,0)))</f>
        <v>0</v>
      </c>
      <c r="C561" s="3">
        <v>20603</v>
      </c>
      <c r="D561" s="3">
        <v>98</v>
      </c>
      <c r="E561" s="3">
        <v>36</v>
      </c>
      <c r="F561" s="3">
        <v>29.52</v>
      </c>
      <c r="G561" s="3">
        <f>IF(train_energy_data!$H561="Weekday",1,0)</f>
        <v>0</v>
      </c>
      <c r="H561" s="3" t="s">
        <v>11</v>
      </c>
      <c r="I561" s="3">
        <v>4082.56</v>
      </c>
    </row>
    <row r="562" spans="1:9" x14ac:dyDescent="0.2">
      <c r="A562" s="3" t="s">
        <v>10</v>
      </c>
      <c r="B562" s="3">
        <f>IF(train_energy_data!$A562="Residential",0,IF(train_energy_data!$A562="Commercial",1,IF(train_energy_data!$A562="Industrial",2,0)))</f>
        <v>2</v>
      </c>
      <c r="C562" s="3">
        <v>34580</v>
      </c>
      <c r="D562" s="3">
        <v>47</v>
      </c>
      <c r="E562" s="3">
        <v>13</v>
      </c>
      <c r="F562" s="3">
        <v>25.41</v>
      </c>
      <c r="G562" s="3">
        <f>IF(train_energy_data!$H562="Weekday",1,0)</f>
        <v>0</v>
      </c>
      <c r="H562" s="3" t="s">
        <v>11</v>
      </c>
      <c r="I562" s="3">
        <v>4831.96</v>
      </c>
    </row>
    <row r="563" spans="1:9" x14ac:dyDescent="0.2">
      <c r="A563" s="3" t="s">
        <v>9</v>
      </c>
      <c r="B563" s="3">
        <f>IF(train_energy_data!$A563="Residential",0,IF(train_energy_data!$A563="Commercial",1,IF(train_energy_data!$A563="Industrial",2,0)))</f>
        <v>1</v>
      </c>
      <c r="C563" s="3">
        <v>30527</v>
      </c>
      <c r="D563" s="3">
        <v>70</v>
      </c>
      <c r="E563" s="3">
        <v>20</v>
      </c>
      <c r="F563" s="3">
        <v>11.89</v>
      </c>
      <c r="G563" s="3">
        <f>IF(train_energy_data!$H563="Weekday",1,0)</f>
        <v>1</v>
      </c>
      <c r="H563" s="3" t="s">
        <v>8</v>
      </c>
      <c r="I563" s="3">
        <v>4616.8900000000003</v>
      </c>
    </row>
    <row r="564" spans="1:9" x14ac:dyDescent="0.2">
      <c r="A564" s="3" t="s">
        <v>9</v>
      </c>
      <c r="B564" s="3">
        <f>IF(train_energy_data!$A564="Residential",0,IF(train_energy_data!$A564="Commercial",1,IF(train_energy_data!$A564="Industrial",2,0)))</f>
        <v>1</v>
      </c>
      <c r="C564" s="3">
        <v>22236</v>
      </c>
      <c r="D564" s="3">
        <v>65</v>
      </c>
      <c r="E564" s="3">
        <v>5</v>
      </c>
      <c r="F564" s="3">
        <v>34.67</v>
      </c>
      <c r="G564" s="3">
        <f>IF(train_energy_data!$H564="Weekday",1,0)</f>
        <v>0</v>
      </c>
      <c r="H564" s="3" t="s">
        <v>11</v>
      </c>
      <c r="I564" s="3">
        <v>3688.46</v>
      </c>
    </row>
    <row r="565" spans="1:9" x14ac:dyDescent="0.2">
      <c r="A565" s="3" t="s">
        <v>10</v>
      </c>
      <c r="B565" s="3">
        <f>IF(train_energy_data!$A565="Residential",0,IF(train_energy_data!$A565="Commercial",1,IF(train_energy_data!$A565="Industrial",2,0)))</f>
        <v>2</v>
      </c>
      <c r="C565" s="3">
        <v>9282</v>
      </c>
      <c r="D565" s="3">
        <v>17</v>
      </c>
      <c r="E565" s="3">
        <v>6</v>
      </c>
      <c r="F565" s="3">
        <v>29.31</v>
      </c>
      <c r="G565" s="3">
        <f>IF(train_energy_data!$H565="Weekday",1,0)</f>
        <v>1</v>
      </c>
      <c r="H565" s="3" t="s">
        <v>8</v>
      </c>
      <c r="I565" s="3">
        <v>3157.54</v>
      </c>
    </row>
    <row r="566" spans="1:9" x14ac:dyDescent="0.2">
      <c r="A566" s="3" t="s">
        <v>10</v>
      </c>
      <c r="B566" s="3">
        <f>IF(train_energy_data!$A566="Residential",0,IF(train_energy_data!$A566="Commercial",1,IF(train_energy_data!$A566="Industrial",2,0)))</f>
        <v>2</v>
      </c>
      <c r="C566" s="3">
        <v>4297</v>
      </c>
      <c r="D566" s="3">
        <v>7</v>
      </c>
      <c r="E566" s="3">
        <v>32</v>
      </c>
      <c r="F566" s="3">
        <v>15.67</v>
      </c>
      <c r="G566" s="3">
        <f>IF(train_energy_data!$H566="Weekday",1,0)</f>
        <v>1</v>
      </c>
      <c r="H566" s="3" t="s">
        <v>8</v>
      </c>
      <c r="I566" s="3">
        <v>3396.51</v>
      </c>
    </row>
    <row r="567" spans="1:9" x14ac:dyDescent="0.2">
      <c r="A567" s="3" t="s">
        <v>7</v>
      </c>
      <c r="B567" s="3">
        <f>IF(train_energy_data!$A567="Residential",0,IF(train_energy_data!$A567="Commercial",1,IF(train_energy_data!$A567="Industrial",2,0)))</f>
        <v>0</v>
      </c>
      <c r="C567" s="3">
        <v>49345</v>
      </c>
      <c r="D567" s="3">
        <v>22</v>
      </c>
      <c r="E567" s="3">
        <v>18</v>
      </c>
      <c r="F567" s="3">
        <v>11.87</v>
      </c>
      <c r="G567" s="3">
        <f>IF(train_energy_data!$H567="Weekday",1,0)</f>
        <v>1</v>
      </c>
      <c r="H567" s="3" t="s">
        <v>8</v>
      </c>
      <c r="I567" s="3">
        <v>4537.8999999999996</v>
      </c>
    </row>
    <row r="568" spans="1:9" x14ac:dyDescent="0.2">
      <c r="A568" s="3" t="s">
        <v>10</v>
      </c>
      <c r="B568" s="3">
        <f>IF(train_energy_data!$A568="Residential",0,IF(train_energy_data!$A568="Commercial",1,IF(train_energy_data!$A568="Industrial",2,0)))</f>
        <v>2</v>
      </c>
      <c r="C568" s="3">
        <v>28645</v>
      </c>
      <c r="D568" s="3">
        <v>32</v>
      </c>
      <c r="E568" s="3">
        <v>43</v>
      </c>
      <c r="F568" s="3">
        <v>12.86</v>
      </c>
      <c r="G568" s="3">
        <f>IF(train_energy_data!$H568="Weekday",1,0)</f>
        <v>1</v>
      </c>
      <c r="H568" s="3" t="s">
        <v>8</v>
      </c>
      <c r="I568" s="3">
        <v>5097.96</v>
      </c>
    </row>
    <row r="569" spans="1:9" x14ac:dyDescent="0.2">
      <c r="A569" s="3" t="s">
        <v>9</v>
      </c>
      <c r="B569" s="3">
        <f>IF(train_energy_data!$A569="Residential",0,IF(train_energy_data!$A569="Commercial",1,IF(train_energy_data!$A569="Industrial",2,0)))</f>
        <v>1</v>
      </c>
      <c r="C569" s="3">
        <v>46148</v>
      </c>
      <c r="D569" s="3">
        <v>5</v>
      </c>
      <c r="E569" s="3">
        <v>20</v>
      </c>
      <c r="F569" s="3">
        <v>29.6</v>
      </c>
      <c r="G569" s="3">
        <f>IF(train_energy_data!$H569="Weekday",1,0)</f>
        <v>1</v>
      </c>
      <c r="H569" s="3" t="s">
        <v>8</v>
      </c>
      <c r="I569" s="3">
        <v>4659.3999999999996</v>
      </c>
    </row>
    <row r="570" spans="1:9" x14ac:dyDescent="0.2">
      <c r="A570" s="3" t="s">
        <v>9</v>
      </c>
      <c r="B570" s="3">
        <f>IF(train_energy_data!$A570="Residential",0,IF(train_energy_data!$A570="Commercial",1,IF(train_energy_data!$A570="Industrial",2,0)))</f>
        <v>1</v>
      </c>
      <c r="C570" s="3">
        <v>29757</v>
      </c>
      <c r="D570" s="3">
        <v>3</v>
      </c>
      <c r="E570" s="3">
        <v>6</v>
      </c>
      <c r="F570" s="3">
        <v>11.91</v>
      </c>
      <c r="G570" s="3">
        <f>IF(train_energy_data!$H570="Weekday",1,0)</f>
        <v>0</v>
      </c>
      <c r="H570" s="3" t="s">
        <v>11</v>
      </c>
      <c r="I570" s="3">
        <v>3578.29</v>
      </c>
    </row>
    <row r="571" spans="1:9" x14ac:dyDescent="0.2">
      <c r="A571" s="3" t="s">
        <v>9</v>
      </c>
      <c r="B571" s="3">
        <f>IF(train_energy_data!$A571="Residential",0,IF(train_energy_data!$A571="Commercial",1,IF(train_energy_data!$A571="Industrial",2,0)))</f>
        <v>1</v>
      </c>
      <c r="C571" s="3">
        <v>32765</v>
      </c>
      <c r="D571" s="3">
        <v>26</v>
      </c>
      <c r="E571" s="3">
        <v>9</v>
      </c>
      <c r="F571" s="3">
        <v>10.52</v>
      </c>
      <c r="G571" s="3">
        <f>IF(train_energy_data!$H571="Weekday",1,0)</f>
        <v>1</v>
      </c>
      <c r="H571" s="3" t="s">
        <v>8</v>
      </c>
      <c r="I571" s="3">
        <v>4075.67</v>
      </c>
    </row>
    <row r="572" spans="1:9" x14ac:dyDescent="0.2">
      <c r="A572" s="3" t="s">
        <v>10</v>
      </c>
      <c r="B572" s="3">
        <f>IF(train_energy_data!$A572="Residential",0,IF(train_energy_data!$A572="Commercial",1,IF(train_energy_data!$A572="Industrial",2,0)))</f>
        <v>2</v>
      </c>
      <c r="C572" s="3">
        <v>24558</v>
      </c>
      <c r="D572" s="3">
        <v>80</v>
      </c>
      <c r="E572" s="3">
        <v>8</v>
      </c>
      <c r="F572" s="3">
        <v>24.3</v>
      </c>
      <c r="G572" s="3">
        <f>IF(train_energy_data!$H572="Weekday",1,0)</f>
        <v>0</v>
      </c>
      <c r="H572" s="3" t="s">
        <v>11</v>
      </c>
      <c r="I572" s="3">
        <v>4566.41</v>
      </c>
    </row>
    <row r="573" spans="1:9" x14ac:dyDescent="0.2">
      <c r="A573" s="3" t="s">
        <v>9</v>
      </c>
      <c r="B573" s="3">
        <f>IF(train_energy_data!$A573="Residential",0,IF(train_energy_data!$A573="Commercial",1,IF(train_energy_data!$A573="Industrial",2,0)))</f>
        <v>1</v>
      </c>
      <c r="C573" s="3">
        <v>12842</v>
      </c>
      <c r="D573" s="3">
        <v>60</v>
      </c>
      <c r="E573" s="3">
        <v>39</v>
      </c>
      <c r="F573" s="3">
        <v>25.63</v>
      </c>
      <c r="G573" s="3">
        <f>IF(train_energy_data!$H573="Weekday",1,0)</f>
        <v>0</v>
      </c>
      <c r="H573" s="3" t="s">
        <v>11</v>
      </c>
      <c r="I573" s="3">
        <v>3893.95</v>
      </c>
    </row>
    <row r="574" spans="1:9" x14ac:dyDescent="0.2">
      <c r="A574" s="3" t="s">
        <v>10</v>
      </c>
      <c r="B574" s="3">
        <f>IF(train_energy_data!$A574="Residential",0,IF(train_energy_data!$A574="Commercial",1,IF(train_energy_data!$A574="Industrial",2,0)))</f>
        <v>2</v>
      </c>
      <c r="C574" s="3">
        <v>40464</v>
      </c>
      <c r="D574" s="3">
        <v>89</v>
      </c>
      <c r="E574" s="3">
        <v>17</v>
      </c>
      <c r="F574" s="3">
        <v>34.04</v>
      </c>
      <c r="G574" s="3">
        <f>IF(train_energy_data!$H574="Weekday",1,0)</f>
        <v>1</v>
      </c>
      <c r="H574" s="3" t="s">
        <v>8</v>
      </c>
      <c r="I574" s="3">
        <v>5633.01</v>
      </c>
    </row>
    <row r="575" spans="1:9" x14ac:dyDescent="0.2">
      <c r="A575" s="3" t="s">
        <v>7</v>
      </c>
      <c r="B575" s="3">
        <f>IF(train_energy_data!$A575="Residential",0,IF(train_energy_data!$A575="Commercial",1,IF(train_energy_data!$A575="Industrial",2,0)))</f>
        <v>0</v>
      </c>
      <c r="C575" s="3">
        <v>43820</v>
      </c>
      <c r="D575" s="3">
        <v>3</v>
      </c>
      <c r="E575" s="3">
        <v>36</v>
      </c>
      <c r="F575" s="3">
        <v>22.96</v>
      </c>
      <c r="G575" s="3">
        <f>IF(train_energy_data!$H575="Weekday",1,0)</f>
        <v>1</v>
      </c>
      <c r="H575" s="3" t="s">
        <v>8</v>
      </c>
      <c r="I575" s="3">
        <v>4376.22</v>
      </c>
    </row>
    <row r="576" spans="1:9" x14ac:dyDescent="0.2">
      <c r="A576" s="3" t="s">
        <v>10</v>
      </c>
      <c r="B576" s="3">
        <f>IF(train_energy_data!$A576="Residential",0,IF(train_energy_data!$A576="Commercial",1,IF(train_energy_data!$A576="Industrial",2,0)))</f>
        <v>2</v>
      </c>
      <c r="C576" s="3">
        <v>1025</v>
      </c>
      <c r="D576" s="3">
        <v>28</v>
      </c>
      <c r="E576" s="3">
        <v>48</v>
      </c>
      <c r="F576" s="3">
        <v>24.41</v>
      </c>
      <c r="G576" s="3">
        <f>IF(train_energy_data!$H576="Weekday",1,0)</f>
        <v>1</v>
      </c>
      <c r="H576" s="3" t="s">
        <v>8</v>
      </c>
      <c r="I576" s="3">
        <v>3719.19</v>
      </c>
    </row>
    <row r="577" spans="1:9" x14ac:dyDescent="0.2">
      <c r="A577" s="3" t="s">
        <v>9</v>
      </c>
      <c r="B577" s="3">
        <f>IF(train_energy_data!$A577="Residential",0,IF(train_energy_data!$A577="Commercial",1,IF(train_energy_data!$A577="Industrial",2,0)))</f>
        <v>1</v>
      </c>
      <c r="C577" s="3">
        <v>33357</v>
      </c>
      <c r="D577" s="3">
        <v>92</v>
      </c>
      <c r="E577" s="3">
        <v>43</v>
      </c>
      <c r="F577" s="3">
        <v>23.58</v>
      </c>
      <c r="G577" s="3">
        <f>IF(train_energy_data!$H577="Weekday",1,0)</f>
        <v>0</v>
      </c>
      <c r="H577" s="3" t="s">
        <v>11</v>
      </c>
      <c r="I577" s="3">
        <v>5329.97</v>
      </c>
    </row>
    <row r="578" spans="1:9" x14ac:dyDescent="0.2">
      <c r="A578" s="3" t="s">
        <v>9</v>
      </c>
      <c r="B578" s="3">
        <f>IF(train_energy_data!$A578="Residential",0,IF(train_energy_data!$A578="Commercial",1,IF(train_energy_data!$A578="Industrial",2,0)))</f>
        <v>1</v>
      </c>
      <c r="C578" s="3">
        <v>24357</v>
      </c>
      <c r="D578" s="3">
        <v>6</v>
      </c>
      <c r="E578" s="3">
        <v>29</v>
      </c>
      <c r="F578" s="3">
        <v>21.36</v>
      </c>
      <c r="G578" s="3">
        <f>IF(train_energy_data!$H578="Weekday",1,0)</f>
        <v>0</v>
      </c>
      <c r="H578" s="3" t="s">
        <v>11</v>
      </c>
      <c r="I578" s="3">
        <v>3751.05</v>
      </c>
    </row>
    <row r="579" spans="1:9" x14ac:dyDescent="0.2">
      <c r="A579" s="3" t="s">
        <v>10</v>
      </c>
      <c r="B579" s="3">
        <f>IF(train_energy_data!$A579="Residential",0,IF(train_energy_data!$A579="Commercial",1,IF(train_energy_data!$A579="Industrial",2,0)))</f>
        <v>2</v>
      </c>
      <c r="C579" s="3">
        <v>46460</v>
      </c>
      <c r="D579" s="3">
        <v>3</v>
      </c>
      <c r="E579" s="3">
        <v>18</v>
      </c>
      <c r="F579" s="3">
        <v>25.95</v>
      </c>
      <c r="G579" s="3">
        <f>IF(train_energy_data!$H579="Weekday",1,0)</f>
        <v>0</v>
      </c>
      <c r="H579" s="3" t="s">
        <v>11</v>
      </c>
      <c r="I579" s="3">
        <v>5083.26</v>
      </c>
    </row>
    <row r="580" spans="1:9" x14ac:dyDescent="0.2">
      <c r="A580" s="3" t="s">
        <v>9</v>
      </c>
      <c r="B580" s="3">
        <f>IF(train_energy_data!$A580="Residential",0,IF(train_energy_data!$A580="Commercial",1,IF(train_energy_data!$A580="Industrial",2,0)))</f>
        <v>1</v>
      </c>
      <c r="C580" s="3">
        <v>39504</v>
      </c>
      <c r="D580" s="3">
        <v>86</v>
      </c>
      <c r="E580" s="3">
        <v>46</v>
      </c>
      <c r="F580" s="3">
        <v>12.07</v>
      </c>
      <c r="G580" s="3">
        <f>IF(train_energy_data!$H580="Weekday",1,0)</f>
        <v>1</v>
      </c>
      <c r="H580" s="3" t="s">
        <v>8</v>
      </c>
      <c r="I580" s="3">
        <v>5744.86</v>
      </c>
    </row>
    <row r="581" spans="1:9" x14ac:dyDescent="0.2">
      <c r="A581" s="3" t="s">
        <v>7</v>
      </c>
      <c r="B581" s="3">
        <f>IF(train_energy_data!$A581="Residential",0,IF(train_energy_data!$A581="Commercial",1,IF(train_energy_data!$A581="Industrial",2,0)))</f>
        <v>0</v>
      </c>
      <c r="C581" s="3">
        <v>24010</v>
      </c>
      <c r="D581" s="3">
        <v>87</v>
      </c>
      <c r="E581" s="3">
        <v>36</v>
      </c>
      <c r="F581" s="3">
        <v>19.670000000000002</v>
      </c>
      <c r="G581" s="3">
        <f>IF(train_energy_data!$H581="Weekday",1,0)</f>
        <v>1</v>
      </c>
      <c r="H581" s="3" t="s">
        <v>8</v>
      </c>
      <c r="I581" s="3">
        <v>4242.17</v>
      </c>
    </row>
    <row r="582" spans="1:9" x14ac:dyDescent="0.2">
      <c r="A582" s="3" t="s">
        <v>9</v>
      </c>
      <c r="B582" s="3">
        <f>IF(train_energy_data!$A582="Residential",0,IF(train_energy_data!$A582="Commercial",1,IF(train_energy_data!$A582="Industrial",2,0)))</f>
        <v>1</v>
      </c>
      <c r="C582" s="3">
        <v>49287</v>
      </c>
      <c r="D582" s="3">
        <v>60</v>
      </c>
      <c r="E582" s="3">
        <v>42</v>
      </c>
      <c r="F582" s="3">
        <v>18.309999999999999</v>
      </c>
      <c r="G582" s="3">
        <f>IF(train_energy_data!$H582="Weekday",1,0)</f>
        <v>1</v>
      </c>
      <c r="H582" s="3" t="s">
        <v>8</v>
      </c>
      <c r="I582" s="3">
        <v>5862.82</v>
      </c>
    </row>
    <row r="583" spans="1:9" x14ac:dyDescent="0.2">
      <c r="A583" s="3" t="s">
        <v>7</v>
      </c>
      <c r="B583" s="3">
        <f>IF(train_energy_data!$A583="Residential",0,IF(train_energy_data!$A583="Commercial",1,IF(train_energy_data!$A583="Industrial",2,0)))</f>
        <v>0</v>
      </c>
      <c r="C583" s="3">
        <v>41260</v>
      </c>
      <c r="D583" s="3">
        <v>35</v>
      </c>
      <c r="E583" s="3">
        <v>38</v>
      </c>
      <c r="F583" s="3">
        <v>29.66</v>
      </c>
      <c r="G583" s="3">
        <f>IF(train_energy_data!$H583="Weekday",1,0)</f>
        <v>0</v>
      </c>
      <c r="H583" s="3" t="s">
        <v>11</v>
      </c>
      <c r="I583" s="3">
        <v>4524.71</v>
      </c>
    </row>
    <row r="584" spans="1:9" x14ac:dyDescent="0.2">
      <c r="A584" s="3" t="s">
        <v>9</v>
      </c>
      <c r="B584" s="3">
        <f>IF(train_energy_data!$A584="Residential",0,IF(train_energy_data!$A584="Commercial",1,IF(train_energy_data!$A584="Industrial",2,0)))</f>
        <v>1</v>
      </c>
      <c r="C584" s="3">
        <v>40983</v>
      </c>
      <c r="D584" s="3">
        <v>66</v>
      </c>
      <c r="E584" s="3">
        <v>47</v>
      </c>
      <c r="F584" s="3">
        <v>12.96</v>
      </c>
      <c r="G584" s="3">
        <f>IF(train_energy_data!$H584="Weekday",1,0)</f>
        <v>1</v>
      </c>
      <c r="H584" s="3" t="s">
        <v>8</v>
      </c>
      <c r="I584" s="3">
        <v>5634.35</v>
      </c>
    </row>
    <row r="585" spans="1:9" x14ac:dyDescent="0.2">
      <c r="A585" s="3" t="s">
        <v>7</v>
      </c>
      <c r="B585" s="3">
        <f>IF(train_energy_data!$A585="Residential",0,IF(train_energy_data!$A585="Commercial",1,IF(train_energy_data!$A585="Industrial",2,0)))</f>
        <v>0</v>
      </c>
      <c r="C585" s="3">
        <v>32847</v>
      </c>
      <c r="D585" s="3">
        <v>34</v>
      </c>
      <c r="E585" s="3">
        <v>35</v>
      </c>
      <c r="F585" s="3">
        <v>19.28</v>
      </c>
      <c r="G585" s="3">
        <f>IF(train_energy_data!$H585="Weekday",1,0)</f>
        <v>0</v>
      </c>
      <c r="H585" s="3" t="s">
        <v>11</v>
      </c>
      <c r="I585" s="3">
        <v>4085.95</v>
      </c>
    </row>
    <row r="586" spans="1:9" x14ac:dyDescent="0.2">
      <c r="A586" s="3" t="s">
        <v>9</v>
      </c>
      <c r="B586" s="3">
        <f>IF(train_energy_data!$A586="Residential",0,IF(train_energy_data!$A586="Commercial",1,IF(train_energy_data!$A586="Industrial",2,0)))</f>
        <v>1</v>
      </c>
      <c r="C586" s="3">
        <v>28029</v>
      </c>
      <c r="D586" s="3">
        <v>38</v>
      </c>
      <c r="E586" s="3">
        <v>15</v>
      </c>
      <c r="F586" s="3">
        <v>18.72</v>
      </c>
      <c r="G586" s="3">
        <f>IF(train_energy_data!$H586="Weekday",1,0)</f>
        <v>0</v>
      </c>
      <c r="H586" s="3" t="s">
        <v>11</v>
      </c>
      <c r="I586" s="3">
        <v>3987.84</v>
      </c>
    </row>
    <row r="587" spans="1:9" x14ac:dyDescent="0.2">
      <c r="A587" s="3" t="s">
        <v>7</v>
      </c>
      <c r="B587" s="3">
        <f>IF(train_energy_data!$A587="Residential",0,IF(train_energy_data!$A587="Commercial",1,IF(train_energy_data!$A587="Industrial",2,0)))</f>
        <v>0</v>
      </c>
      <c r="C587" s="3">
        <v>46740</v>
      </c>
      <c r="D587" s="3">
        <v>19</v>
      </c>
      <c r="E587" s="3">
        <v>25</v>
      </c>
      <c r="F587" s="3">
        <v>10.29</v>
      </c>
      <c r="G587" s="3">
        <f>IF(train_energy_data!$H587="Weekday",1,0)</f>
        <v>0</v>
      </c>
      <c r="H587" s="3" t="s">
        <v>11</v>
      </c>
      <c r="I587" s="3">
        <v>4475.5600000000004</v>
      </c>
    </row>
    <row r="588" spans="1:9" x14ac:dyDescent="0.2">
      <c r="A588" s="3" t="s">
        <v>10</v>
      </c>
      <c r="B588" s="3">
        <f>IF(train_energy_data!$A588="Residential",0,IF(train_energy_data!$A588="Commercial",1,IF(train_energy_data!$A588="Industrial",2,0)))</f>
        <v>2</v>
      </c>
      <c r="C588" s="3">
        <v>39724</v>
      </c>
      <c r="D588" s="3">
        <v>44</v>
      </c>
      <c r="E588" s="3">
        <v>38</v>
      </c>
      <c r="F588" s="3">
        <v>14.79</v>
      </c>
      <c r="G588" s="3">
        <f>IF(train_energy_data!$H588="Weekday",1,0)</f>
        <v>1</v>
      </c>
      <c r="H588" s="3" t="s">
        <v>8</v>
      </c>
      <c r="I588" s="3">
        <v>5662.27</v>
      </c>
    </row>
    <row r="589" spans="1:9" x14ac:dyDescent="0.2">
      <c r="A589" s="3" t="s">
        <v>10</v>
      </c>
      <c r="B589" s="3">
        <f>IF(train_energy_data!$A589="Residential",0,IF(train_energy_data!$A589="Commercial",1,IF(train_energy_data!$A589="Industrial",2,0)))</f>
        <v>2</v>
      </c>
      <c r="C589" s="3">
        <v>33797</v>
      </c>
      <c r="D589" s="3">
        <v>86</v>
      </c>
      <c r="E589" s="3">
        <v>13</v>
      </c>
      <c r="F589" s="3">
        <v>13.96</v>
      </c>
      <c r="G589" s="3">
        <f>IF(train_energy_data!$H589="Weekday",1,0)</f>
        <v>1</v>
      </c>
      <c r="H589" s="3" t="s">
        <v>8</v>
      </c>
      <c r="I589" s="3">
        <v>5290.06</v>
      </c>
    </row>
    <row r="590" spans="1:9" x14ac:dyDescent="0.2">
      <c r="A590" s="3" t="s">
        <v>9</v>
      </c>
      <c r="B590" s="3">
        <f>IF(train_energy_data!$A590="Residential",0,IF(train_energy_data!$A590="Commercial",1,IF(train_energy_data!$A590="Industrial",2,0)))</f>
        <v>1</v>
      </c>
      <c r="C590" s="3">
        <v>45238</v>
      </c>
      <c r="D590" s="3">
        <v>72</v>
      </c>
      <c r="E590" s="3">
        <v>47</v>
      </c>
      <c r="F590" s="3">
        <v>20.95</v>
      </c>
      <c r="G590" s="3">
        <f>IF(train_energy_data!$H590="Weekday",1,0)</f>
        <v>1</v>
      </c>
      <c r="H590" s="3" t="s">
        <v>8</v>
      </c>
      <c r="I590" s="3">
        <v>5867.13</v>
      </c>
    </row>
    <row r="591" spans="1:9" x14ac:dyDescent="0.2">
      <c r="A591" s="3" t="s">
        <v>9</v>
      </c>
      <c r="B591" s="3">
        <f>IF(train_energy_data!$A591="Residential",0,IF(train_energy_data!$A591="Commercial",1,IF(train_energy_data!$A591="Industrial",2,0)))</f>
        <v>1</v>
      </c>
      <c r="C591" s="3">
        <v>5584</v>
      </c>
      <c r="D591" s="3">
        <v>21</v>
      </c>
      <c r="E591" s="3">
        <v>9</v>
      </c>
      <c r="F591" s="3">
        <v>29.51</v>
      </c>
      <c r="G591" s="3">
        <f>IF(train_energy_data!$H591="Weekday",1,0)</f>
        <v>0</v>
      </c>
      <c r="H591" s="3" t="s">
        <v>11</v>
      </c>
      <c r="I591" s="3">
        <v>2521.63</v>
      </c>
    </row>
    <row r="592" spans="1:9" x14ac:dyDescent="0.2">
      <c r="A592" s="3" t="s">
        <v>9</v>
      </c>
      <c r="B592" s="3">
        <f>IF(train_energy_data!$A592="Residential",0,IF(train_energy_data!$A592="Commercial",1,IF(train_energy_data!$A592="Industrial",2,0)))</f>
        <v>1</v>
      </c>
      <c r="C592" s="3">
        <v>46697</v>
      </c>
      <c r="D592" s="3">
        <v>70</v>
      </c>
      <c r="E592" s="3">
        <v>7</v>
      </c>
      <c r="F592" s="3">
        <v>25.71</v>
      </c>
      <c r="G592" s="3">
        <f>IF(train_energy_data!$H592="Weekday",1,0)</f>
        <v>1</v>
      </c>
      <c r="H592" s="3" t="s">
        <v>8</v>
      </c>
      <c r="I592" s="3">
        <v>5096.3</v>
      </c>
    </row>
    <row r="593" spans="1:9" x14ac:dyDescent="0.2">
      <c r="A593" s="3" t="s">
        <v>7</v>
      </c>
      <c r="B593" s="3">
        <f>IF(train_energy_data!$A593="Residential",0,IF(train_energy_data!$A593="Commercial",1,IF(train_energy_data!$A593="Industrial",2,0)))</f>
        <v>0</v>
      </c>
      <c r="C593" s="3">
        <v>47804</v>
      </c>
      <c r="D593" s="3">
        <v>99</v>
      </c>
      <c r="E593" s="3">
        <v>38</v>
      </c>
      <c r="F593" s="3">
        <v>31.79</v>
      </c>
      <c r="G593" s="3">
        <f>IF(train_energy_data!$H593="Weekday",1,0)</f>
        <v>0</v>
      </c>
      <c r="H593" s="3" t="s">
        <v>11</v>
      </c>
      <c r="I593" s="3">
        <v>5481.27</v>
      </c>
    </row>
    <row r="594" spans="1:9" x14ac:dyDescent="0.2">
      <c r="A594" s="3" t="s">
        <v>7</v>
      </c>
      <c r="B594" s="3">
        <f>IF(train_energy_data!$A594="Residential",0,IF(train_energy_data!$A594="Commercial",1,IF(train_energy_data!$A594="Industrial",2,0)))</f>
        <v>0</v>
      </c>
      <c r="C594" s="3">
        <v>23696</v>
      </c>
      <c r="D594" s="3">
        <v>85</v>
      </c>
      <c r="E594" s="3">
        <v>29</v>
      </c>
      <c r="F594" s="3">
        <v>11.31</v>
      </c>
      <c r="G594" s="3">
        <f>IF(train_energy_data!$H594="Weekday",1,0)</f>
        <v>0</v>
      </c>
      <c r="H594" s="3" t="s">
        <v>11</v>
      </c>
      <c r="I594" s="3">
        <v>4058.25</v>
      </c>
    </row>
    <row r="595" spans="1:9" x14ac:dyDescent="0.2">
      <c r="A595" s="3" t="s">
        <v>9</v>
      </c>
      <c r="B595" s="3">
        <f>IF(train_energy_data!$A595="Residential",0,IF(train_energy_data!$A595="Commercial",1,IF(train_energy_data!$A595="Industrial",2,0)))</f>
        <v>1</v>
      </c>
      <c r="C595" s="3">
        <v>46219</v>
      </c>
      <c r="D595" s="3">
        <v>49</v>
      </c>
      <c r="E595" s="3">
        <v>41</v>
      </c>
      <c r="F595" s="3">
        <v>29.52</v>
      </c>
      <c r="G595" s="3">
        <f>IF(train_energy_data!$H595="Weekday",1,0)</f>
        <v>0</v>
      </c>
      <c r="H595" s="3" t="s">
        <v>11</v>
      </c>
      <c r="I595" s="3">
        <v>5473.33</v>
      </c>
    </row>
    <row r="596" spans="1:9" x14ac:dyDescent="0.2">
      <c r="A596" s="3" t="s">
        <v>10</v>
      </c>
      <c r="B596" s="3">
        <f>IF(train_energy_data!$A596="Residential",0,IF(train_energy_data!$A596="Commercial",1,IF(train_energy_data!$A596="Industrial",2,0)))</f>
        <v>2</v>
      </c>
      <c r="C596" s="3">
        <v>42273</v>
      </c>
      <c r="D596" s="3">
        <v>99</v>
      </c>
      <c r="E596" s="3">
        <v>36</v>
      </c>
      <c r="F596" s="3">
        <v>21.27</v>
      </c>
      <c r="G596" s="3">
        <f>IF(train_energy_data!$H596="Weekday",1,0)</f>
        <v>0</v>
      </c>
      <c r="H596" s="3" t="s">
        <v>11</v>
      </c>
      <c r="I596" s="3">
        <v>6217.3</v>
      </c>
    </row>
    <row r="597" spans="1:9" x14ac:dyDescent="0.2">
      <c r="A597" s="3" t="s">
        <v>10</v>
      </c>
      <c r="B597" s="3">
        <f>IF(train_energy_data!$A597="Residential",0,IF(train_energy_data!$A597="Commercial",1,IF(train_energy_data!$A597="Industrial",2,0)))</f>
        <v>2</v>
      </c>
      <c r="C597" s="3">
        <v>48017</v>
      </c>
      <c r="D597" s="3">
        <v>1</v>
      </c>
      <c r="E597" s="3">
        <v>8</v>
      </c>
      <c r="F597" s="3">
        <v>32.46</v>
      </c>
      <c r="G597" s="3">
        <f>IF(train_energy_data!$H597="Weekday",1,0)</f>
        <v>1</v>
      </c>
      <c r="H597" s="3" t="s">
        <v>8</v>
      </c>
      <c r="I597" s="3">
        <v>4958.57</v>
      </c>
    </row>
    <row r="598" spans="1:9" x14ac:dyDescent="0.2">
      <c r="A598" s="3" t="s">
        <v>10</v>
      </c>
      <c r="B598" s="3">
        <f>IF(train_energy_data!$A598="Residential",0,IF(train_energy_data!$A598="Commercial",1,IF(train_energy_data!$A598="Industrial",2,0)))</f>
        <v>2</v>
      </c>
      <c r="C598" s="3">
        <v>16396</v>
      </c>
      <c r="D598" s="3">
        <v>79</v>
      </c>
      <c r="E598" s="3">
        <v>49</v>
      </c>
      <c r="F598" s="3">
        <v>10.39</v>
      </c>
      <c r="G598" s="3">
        <f>IF(train_energy_data!$H598="Weekday",1,0)</f>
        <v>0</v>
      </c>
      <c r="H598" s="3" t="s">
        <v>11</v>
      </c>
      <c r="I598" s="3">
        <v>5037.8599999999997</v>
      </c>
    </row>
    <row r="599" spans="1:9" x14ac:dyDescent="0.2">
      <c r="A599" s="3" t="s">
        <v>10</v>
      </c>
      <c r="B599" s="3">
        <f>IF(train_energy_data!$A599="Residential",0,IF(train_energy_data!$A599="Commercial",1,IF(train_energy_data!$A599="Industrial",2,0)))</f>
        <v>2</v>
      </c>
      <c r="C599" s="3">
        <v>39841</v>
      </c>
      <c r="D599" s="3">
        <v>47</v>
      </c>
      <c r="E599" s="3">
        <v>7</v>
      </c>
      <c r="F599" s="3">
        <v>25.25</v>
      </c>
      <c r="G599" s="3">
        <f>IF(train_energy_data!$H599="Weekday",1,0)</f>
        <v>1</v>
      </c>
      <c r="H599" s="3" t="s">
        <v>8</v>
      </c>
      <c r="I599" s="3">
        <v>5025.8100000000004</v>
      </c>
    </row>
    <row r="600" spans="1:9" x14ac:dyDescent="0.2">
      <c r="A600" s="3" t="s">
        <v>7</v>
      </c>
      <c r="B600" s="3">
        <f>IF(train_energy_data!$A600="Residential",0,IF(train_energy_data!$A600="Commercial",1,IF(train_energy_data!$A600="Industrial",2,0)))</f>
        <v>0</v>
      </c>
      <c r="C600" s="3">
        <v>21109</v>
      </c>
      <c r="D600" s="3">
        <v>78</v>
      </c>
      <c r="E600" s="3">
        <v>36</v>
      </c>
      <c r="F600" s="3">
        <v>10.33</v>
      </c>
      <c r="G600" s="3">
        <f>IF(train_energy_data!$H600="Weekday",1,0)</f>
        <v>0</v>
      </c>
      <c r="H600" s="3" t="s">
        <v>11</v>
      </c>
      <c r="I600" s="3">
        <v>4003.79</v>
      </c>
    </row>
    <row r="601" spans="1:9" x14ac:dyDescent="0.2">
      <c r="A601" s="3" t="s">
        <v>9</v>
      </c>
      <c r="B601" s="3">
        <f>IF(train_energy_data!$A601="Residential",0,IF(train_energy_data!$A601="Commercial",1,IF(train_energy_data!$A601="Industrial",2,0)))</f>
        <v>1</v>
      </c>
      <c r="C601" s="3">
        <v>4518</v>
      </c>
      <c r="D601" s="3">
        <v>85</v>
      </c>
      <c r="E601" s="3">
        <v>27</v>
      </c>
      <c r="F601" s="3">
        <v>15.09</v>
      </c>
      <c r="G601" s="3">
        <f>IF(train_energy_data!$H601="Weekday",1,0)</f>
        <v>0</v>
      </c>
      <c r="H601" s="3" t="s">
        <v>11</v>
      </c>
      <c r="I601" s="3">
        <v>3540.45</v>
      </c>
    </row>
    <row r="602" spans="1:9" x14ac:dyDescent="0.2">
      <c r="A602" s="3" t="s">
        <v>7</v>
      </c>
      <c r="B602" s="3">
        <f>IF(train_energy_data!$A602="Residential",0,IF(train_energy_data!$A602="Commercial",1,IF(train_energy_data!$A602="Industrial",2,0)))</f>
        <v>0</v>
      </c>
      <c r="C602" s="3">
        <v>25838</v>
      </c>
      <c r="D602" s="3">
        <v>75</v>
      </c>
      <c r="E602" s="3">
        <v>27</v>
      </c>
      <c r="F602" s="3">
        <v>24.06</v>
      </c>
      <c r="G602" s="3">
        <f>IF(train_energy_data!$H602="Weekday",1,0)</f>
        <v>1</v>
      </c>
      <c r="H602" s="3" t="s">
        <v>8</v>
      </c>
      <c r="I602" s="3">
        <v>4011.58</v>
      </c>
    </row>
    <row r="603" spans="1:9" x14ac:dyDescent="0.2">
      <c r="A603" s="3" t="s">
        <v>7</v>
      </c>
      <c r="B603" s="3">
        <f>IF(train_energy_data!$A603="Residential",0,IF(train_energy_data!$A603="Commercial",1,IF(train_energy_data!$A603="Industrial",2,0)))</f>
        <v>0</v>
      </c>
      <c r="C603" s="3">
        <v>36423</v>
      </c>
      <c r="D603" s="3">
        <v>89</v>
      </c>
      <c r="E603" s="3">
        <v>29</v>
      </c>
      <c r="F603" s="3">
        <v>18.3</v>
      </c>
      <c r="G603" s="3">
        <f>IF(train_energy_data!$H603="Weekday",1,0)</f>
        <v>1</v>
      </c>
      <c r="H603" s="3" t="s">
        <v>8</v>
      </c>
      <c r="I603" s="3">
        <v>4749.6400000000003</v>
      </c>
    </row>
    <row r="604" spans="1:9" x14ac:dyDescent="0.2">
      <c r="A604" s="3" t="s">
        <v>10</v>
      </c>
      <c r="B604" s="3">
        <f>IF(train_energy_data!$A604="Residential",0,IF(train_energy_data!$A604="Commercial",1,IF(train_energy_data!$A604="Industrial",2,0)))</f>
        <v>2</v>
      </c>
      <c r="C604" s="3">
        <v>27223</v>
      </c>
      <c r="D604" s="3">
        <v>86</v>
      </c>
      <c r="E604" s="3">
        <v>44</v>
      </c>
      <c r="F604" s="3">
        <v>30.86</v>
      </c>
      <c r="G604" s="3">
        <f>IF(train_energy_data!$H604="Weekday",1,0)</f>
        <v>0</v>
      </c>
      <c r="H604" s="3" t="s">
        <v>11</v>
      </c>
      <c r="I604" s="3">
        <v>5446.83</v>
      </c>
    </row>
    <row r="605" spans="1:9" x14ac:dyDescent="0.2">
      <c r="A605" s="3" t="s">
        <v>10</v>
      </c>
      <c r="B605" s="3">
        <f>IF(train_energy_data!$A605="Residential",0,IF(train_energy_data!$A605="Commercial",1,IF(train_energy_data!$A605="Industrial",2,0)))</f>
        <v>2</v>
      </c>
      <c r="C605" s="3">
        <v>31963</v>
      </c>
      <c r="D605" s="3">
        <v>69</v>
      </c>
      <c r="E605" s="3">
        <v>5</v>
      </c>
      <c r="F605" s="3">
        <v>10.24</v>
      </c>
      <c r="G605" s="3">
        <f>IF(train_energy_data!$H605="Weekday",1,0)</f>
        <v>1</v>
      </c>
      <c r="H605" s="3" t="s">
        <v>8</v>
      </c>
      <c r="I605" s="3">
        <v>4886.9399999999996</v>
      </c>
    </row>
    <row r="606" spans="1:9" x14ac:dyDescent="0.2">
      <c r="A606" s="3" t="s">
        <v>9</v>
      </c>
      <c r="B606" s="3">
        <f>IF(train_energy_data!$A606="Residential",0,IF(train_energy_data!$A606="Commercial",1,IF(train_energy_data!$A606="Industrial",2,0)))</f>
        <v>1</v>
      </c>
      <c r="C606" s="3">
        <v>41860</v>
      </c>
      <c r="D606" s="3">
        <v>28</v>
      </c>
      <c r="E606" s="3">
        <v>34</v>
      </c>
      <c r="F606" s="3">
        <v>23.64</v>
      </c>
      <c r="G606" s="3">
        <f>IF(train_energy_data!$H606="Weekday",1,0)</f>
        <v>0</v>
      </c>
      <c r="H606" s="3" t="s">
        <v>11</v>
      </c>
      <c r="I606" s="3">
        <v>4934.8</v>
      </c>
    </row>
    <row r="607" spans="1:9" x14ac:dyDescent="0.2">
      <c r="A607" s="3" t="s">
        <v>9</v>
      </c>
      <c r="B607" s="3">
        <f>IF(train_energy_data!$A607="Residential",0,IF(train_energy_data!$A607="Commercial",1,IF(train_energy_data!$A607="Industrial",2,0)))</f>
        <v>1</v>
      </c>
      <c r="C607" s="3">
        <v>47100</v>
      </c>
      <c r="D607" s="3">
        <v>5</v>
      </c>
      <c r="E607" s="3">
        <v>1</v>
      </c>
      <c r="F607" s="3">
        <v>10.130000000000001</v>
      </c>
      <c r="G607" s="3">
        <f>IF(train_energy_data!$H607="Weekday",1,0)</f>
        <v>0</v>
      </c>
      <c r="H607" s="3" t="s">
        <v>11</v>
      </c>
      <c r="I607" s="3">
        <v>4374.33</v>
      </c>
    </row>
    <row r="608" spans="1:9" x14ac:dyDescent="0.2">
      <c r="A608" s="3" t="s">
        <v>9</v>
      </c>
      <c r="B608" s="3">
        <f>IF(train_energy_data!$A608="Residential",0,IF(train_energy_data!$A608="Commercial",1,IF(train_energy_data!$A608="Industrial",2,0)))</f>
        <v>1</v>
      </c>
      <c r="C608" s="3">
        <v>5148</v>
      </c>
      <c r="D608" s="3">
        <v>72</v>
      </c>
      <c r="E608" s="3">
        <v>18</v>
      </c>
      <c r="F608" s="3">
        <v>26.98</v>
      </c>
      <c r="G608" s="3">
        <f>IF(train_energy_data!$H608="Weekday",1,0)</f>
        <v>0</v>
      </c>
      <c r="H608" s="3" t="s">
        <v>11</v>
      </c>
      <c r="I608" s="3">
        <v>3202.5</v>
      </c>
    </row>
    <row r="609" spans="1:9" x14ac:dyDescent="0.2">
      <c r="A609" s="3" t="s">
        <v>10</v>
      </c>
      <c r="B609" s="3">
        <f>IF(train_energy_data!$A609="Residential",0,IF(train_energy_data!$A609="Commercial",1,IF(train_energy_data!$A609="Industrial",2,0)))</f>
        <v>2</v>
      </c>
      <c r="C609" s="3">
        <v>23519</v>
      </c>
      <c r="D609" s="3">
        <v>55</v>
      </c>
      <c r="E609" s="3">
        <v>45</v>
      </c>
      <c r="F609" s="3">
        <v>14.99</v>
      </c>
      <c r="G609" s="3">
        <f>IF(train_energy_data!$H609="Weekday",1,0)</f>
        <v>1</v>
      </c>
      <c r="H609" s="3" t="s">
        <v>8</v>
      </c>
      <c r="I609" s="3">
        <v>5101.01</v>
      </c>
    </row>
    <row r="610" spans="1:9" x14ac:dyDescent="0.2">
      <c r="A610" s="3" t="s">
        <v>7</v>
      </c>
      <c r="B610" s="3">
        <f>IF(train_energy_data!$A610="Residential",0,IF(train_energy_data!$A610="Commercial",1,IF(train_energy_data!$A610="Industrial",2,0)))</f>
        <v>0</v>
      </c>
      <c r="C610" s="3">
        <v>1620</v>
      </c>
      <c r="D610" s="3">
        <v>72</v>
      </c>
      <c r="E610" s="3">
        <v>23</v>
      </c>
      <c r="F610" s="3">
        <v>20.14</v>
      </c>
      <c r="G610" s="3">
        <f>IF(train_energy_data!$H610="Weekday",1,0)</f>
        <v>0</v>
      </c>
      <c r="H610" s="3" t="s">
        <v>11</v>
      </c>
      <c r="I610" s="3">
        <v>2660.28</v>
      </c>
    </row>
    <row r="611" spans="1:9" x14ac:dyDescent="0.2">
      <c r="A611" s="3" t="s">
        <v>7</v>
      </c>
      <c r="B611" s="3">
        <f>IF(train_energy_data!$A611="Residential",0,IF(train_energy_data!$A611="Commercial",1,IF(train_energy_data!$A611="Industrial",2,0)))</f>
        <v>0</v>
      </c>
      <c r="C611" s="3">
        <v>2579</v>
      </c>
      <c r="D611" s="3">
        <v>32</v>
      </c>
      <c r="E611" s="3">
        <v>49</v>
      </c>
      <c r="F611" s="3">
        <v>12.3</v>
      </c>
      <c r="G611" s="3">
        <f>IF(train_energy_data!$H611="Weekday",1,0)</f>
        <v>0</v>
      </c>
      <c r="H611" s="3" t="s">
        <v>11</v>
      </c>
      <c r="I611" s="3">
        <v>2867.44</v>
      </c>
    </row>
    <row r="612" spans="1:9" x14ac:dyDescent="0.2">
      <c r="A612" s="3" t="s">
        <v>10</v>
      </c>
      <c r="B612" s="3">
        <f>IF(train_energy_data!$A612="Residential",0,IF(train_energy_data!$A612="Commercial",1,IF(train_energy_data!$A612="Industrial",2,0)))</f>
        <v>2</v>
      </c>
      <c r="C612" s="3">
        <v>42374</v>
      </c>
      <c r="D612" s="3">
        <v>36</v>
      </c>
      <c r="E612" s="3">
        <v>28</v>
      </c>
      <c r="F612" s="3">
        <v>29.67</v>
      </c>
      <c r="G612" s="3">
        <f>IF(train_energy_data!$H612="Weekday",1,0)</f>
        <v>0</v>
      </c>
      <c r="H612" s="3" t="s">
        <v>11</v>
      </c>
      <c r="I612" s="3">
        <v>5390.35</v>
      </c>
    </row>
    <row r="613" spans="1:9" x14ac:dyDescent="0.2">
      <c r="A613" s="3" t="s">
        <v>7</v>
      </c>
      <c r="B613" s="3">
        <f>IF(train_energy_data!$A613="Residential",0,IF(train_energy_data!$A613="Commercial",1,IF(train_energy_data!$A613="Industrial",2,0)))</f>
        <v>0</v>
      </c>
      <c r="C613" s="3">
        <v>42740</v>
      </c>
      <c r="D613" s="3">
        <v>60</v>
      </c>
      <c r="E613" s="3">
        <v>22</v>
      </c>
      <c r="F613" s="3">
        <v>15.42</v>
      </c>
      <c r="G613" s="3">
        <f>IF(train_energy_data!$H613="Weekday",1,0)</f>
        <v>1</v>
      </c>
      <c r="H613" s="3" t="s">
        <v>8</v>
      </c>
      <c r="I613" s="3">
        <v>4649.88</v>
      </c>
    </row>
    <row r="614" spans="1:9" x14ac:dyDescent="0.2">
      <c r="A614" s="3" t="s">
        <v>10</v>
      </c>
      <c r="B614" s="3">
        <f>IF(train_energy_data!$A614="Residential",0,IF(train_energy_data!$A614="Commercial",1,IF(train_energy_data!$A614="Industrial",2,0)))</f>
        <v>2</v>
      </c>
      <c r="C614" s="3">
        <v>43908</v>
      </c>
      <c r="D614" s="3">
        <v>1</v>
      </c>
      <c r="E614" s="3">
        <v>28</v>
      </c>
      <c r="F614" s="3">
        <v>19.149999999999999</v>
      </c>
      <c r="G614" s="3">
        <f>IF(train_energy_data!$H614="Weekday",1,0)</f>
        <v>1</v>
      </c>
      <c r="H614" s="3" t="s">
        <v>8</v>
      </c>
      <c r="I614" s="3">
        <v>5219.66</v>
      </c>
    </row>
    <row r="615" spans="1:9" x14ac:dyDescent="0.2">
      <c r="A615" s="3" t="s">
        <v>7</v>
      </c>
      <c r="B615" s="3">
        <f>IF(train_energy_data!$A615="Residential",0,IF(train_energy_data!$A615="Commercial",1,IF(train_energy_data!$A615="Industrial",2,0)))</f>
        <v>0</v>
      </c>
      <c r="C615" s="3">
        <v>40787</v>
      </c>
      <c r="D615" s="3">
        <v>35</v>
      </c>
      <c r="E615" s="3">
        <v>4</v>
      </c>
      <c r="F615" s="3">
        <v>13.99</v>
      </c>
      <c r="G615" s="3">
        <f>IF(train_energy_data!$H615="Weekday",1,0)</f>
        <v>1</v>
      </c>
      <c r="H615" s="3" t="s">
        <v>8</v>
      </c>
      <c r="I615" s="3">
        <v>3949.4</v>
      </c>
    </row>
    <row r="616" spans="1:9" x14ac:dyDescent="0.2">
      <c r="A616" s="3" t="s">
        <v>7</v>
      </c>
      <c r="B616" s="3">
        <f>IF(train_energy_data!$A616="Residential",0,IF(train_energy_data!$A616="Commercial",1,IF(train_energy_data!$A616="Industrial",2,0)))</f>
        <v>0</v>
      </c>
      <c r="C616" s="3">
        <v>39530</v>
      </c>
      <c r="D616" s="3">
        <v>59</v>
      </c>
      <c r="E616" s="3">
        <v>25</v>
      </c>
      <c r="F616" s="3">
        <v>23.69</v>
      </c>
      <c r="G616" s="3">
        <f>IF(train_energy_data!$H616="Weekday",1,0)</f>
        <v>1</v>
      </c>
      <c r="H616" s="3" t="s">
        <v>8</v>
      </c>
      <c r="I616" s="3">
        <v>4498.07</v>
      </c>
    </row>
    <row r="617" spans="1:9" x14ac:dyDescent="0.2">
      <c r="A617" s="3" t="s">
        <v>7</v>
      </c>
      <c r="B617" s="3">
        <f>IF(train_energy_data!$A617="Residential",0,IF(train_energy_data!$A617="Commercial",1,IF(train_energy_data!$A617="Industrial",2,0)))</f>
        <v>0</v>
      </c>
      <c r="C617" s="3">
        <v>10895</v>
      </c>
      <c r="D617" s="3">
        <v>18</v>
      </c>
      <c r="E617" s="3">
        <v>26</v>
      </c>
      <c r="F617" s="3">
        <v>34.47</v>
      </c>
      <c r="G617" s="3">
        <f>IF(train_energy_data!$H617="Weekday",1,0)</f>
        <v>1</v>
      </c>
      <c r="H617" s="3" t="s">
        <v>8</v>
      </c>
      <c r="I617" s="3">
        <v>2622.38</v>
      </c>
    </row>
    <row r="618" spans="1:9" x14ac:dyDescent="0.2">
      <c r="A618" s="3" t="s">
        <v>9</v>
      </c>
      <c r="B618" s="3">
        <f>IF(train_energy_data!$A618="Residential",0,IF(train_energy_data!$A618="Commercial",1,IF(train_energy_data!$A618="Industrial",2,0)))</f>
        <v>1</v>
      </c>
      <c r="C618" s="3">
        <v>33562</v>
      </c>
      <c r="D618" s="3">
        <v>61</v>
      </c>
      <c r="E618" s="3">
        <v>41</v>
      </c>
      <c r="F618" s="3">
        <v>34.630000000000003</v>
      </c>
      <c r="G618" s="3">
        <f>IF(train_energy_data!$H618="Weekday",1,0)</f>
        <v>0</v>
      </c>
      <c r="H618" s="3" t="s">
        <v>11</v>
      </c>
      <c r="I618" s="3">
        <v>4934.9399999999996</v>
      </c>
    </row>
    <row r="619" spans="1:9" x14ac:dyDescent="0.2">
      <c r="A619" s="3" t="s">
        <v>7</v>
      </c>
      <c r="B619" s="3">
        <f>IF(train_energy_data!$A619="Residential",0,IF(train_energy_data!$A619="Commercial",1,IF(train_energy_data!$A619="Industrial",2,0)))</f>
        <v>0</v>
      </c>
      <c r="C619" s="3">
        <v>26321</v>
      </c>
      <c r="D619" s="3">
        <v>89</v>
      </c>
      <c r="E619" s="3">
        <v>43</v>
      </c>
      <c r="F619" s="3">
        <v>13.9</v>
      </c>
      <c r="G619" s="3">
        <f>IF(train_energy_data!$H619="Weekday",1,0)</f>
        <v>0</v>
      </c>
      <c r="H619" s="3" t="s">
        <v>11</v>
      </c>
      <c r="I619" s="3">
        <v>4496.55</v>
      </c>
    </row>
    <row r="620" spans="1:9" x14ac:dyDescent="0.2">
      <c r="A620" s="3" t="s">
        <v>9</v>
      </c>
      <c r="B620" s="3">
        <f>IF(train_energy_data!$A620="Residential",0,IF(train_energy_data!$A620="Commercial",1,IF(train_energy_data!$A620="Industrial",2,0)))</f>
        <v>1</v>
      </c>
      <c r="C620" s="3">
        <v>41901</v>
      </c>
      <c r="D620" s="3">
        <v>23</v>
      </c>
      <c r="E620" s="3">
        <v>26</v>
      </c>
      <c r="F620" s="3">
        <v>33.56</v>
      </c>
      <c r="G620" s="3">
        <f>IF(train_energy_data!$H620="Weekday",1,0)</f>
        <v>0</v>
      </c>
      <c r="H620" s="3" t="s">
        <v>11</v>
      </c>
      <c r="I620" s="3">
        <v>4677.2299999999996</v>
      </c>
    </row>
    <row r="621" spans="1:9" x14ac:dyDescent="0.2">
      <c r="A621" s="3" t="s">
        <v>9</v>
      </c>
      <c r="B621" s="3">
        <f>IF(train_energy_data!$A621="Residential",0,IF(train_energy_data!$A621="Commercial",1,IF(train_energy_data!$A621="Industrial",2,0)))</f>
        <v>1</v>
      </c>
      <c r="C621" s="3">
        <v>13213</v>
      </c>
      <c r="D621" s="3">
        <v>79</v>
      </c>
      <c r="E621" s="3">
        <v>30</v>
      </c>
      <c r="F621" s="3">
        <v>26.73</v>
      </c>
      <c r="G621" s="3">
        <f>IF(train_energy_data!$H621="Weekday",1,0)</f>
        <v>0</v>
      </c>
      <c r="H621" s="3" t="s">
        <v>11</v>
      </c>
      <c r="I621" s="3">
        <v>3916.99</v>
      </c>
    </row>
    <row r="622" spans="1:9" x14ac:dyDescent="0.2">
      <c r="A622" s="3" t="s">
        <v>7</v>
      </c>
      <c r="B622" s="3">
        <f>IF(train_energy_data!$A622="Residential",0,IF(train_energy_data!$A622="Commercial",1,IF(train_energy_data!$A622="Industrial",2,0)))</f>
        <v>0</v>
      </c>
      <c r="C622" s="3">
        <v>22230</v>
      </c>
      <c r="D622" s="3">
        <v>16</v>
      </c>
      <c r="E622" s="3">
        <v>25</v>
      </c>
      <c r="F622" s="3">
        <v>29.13</v>
      </c>
      <c r="G622" s="3">
        <f>IF(train_energy_data!$H622="Weekday",1,0)</f>
        <v>0</v>
      </c>
      <c r="H622" s="3" t="s">
        <v>11</v>
      </c>
      <c r="I622" s="3">
        <v>3125.85</v>
      </c>
    </row>
    <row r="623" spans="1:9" x14ac:dyDescent="0.2">
      <c r="A623" s="3" t="s">
        <v>7</v>
      </c>
      <c r="B623" s="3">
        <f>IF(train_energy_data!$A623="Residential",0,IF(train_energy_data!$A623="Commercial",1,IF(train_energy_data!$A623="Industrial",2,0)))</f>
        <v>0</v>
      </c>
      <c r="C623" s="3">
        <v>29102</v>
      </c>
      <c r="D623" s="3">
        <v>31</v>
      </c>
      <c r="E623" s="3">
        <v>41</v>
      </c>
      <c r="F623" s="3">
        <v>32.35</v>
      </c>
      <c r="G623" s="3">
        <f>IF(train_energy_data!$H623="Weekday",1,0)</f>
        <v>1</v>
      </c>
      <c r="H623" s="3" t="s">
        <v>8</v>
      </c>
      <c r="I623" s="3">
        <v>3973.35</v>
      </c>
    </row>
    <row r="624" spans="1:9" x14ac:dyDescent="0.2">
      <c r="A624" s="3" t="s">
        <v>7</v>
      </c>
      <c r="B624" s="3">
        <f>IF(train_energy_data!$A624="Residential",0,IF(train_energy_data!$A624="Commercial",1,IF(train_energy_data!$A624="Industrial",2,0)))</f>
        <v>0</v>
      </c>
      <c r="C624" s="3">
        <v>29692</v>
      </c>
      <c r="D624" s="3">
        <v>13</v>
      </c>
      <c r="E624" s="3">
        <v>45</v>
      </c>
      <c r="F624" s="3">
        <v>26.11</v>
      </c>
      <c r="G624" s="3">
        <f>IF(train_energy_data!$H624="Weekday",1,0)</f>
        <v>0</v>
      </c>
      <c r="H624" s="3" t="s">
        <v>11</v>
      </c>
      <c r="I624" s="3">
        <v>3884.07</v>
      </c>
    </row>
    <row r="625" spans="1:9" x14ac:dyDescent="0.2">
      <c r="A625" s="3" t="s">
        <v>7</v>
      </c>
      <c r="B625" s="3">
        <f>IF(train_energy_data!$A625="Residential",0,IF(train_energy_data!$A625="Commercial",1,IF(train_energy_data!$A625="Industrial",2,0)))</f>
        <v>0</v>
      </c>
      <c r="C625" s="3">
        <v>48979</v>
      </c>
      <c r="D625" s="3">
        <v>61</v>
      </c>
      <c r="E625" s="3">
        <v>1</v>
      </c>
      <c r="F625" s="3">
        <v>24.54</v>
      </c>
      <c r="G625" s="3">
        <f>IF(train_energy_data!$H625="Weekday",1,0)</f>
        <v>1</v>
      </c>
      <c r="H625" s="3" t="s">
        <v>8</v>
      </c>
      <c r="I625" s="3">
        <v>4506.2700000000004</v>
      </c>
    </row>
    <row r="626" spans="1:9" x14ac:dyDescent="0.2">
      <c r="A626" s="3" t="s">
        <v>9</v>
      </c>
      <c r="B626" s="3">
        <f>IF(train_energy_data!$A626="Residential",0,IF(train_energy_data!$A626="Commercial",1,IF(train_energy_data!$A626="Industrial",2,0)))</f>
        <v>1</v>
      </c>
      <c r="C626" s="3">
        <v>36955</v>
      </c>
      <c r="D626" s="3">
        <v>71</v>
      </c>
      <c r="E626" s="3">
        <v>27</v>
      </c>
      <c r="F626" s="3">
        <v>28.08</v>
      </c>
      <c r="G626" s="3">
        <f>IF(train_energy_data!$H626="Weekday",1,0)</f>
        <v>0</v>
      </c>
      <c r="H626" s="3" t="s">
        <v>11</v>
      </c>
      <c r="I626" s="3">
        <v>4957.3599999999997</v>
      </c>
    </row>
    <row r="627" spans="1:9" x14ac:dyDescent="0.2">
      <c r="A627" s="3" t="s">
        <v>7</v>
      </c>
      <c r="B627" s="3">
        <f>IF(train_energy_data!$A627="Residential",0,IF(train_energy_data!$A627="Commercial",1,IF(train_energy_data!$A627="Industrial",2,0)))</f>
        <v>0</v>
      </c>
      <c r="C627" s="3">
        <v>13724</v>
      </c>
      <c r="D627" s="3">
        <v>13</v>
      </c>
      <c r="E627" s="3">
        <v>4</v>
      </c>
      <c r="F627" s="3">
        <v>20.76</v>
      </c>
      <c r="G627" s="3">
        <f>IF(train_energy_data!$H627="Weekday",1,0)</f>
        <v>1</v>
      </c>
      <c r="H627" s="3" t="s">
        <v>8</v>
      </c>
      <c r="I627" s="3">
        <v>2342.38</v>
      </c>
    </row>
    <row r="628" spans="1:9" x14ac:dyDescent="0.2">
      <c r="A628" s="3" t="s">
        <v>9</v>
      </c>
      <c r="B628" s="3">
        <f>IF(train_energy_data!$A628="Residential",0,IF(train_energy_data!$A628="Commercial",1,IF(train_energy_data!$A628="Industrial",2,0)))</f>
        <v>1</v>
      </c>
      <c r="C628" s="3">
        <v>39209</v>
      </c>
      <c r="D628" s="3">
        <v>67</v>
      </c>
      <c r="E628" s="3">
        <v>24</v>
      </c>
      <c r="F628" s="3">
        <v>21.48</v>
      </c>
      <c r="G628" s="3">
        <f>IF(train_energy_data!$H628="Weekday",1,0)</f>
        <v>0</v>
      </c>
      <c r="H628" s="3" t="s">
        <v>11</v>
      </c>
      <c r="I628" s="3">
        <v>5003.05</v>
      </c>
    </row>
    <row r="629" spans="1:9" x14ac:dyDescent="0.2">
      <c r="A629" s="3" t="s">
        <v>10</v>
      </c>
      <c r="B629" s="3">
        <f>IF(train_energy_data!$A629="Residential",0,IF(train_energy_data!$A629="Commercial",1,IF(train_energy_data!$A629="Industrial",2,0)))</f>
        <v>2</v>
      </c>
      <c r="C629" s="3">
        <v>34677</v>
      </c>
      <c r="D629" s="3">
        <v>55</v>
      </c>
      <c r="E629" s="3">
        <v>29</v>
      </c>
      <c r="F629" s="3">
        <v>18.34</v>
      </c>
      <c r="G629" s="3">
        <f>IF(train_energy_data!$H629="Weekday",1,0)</f>
        <v>0</v>
      </c>
      <c r="H629" s="3" t="s">
        <v>11</v>
      </c>
      <c r="I629" s="3">
        <v>5272.15</v>
      </c>
    </row>
    <row r="630" spans="1:9" x14ac:dyDescent="0.2">
      <c r="A630" s="3" t="s">
        <v>7</v>
      </c>
      <c r="B630" s="3">
        <f>IF(train_energy_data!$A630="Residential",0,IF(train_energy_data!$A630="Commercial",1,IF(train_energy_data!$A630="Industrial",2,0)))</f>
        <v>0</v>
      </c>
      <c r="C630" s="3">
        <v>29509</v>
      </c>
      <c r="D630" s="3">
        <v>64</v>
      </c>
      <c r="E630" s="3">
        <v>47</v>
      </c>
      <c r="F630" s="3">
        <v>14.73</v>
      </c>
      <c r="G630" s="3">
        <f>IF(train_energy_data!$H630="Weekday",1,0)</f>
        <v>0</v>
      </c>
      <c r="H630" s="3" t="s">
        <v>11</v>
      </c>
      <c r="I630" s="3">
        <v>4481.8100000000004</v>
      </c>
    </row>
    <row r="631" spans="1:9" x14ac:dyDescent="0.2">
      <c r="A631" s="3" t="s">
        <v>7</v>
      </c>
      <c r="B631" s="3">
        <f>IF(train_energy_data!$A631="Residential",0,IF(train_energy_data!$A631="Commercial",1,IF(train_energy_data!$A631="Industrial",2,0)))</f>
        <v>0</v>
      </c>
      <c r="C631" s="3">
        <v>47233</v>
      </c>
      <c r="D631" s="3">
        <v>66</v>
      </c>
      <c r="E631" s="3">
        <v>8</v>
      </c>
      <c r="F631" s="3">
        <v>10.16</v>
      </c>
      <c r="G631" s="3">
        <f>IF(train_energy_data!$H631="Weekday",1,0)</f>
        <v>1</v>
      </c>
      <c r="H631" s="3" t="s">
        <v>8</v>
      </c>
      <c r="I631" s="3">
        <v>4680.87</v>
      </c>
    </row>
    <row r="632" spans="1:9" x14ac:dyDescent="0.2">
      <c r="A632" s="3" t="s">
        <v>7</v>
      </c>
      <c r="B632" s="3">
        <f>IF(train_energy_data!$A632="Residential",0,IF(train_energy_data!$A632="Commercial",1,IF(train_energy_data!$A632="Industrial",2,0)))</f>
        <v>0</v>
      </c>
      <c r="C632" s="3">
        <v>38500</v>
      </c>
      <c r="D632" s="3">
        <v>42</v>
      </c>
      <c r="E632" s="3">
        <v>49</v>
      </c>
      <c r="F632" s="3">
        <v>25.31</v>
      </c>
      <c r="G632" s="3">
        <f>IF(train_energy_data!$H632="Weekday",1,0)</f>
        <v>0</v>
      </c>
      <c r="H632" s="3" t="s">
        <v>11</v>
      </c>
      <c r="I632" s="3">
        <v>4698.47</v>
      </c>
    </row>
    <row r="633" spans="1:9" x14ac:dyDescent="0.2">
      <c r="A633" s="3" t="s">
        <v>9</v>
      </c>
      <c r="B633" s="3">
        <f>IF(train_energy_data!$A633="Residential",0,IF(train_energy_data!$A633="Commercial",1,IF(train_energy_data!$A633="Industrial",2,0)))</f>
        <v>1</v>
      </c>
      <c r="C633" s="3">
        <v>19756</v>
      </c>
      <c r="D633" s="3">
        <v>61</v>
      </c>
      <c r="E633" s="3">
        <v>47</v>
      </c>
      <c r="F633" s="3">
        <v>33.380000000000003</v>
      </c>
      <c r="G633" s="3">
        <f>IF(train_energy_data!$H633="Weekday",1,0)</f>
        <v>0</v>
      </c>
      <c r="H633" s="3" t="s">
        <v>11</v>
      </c>
      <c r="I633" s="3">
        <v>4370.8900000000003</v>
      </c>
    </row>
    <row r="634" spans="1:9" x14ac:dyDescent="0.2">
      <c r="A634" s="3" t="s">
        <v>7</v>
      </c>
      <c r="B634" s="3">
        <f>IF(train_energy_data!$A634="Residential",0,IF(train_energy_data!$A634="Commercial",1,IF(train_energy_data!$A634="Industrial",2,0)))</f>
        <v>0</v>
      </c>
      <c r="C634" s="3">
        <v>31159</v>
      </c>
      <c r="D634" s="3">
        <v>35</v>
      </c>
      <c r="E634" s="3">
        <v>42</v>
      </c>
      <c r="F634" s="3">
        <v>17.84</v>
      </c>
      <c r="G634" s="3">
        <f>IF(train_energy_data!$H634="Weekday",1,0)</f>
        <v>1</v>
      </c>
      <c r="H634" s="3" t="s">
        <v>8</v>
      </c>
      <c r="I634" s="3">
        <v>4208.74</v>
      </c>
    </row>
    <row r="635" spans="1:9" x14ac:dyDescent="0.2">
      <c r="A635" s="3" t="s">
        <v>9</v>
      </c>
      <c r="B635" s="3">
        <f>IF(train_energy_data!$A635="Residential",0,IF(train_energy_data!$A635="Commercial",1,IF(train_energy_data!$A635="Industrial",2,0)))</f>
        <v>1</v>
      </c>
      <c r="C635" s="3">
        <v>17675</v>
      </c>
      <c r="D635" s="3">
        <v>48</v>
      </c>
      <c r="E635" s="3">
        <v>36</v>
      </c>
      <c r="F635" s="3">
        <v>19.41</v>
      </c>
      <c r="G635" s="3">
        <f>IF(train_energy_data!$H635="Weekday",1,0)</f>
        <v>1</v>
      </c>
      <c r="H635" s="3" t="s">
        <v>8</v>
      </c>
      <c r="I635" s="3">
        <v>4036.68</v>
      </c>
    </row>
    <row r="636" spans="1:9" x14ac:dyDescent="0.2">
      <c r="A636" s="3" t="s">
        <v>9</v>
      </c>
      <c r="B636" s="3">
        <f>IF(train_energy_data!$A636="Residential",0,IF(train_energy_data!$A636="Commercial",1,IF(train_energy_data!$A636="Industrial",2,0)))</f>
        <v>1</v>
      </c>
      <c r="C636" s="3">
        <v>20123</v>
      </c>
      <c r="D636" s="3">
        <v>13</v>
      </c>
      <c r="E636" s="3">
        <v>19</v>
      </c>
      <c r="F636" s="3">
        <v>24.92</v>
      </c>
      <c r="G636" s="3">
        <f>IF(train_energy_data!$H636="Weekday",1,0)</f>
        <v>1</v>
      </c>
      <c r="H636" s="3" t="s">
        <v>8</v>
      </c>
      <c r="I636" s="3">
        <v>3441.55</v>
      </c>
    </row>
    <row r="637" spans="1:9" x14ac:dyDescent="0.2">
      <c r="A637" s="3" t="s">
        <v>7</v>
      </c>
      <c r="B637" s="3">
        <f>IF(train_energy_data!$A637="Residential",0,IF(train_energy_data!$A637="Commercial",1,IF(train_energy_data!$A637="Industrial",2,0)))</f>
        <v>0</v>
      </c>
      <c r="C637" s="3">
        <v>25361</v>
      </c>
      <c r="D637" s="3">
        <v>77</v>
      </c>
      <c r="E637" s="3">
        <v>26</v>
      </c>
      <c r="F637" s="3">
        <v>24.09</v>
      </c>
      <c r="G637" s="3">
        <f>IF(train_energy_data!$H637="Weekday",1,0)</f>
        <v>0</v>
      </c>
      <c r="H637" s="3" t="s">
        <v>11</v>
      </c>
      <c r="I637" s="3">
        <v>3937.59</v>
      </c>
    </row>
    <row r="638" spans="1:9" x14ac:dyDescent="0.2">
      <c r="A638" s="3" t="s">
        <v>7</v>
      </c>
      <c r="B638" s="3">
        <f>IF(train_energy_data!$A638="Residential",0,IF(train_energy_data!$A638="Commercial",1,IF(train_energy_data!$A638="Industrial",2,0)))</f>
        <v>0</v>
      </c>
      <c r="C638" s="3">
        <v>49256</v>
      </c>
      <c r="D638" s="3">
        <v>82</v>
      </c>
      <c r="E638" s="3">
        <v>35</v>
      </c>
      <c r="F638" s="3">
        <v>30.7</v>
      </c>
      <c r="G638" s="3">
        <f>IF(train_energy_data!$H638="Weekday",1,0)</f>
        <v>0</v>
      </c>
      <c r="H638" s="3" t="s">
        <v>11</v>
      </c>
      <c r="I638" s="3">
        <v>5329.29</v>
      </c>
    </row>
    <row r="639" spans="1:9" x14ac:dyDescent="0.2">
      <c r="A639" s="3" t="s">
        <v>7</v>
      </c>
      <c r="B639" s="3">
        <f>IF(train_energy_data!$A639="Residential",0,IF(train_energy_data!$A639="Commercial",1,IF(train_energy_data!$A639="Industrial",2,0)))</f>
        <v>0</v>
      </c>
      <c r="C639" s="3">
        <v>35339</v>
      </c>
      <c r="D639" s="3">
        <v>85</v>
      </c>
      <c r="E639" s="3">
        <v>27</v>
      </c>
      <c r="F639" s="3">
        <v>32.39</v>
      </c>
      <c r="G639" s="3">
        <f>IF(train_energy_data!$H639="Weekday",1,0)</f>
        <v>0</v>
      </c>
      <c r="H639" s="3" t="s">
        <v>11</v>
      </c>
      <c r="I639" s="3">
        <v>4494.99</v>
      </c>
    </row>
    <row r="640" spans="1:9" x14ac:dyDescent="0.2">
      <c r="A640" s="3" t="s">
        <v>9</v>
      </c>
      <c r="B640" s="3">
        <f>IF(train_energy_data!$A640="Residential",0,IF(train_energy_data!$A640="Commercial",1,IF(train_energy_data!$A640="Industrial",2,0)))</f>
        <v>1</v>
      </c>
      <c r="C640" s="3">
        <v>12153</v>
      </c>
      <c r="D640" s="3">
        <v>75</v>
      </c>
      <c r="E640" s="3">
        <v>23</v>
      </c>
      <c r="F640" s="3">
        <v>16.829999999999998</v>
      </c>
      <c r="G640" s="3">
        <f>IF(train_energy_data!$H640="Weekday",1,0)</f>
        <v>0</v>
      </c>
      <c r="H640" s="3" t="s">
        <v>11</v>
      </c>
      <c r="I640" s="3">
        <v>3733.52</v>
      </c>
    </row>
    <row r="641" spans="1:9" x14ac:dyDescent="0.2">
      <c r="A641" s="3" t="s">
        <v>10</v>
      </c>
      <c r="B641" s="3">
        <f>IF(train_energy_data!$A641="Residential",0,IF(train_energy_data!$A641="Commercial",1,IF(train_energy_data!$A641="Industrial",2,0)))</f>
        <v>2</v>
      </c>
      <c r="C641" s="3">
        <v>39698</v>
      </c>
      <c r="D641" s="3">
        <v>85</v>
      </c>
      <c r="E641" s="3">
        <v>36</v>
      </c>
      <c r="F641" s="3">
        <v>17.989999999999998</v>
      </c>
      <c r="G641" s="3">
        <f>IF(train_energy_data!$H641="Weekday",1,0)</f>
        <v>1</v>
      </c>
      <c r="H641" s="3" t="s">
        <v>8</v>
      </c>
      <c r="I641" s="3">
        <v>6014.94</v>
      </c>
    </row>
    <row r="642" spans="1:9" x14ac:dyDescent="0.2">
      <c r="A642" s="3" t="s">
        <v>10</v>
      </c>
      <c r="B642" s="3">
        <f>IF(train_energy_data!$A642="Residential",0,IF(train_energy_data!$A642="Commercial",1,IF(train_energy_data!$A642="Industrial",2,0)))</f>
        <v>2</v>
      </c>
      <c r="C642" s="3">
        <v>18833</v>
      </c>
      <c r="D642" s="3">
        <v>30</v>
      </c>
      <c r="E642" s="3">
        <v>25</v>
      </c>
      <c r="F642" s="3">
        <v>22.66</v>
      </c>
      <c r="G642" s="3">
        <f>IF(train_energy_data!$H642="Weekday",1,0)</f>
        <v>1</v>
      </c>
      <c r="H642" s="3" t="s">
        <v>8</v>
      </c>
      <c r="I642" s="3">
        <v>4178.3599999999997</v>
      </c>
    </row>
    <row r="643" spans="1:9" x14ac:dyDescent="0.2">
      <c r="A643" s="3" t="s">
        <v>7</v>
      </c>
      <c r="B643" s="3">
        <f>IF(train_energy_data!$A643="Residential",0,IF(train_energy_data!$A643="Commercial",1,IF(train_energy_data!$A643="Industrial",2,0)))</f>
        <v>0</v>
      </c>
      <c r="C643" s="3">
        <v>21081</v>
      </c>
      <c r="D643" s="3">
        <v>5</v>
      </c>
      <c r="E643" s="3">
        <v>25</v>
      </c>
      <c r="F643" s="3">
        <v>26.29</v>
      </c>
      <c r="G643" s="3">
        <f>IF(train_energy_data!$H643="Weekday",1,0)</f>
        <v>0</v>
      </c>
      <c r="H643" s="3" t="s">
        <v>11</v>
      </c>
      <c r="I643" s="3">
        <v>2972.61</v>
      </c>
    </row>
    <row r="644" spans="1:9" x14ac:dyDescent="0.2">
      <c r="A644" s="3" t="s">
        <v>10</v>
      </c>
      <c r="B644" s="3">
        <f>IF(train_energy_data!$A644="Residential",0,IF(train_energy_data!$A644="Commercial",1,IF(train_energy_data!$A644="Industrial",2,0)))</f>
        <v>2</v>
      </c>
      <c r="C644" s="3">
        <v>15061</v>
      </c>
      <c r="D644" s="3">
        <v>43</v>
      </c>
      <c r="E644" s="3">
        <v>21</v>
      </c>
      <c r="F644" s="3">
        <v>26.86</v>
      </c>
      <c r="G644" s="3">
        <f>IF(train_energy_data!$H644="Weekday",1,0)</f>
        <v>1</v>
      </c>
      <c r="H644" s="3" t="s">
        <v>8</v>
      </c>
      <c r="I644" s="3">
        <v>4018.77</v>
      </c>
    </row>
    <row r="645" spans="1:9" x14ac:dyDescent="0.2">
      <c r="A645" s="3" t="s">
        <v>10</v>
      </c>
      <c r="B645" s="3">
        <f>IF(train_energy_data!$A645="Residential",0,IF(train_energy_data!$A645="Commercial",1,IF(train_energy_data!$A645="Industrial",2,0)))</f>
        <v>2</v>
      </c>
      <c r="C645" s="3">
        <v>41631</v>
      </c>
      <c r="D645" s="3">
        <v>13</v>
      </c>
      <c r="E645" s="3">
        <v>6</v>
      </c>
      <c r="F645" s="3">
        <v>29.32</v>
      </c>
      <c r="G645" s="3">
        <f>IF(train_energy_data!$H645="Weekday",1,0)</f>
        <v>0</v>
      </c>
      <c r="H645" s="3" t="s">
        <v>11</v>
      </c>
      <c r="I645" s="3">
        <v>4684.93</v>
      </c>
    </row>
    <row r="646" spans="1:9" x14ac:dyDescent="0.2">
      <c r="A646" s="3" t="s">
        <v>10</v>
      </c>
      <c r="B646" s="3">
        <f>IF(train_energy_data!$A646="Residential",0,IF(train_energy_data!$A646="Commercial",1,IF(train_energy_data!$A646="Industrial",2,0)))</f>
        <v>2</v>
      </c>
      <c r="C646" s="3">
        <v>19529</v>
      </c>
      <c r="D646" s="3">
        <v>85</v>
      </c>
      <c r="E646" s="3">
        <v>19</v>
      </c>
      <c r="F646" s="3">
        <v>28.85</v>
      </c>
      <c r="G646" s="3">
        <f>IF(train_energy_data!$H646="Weekday",1,0)</f>
        <v>1</v>
      </c>
      <c r="H646" s="3" t="s">
        <v>8</v>
      </c>
      <c r="I646" s="3">
        <v>4612.22</v>
      </c>
    </row>
    <row r="647" spans="1:9" x14ac:dyDescent="0.2">
      <c r="A647" s="3" t="s">
        <v>7</v>
      </c>
      <c r="B647" s="3">
        <f>IF(train_energy_data!$A647="Residential",0,IF(train_energy_data!$A647="Commercial",1,IF(train_energy_data!$A647="Industrial",2,0)))</f>
        <v>0</v>
      </c>
      <c r="C647" s="3">
        <v>33539</v>
      </c>
      <c r="D647" s="3">
        <v>21</v>
      </c>
      <c r="E647" s="3">
        <v>15</v>
      </c>
      <c r="F647" s="3">
        <v>28.71</v>
      </c>
      <c r="G647" s="3">
        <f>IF(train_energy_data!$H647="Weekday",1,0)</f>
        <v>1</v>
      </c>
      <c r="H647" s="3" t="s">
        <v>8</v>
      </c>
      <c r="I647" s="3">
        <v>3593.42</v>
      </c>
    </row>
    <row r="648" spans="1:9" x14ac:dyDescent="0.2">
      <c r="A648" s="3" t="s">
        <v>7</v>
      </c>
      <c r="B648" s="3">
        <f>IF(train_energy_data!$A648="Residential",0,IF(train_energy_data!$A648="Commercial",1,IF(train_energy_data!$A648="Industrial",2,0)))</f>
        <v>0</v>
      </c>
      <c r="C648" s="3">
        <v>28196</v>
      </c>
      <c r="D648" s="3">
        <v>74</v>
      </c>
      <c r="E648" s="3">
        <v>19</v>
      </c>
      <c r="F648" s="3">
        <v>24.55</v>
      </c>
      <c r="G648" s="3">
        <f>IF(train_energy_data!$H648="Weekday",1,0)</f>
        <v>0</v>
      </c>
      <c r="H648" s="3" t="s">
        <v>11</v>
      </c>
      <c r="I648" s="3">
        <v>3907.03</v>
      </c>
    </row>
    <row r="649" spans="1:9" x14ac:dyDescent="0.2">
      <c r="A649" s="3" t="s">
        <v>9</v>
      </c>
      <c r="B649" s="3">
        <f>IF(train_energy_data!$A649="Residential",0,IF(train_energy_data!$A649="Commercial",1,IF(train_energy_data!$A649="Industrial",2,0)))</f>
        <v>1</v>
      </c>
      <c r="C649" s="3">
        <v>3420</v>
      </c>
      <c r="D649" s="3">
        <v>61</v>
      </c>
      <c r="E649" s="3">
        <v>49</v>
      </c>
      <c r="F649" s="3">
        <v>12.65</v>
      </c>
      <c r="G649" s="3">
        <f>IF(train_energy_data!$H649="Weekday",1,0)</f>
        <v>0</v>
      </c>
      <c r="H649" s="3" t="s">
        <v>11</v>
      </c>
      <c r="I649" s="3">
        <v>3697.77</v>
      </c>
    </row>
    <row r="650" spans="1:9" x14ac:dyDescent="0.2">
      <c r="A650" s="3" t="s">
        <v>9</v>
      </c>
      <c r="B650" s="3">
        <f>IF(train_energy_data!$A650="Residential",0,IF(train_energy_data!$A650="Commercial",1,IF(train_energy_data!$A650="Industrial",2,0)))</f>
        <v>1</v>
      </c>
      <c r="C650" s="3">
        <v>2982</v>
      </c>
      <c r="D650" s="3">
        <v>15</v>
      </c>
      <c r="E650" s="3">
        <v>13</v>
      </c>
      <c r="F650" s="3">
        <v>11.71</v>
      </c>
      <c r="G650" s="3">
        <f>IF(train_energy_data!$H650="Weekday",1,0)</f>
        <v>0</v>
      </c>
      <c r="H650" s="3" t="s">
        <v>11</v>
      </c>
      <c r="I650" s="3">
        <v>2500.56</v>
      </c>
    </row>
    <row r="651" spans="1:9" x14ac:dyDescent="0.2">
      <c r="A651" s="3" t="s">
        <v>9</v>
      </c>
      <c r="B651" s="3">
        <f>IF(train_energy_data!$A651="Residential",0,IF(train_energy_data!$A651="Commercial",1,IF(train_energy_data!$A651="Industrial",2,0)))</f>
        <v>1</v>
      </c>
      <c r="C651" s="3">
        <v>18881</v>
      </c>
      <c r="D651" s="3">
        <v>54</v>
      </c>
      <c r="E651" s="3">
        <v>6</v>
      </c>
      <c r="F651" s="3">
        <v>19.05</v>
      </c>
      <c r="G651" s="3">
        <f>IF(train_energy_data!$H651="Weekday",1,0)</f>
        <v>1</v>
      </c>
      <c r="H651" s="3" t="s">
        <v>8</v>
      </c>
      <c r="I651" s="3">
        <v>3558.78</v>
      </c>
    </row>
    <row r="652" spans="1:9" x14ac:dyDescent="0.2">
      <c r="A652" s="3" t="s">
        <v>9</v>
      </c>
      <c r="B652" s="3">
        <f>IF(train_energy_data!$A652="Residential",0,IF(train_energy_data!$A652="Commercial",1,IF(train_energy_data!$A652="Industrial",2,0)))</f>
        <v>1</v>
      </c>
      <c r="C652" s="3">
        <v>32623</v>
      </c>
      <c r="D652" s="3">
        <v>65</v>
      </c>
      <c r="E652" s="3">
        <v>29</v>
      </c>
      <c r="F652" s="3">
        <v>27.67</v>
      </c>
      <c r="G652" s="3">
        <f>IF(train_energy_data!$H652="Weekday",1,0)</f>
        <v>1</v>
      </c>
      <c r="H652" s="3" t="s">
        <v>8</v>
      </c>
      <c r="I652" s="3">
        <v>4772.8</v>
      </c>
    </row>
    <row r="653" spans="1:9" x14ac:dyDescent="0.2">
      <c r="A653" s="3" t="s">
        <v>9</v>
      </c>
      <c r="B653" s="3">
        <f>IF(train_energy_data!$A653="Residential",0,IF(train_energy_data!$A653="Commercial",1,IF(train_energy_data!$A653="Industrial",2,0)))</f>
        <v>1</v>
      </c>
      <c r="C653" s="3">
        <v>47214</v>
      </c>
      <c r="D653" s="3">
        <v>48</v>
      </c>
      <c r="E653" s="3">
        <v>20</v>
      </c>
      <c r="F653" s="3">
        <v>22.94</v>
      </c>
      <c r="G653" s="3">
        <f>IF(train_energy_data!$H653="Weekday",1,0)</f>
        <v>0</v>
      </c>
      <c r="H653" s="3" t="s">
        <v>11</v>
      </c>
      <c r="I653" s="3">
        <v>5126</v>
      </c>
    </row>
    <row r="654" spans="1:9" x14ac:dyDescent="0.2">
      <c r="A654" s="3" t="s">
        <v>9</v>
      </c>
      <c r="B654" s="3">
        <f>IF(train_energy_data!$A654="Residential",0,IF(train_energy_data!$A654="Commercial",1,IF(train_energy_data!$A654="Industrial",2,0)))</f>
        <v>1</v>
      </c>
      <c r="C654" s="3">
        <v>27237</v>
      </c>
      <c r="D654" s="3">
        <v>39</v>
      </c>
      <c r="E654" s="3">
        <v>41</v>
      </c>
      <c r="F654" s="3">
        <v>15.33</v>
      </c>
      <c r="G654" s="3">
        <f>IF(train_energy_data!$H654="Weekday",1,0)</f>
        <v>0</v>
      </c>
      <c r="H654" s="3" t="s">
        <v>11</v>
      </c>
      <c r="I654" s="3">
        <v>4495.21</v>
      </c>
    </row>
    <row r="655" spans="1:9" x14ac:dyDescent="0.2">
      <c r="A655" s="3" t="s">
        <v>9</v>
      </c>
      <c r="B655" s="3">
        <f>IF(train_energy_data!$A655="Residential",0,IF(train_energy_data!$A655="Commercial",1,IF(train_energy_data!$A655="Industrial",2,0)))</f>
        <v>1</v>
      </c>
      <c r="C655" s="3">
        <v>27288</v>
      </c>
      <c r="D655" s="3">
        <v>32</v>
      </c>
      <c r="E655" s="3">
        <v>42</v>
      </c>
      <c r="F655" s="3">
        <v>11.26</v>
      </c>
      <c r="G655" s="3">
        <f>IF(train_energy_data!$H655="Weekday",1,0)</f>
        <v>1</v>
      </c>
      <c r="H655" s="3" t="s">
        <v>8</v>
      </c>
      <c r="I655" s="3">
        <v>4518.12</v>
      </c>
    </row>
    <row r="656" spans="1:9" x14ac:dyDescent="0.2">
      <c r="A656" s="3" t="s">
        <v>7</v>
      </c>
      <c r="B656" s="3">
        <f>IF(train_energy_data!$A656="Residential",0,IF(train_energy_data!$A656="Commercial",1,IF(train_energy_data!$A656="Industrial",2,0)))</f>
        <v>0</v>
      </c>
      <c r="C656" s="3">
        <v>30257</v>
      </c>
      <c r="D656" s="3">
        <v>72</v>
      </c>
      <c r="E656" s="3">
        <v>10</v>
      </c>
      <c r="F656" s="3">
        <v>33.340000000000003</v>
      </c>
      <c r="G656" s="3">
        <f>IF(train_energy_data!$H656="Weekday",1,0)</f>
        <v>1</v>
      </c>
      <c r="H656" s="3" t="s">
        <v>8</v>
      </c>
      <c r="I656" s="3">
        <v>3816.15</v>
      </c>
    </row>
    <row r="657" spans="1:9" x14ac:dyDescent="0.2">
      <c r="A657" s="3" t="s">
        <v>9</v>
      </c>
      <c r="B657" s="3">
        <f>IF(train_energy_data!$A657="Residential",0,IF(train_energy_data!$A657="Commercial",1,IF(train_energy_data!$A657="Industrial",2,0)))</f>
        <v>1</v>
      </c>
      <c r="C657" s="3">
        <v>49653</v>
      </c>
      <c r="D657" s="3">
        <v>89</v>
      </c>
      <c r="E657" s="3">
        <v>37</v>
      </c>
      <c r="F657" s="3">
        <v>26.33</v>
      </c>
      <c r="G657" s="3">
        <f>IF(train_energy_data!$H657="Weekday",1,0)</f>
        <v>0</v>
      </c>
      <c r="H657" s="3" t="s">
        <v>11</v>
      </c>
      <c r="I657" s="3">
        <v>5980.98</v>
      </c>
    </row>
    <row r="658" spans="1:9" x14ac:dyDescent="0.2">
      <c r="A658" s="3" t="s">
        <v>10</v>
      </c>
      <c r="B658" s="3">
        <f>IF(train_energy_data!$A658="Residential",0,IF(train_energy_data!$A658="Commercial",1,IF(train_energy_data!$A658="Industrial",2,0)))</f>
        <v>2</v>
      </c>
      <c r="C658" s="3">
        <v>26349</v>
      </c>
      <c r="D658" s="3">
        <v>88</v>
      </c>
      <c r="E658" s="3">
        <v>46</v>
      </c>
      <c r="F658" s="3">
        <v>10.79</v>
      </c>
      <c r="G658" s="3">
        <f>IF(train_energy_data!$H658="Weekday",1,0)</f>
        <v>0</v>
      </c>
      <c r="H658" s="3" t="s">
        <v>11</v>
      </c>
      <c r="I658" s="3">
        <v>5563.48</v>
      </c>
    </row>
    <row r="659" spans="1:9" x14ac:dyDescent="0.2">
      <c r="A659" s="3" t="s">
        <v>7</v>
      </c>
      <c r="B659" s="3">
        <f>IF(train_energy_data!$A659="Residential",0,IF(train_energy_data!$A659="Commercial",1,IF(train_energy_data!$A659="Industrial",2,0)))</f>
        <v>0</v>
      </c>
      <c r="C659" s="3">
        <v>37629</v>
      </c>
      <c r="D659" s="3">
        <v>17</v>
      </c>
      <c r="E659" s="3">
        <v>14</v>
      </c>
      <c r="F659" s="3">
        <v>21.58</v>
      </c>
      <c r="G659" s="3">
        <f>IF(train_energy_data!$H659="Weekday",1,0)</f>
        <v>0</v>
      </c>
      <c r="H659" s="3" t="s">
        <v>11</v>
      </c>
      <c r="I659" s="3">
        <v>3723.56</v>
      </c>
    </row>
    <row r="660" spans="1:9" x14ac:dyDescent="0.2">
      <c r="A660" s="3" t="s">
        <v>9</v>
      </c>
      <c r="B660" s="3">
        <f>IF(train_energy_data!$A660="Residential",0,IF(train_energy_data!$A660="Commercial",1,IF(train_energy_data!$A660="Industrial",2,0)))</f>
        <v>1</v>
      </c>
      <c r="C660" s="3">
        <v>41696</v>
      </c>
      <c r="D660" s="3">
        <v>98</v>
      </c>
      <c r="E660" s="3">
        <v>43</v>
      </c>
      <c r="F660" s="3">
        <v>33.1</v>
      </c>
      <c r="G660" s="3">
        <f>IF(train_energy_data!$H660="Weekday",1,0)</f>
        <v>1</v>
      </c>
      <c r="H660" s="3" t="s">
        <v>8</v>
      </c>
      <c r="I660" s="3">
        <v>5809.3</v>
      </c>
    </row>
    <row r="661" spans="1:9" x14ac:dyDescent="0.2">
      <c r="A661" s="3" t="s">
        <v>10</v>
      </c>
      <c r="B661" s="3">
        <f>IF(train_energy_data!$A661="Residential",0,IF(train_energy_data!$A661="Commercial",1,IF(train_energy_data!$A661="Industrial",2,0)))</f>
        <v>2</v>
      </c>
      <c r="C661" s="3">
        <v>14098</v>
      </c>
      <c r="D661" s="3">
        <v>16</v>
      </c>
      <c r="E661" s="3">
        <v>45</v>
      </c>
      <c r="F661" s="3">
        <v>19.100000000000001</v>
      </c>
      <c r="G661" s="3">
        <f>IF(train_energy_data!$H661="Weekday",1,0)</f>
        <v>0</v>
      </c>
      <c r="H661" s="3" t="s">
        <v>11</v>
      </c>
      <c r="I661" s="3">
        <v>4169.3900000000003</v>
      </c>
    </row>
    <row r="662" spans="1:9" x14ac:dyDescent="0.2">
      <c r="A662" s="3" t="s">
        <v>9</v>
      </c>
      <c r="B662" s="3">
        <f>IF(train_energy_data!$A662="Residential",0,IF(train_energy_data!$A662="Commercial",1,IF(train_energy_data!$A662="Industrial",2,0)))</f>
        <v>1</v>
      </c>
      <c r="C662" s="3">
        <v>37435</v>
      </c>
      <c r="D662" s="3">
        <v>26</v>
      </c>
      <c r="E662" s="3">
        <v>35</v>
      </c>
      <c r="F662" s="3">
        <v>21.64</v>
      </c>
      <c r="G662" s="3">
        <f>IF(train_energy_data!$H662="Weekday",1,0)</f>
        <v>1</v>
      </c>
      <c r="H662" s="3" t="s">
        <v>8</v>
      </c>
      <c r="I662" s="3">
        <v>4773.54</v>
      </c>
    </row>
    <row r="663" spans="1:9" x14ac:dyDescent="0.2">
      <c r="A663" s="3" t="s">
        <v>9</v>
      </c>
      <c r="B663" s="3">
        <f>IF(train_energy_data!$A663="Residential",0,IF(train_energy_data!$A663="Commercial",1,IF(train_energy_data!$A663="Industrial",2,0)))</f>
        <v>1</v>
      </c>
      <c r="C663" s="3">
        <v>8470</v>
      </c>
      <c r="D663" s="3">
        <v>50</v>
      </c>
      <c r="E663" s="3">
        <v>46</v>
      </c>
      <c r="F663" s="3">
        <v>26.35</v>
      </c>
      <c r="G663" s="3">
        <f>IF(train_energy_data!$H663="Weekday",1,0)</f>
        <v>1</v>
      </c>
      <c r="H663" s="3" t="s">
        <v>8</v>
      </c>
      <c r="I663" s="3">
        <v>3761.75</v>
      </c>
    </row>
    <row r="664" spans="1:9" x14ac:dyDescent="0.2">
      <c r="A664" s="3" t="s">
        <v>7</v>
      </c>
      <c r="B664" s="3">
        <f>IF(train_energy_data!$A664="Residential",0,IF(train_energy_data!$A664="Commercial",1,IF(train_energy_data!$A664="Industrial",2,0)))</f>
        <v>0</v>
      </c>
      <c r="C664" s="3">
        <v>25019</v>
      </c>
      <c r="D664" s="3">
        <v>19</v>
      </c>
      <c r="E664" s="3">
        <v>35</v>
      </c>
      <c r="F664" s="3">
        <v>28.29</v>
      </c>
      <c r="G664" s="3">
        <f>IF(train_energy_data!$H664="Weekday",1,0)</f>
        <v>1</v>
      </c>
      <c r="H664" s="3" t="s">
        <v>8</v>
      </c>
      <c r="I664" s="3">
        <v>3549.48</v>
      </c>
    </row>
    <row r="665" spans="1:9" x14ac:dyDescent="0.2">
      <c r="A665" s="3" t="s">
        <v>10</v>
      </c>
      <c r="B665" s="3">
        <f>IF(train_energy_data!$A665="Residential",0,IF(train_energy_data!$A665="Commercial",1,IF(train_energy_data!$A665="Industrial",2,0)))</f>
        <v>2</v>
      </c>
      <c r="C665" s="3">
        <v>16501</v>
      </c>
      <c r="D665" s="3">
        <v>63</v>
      </c>
      <c r="E665" s="3">
        <v>45</v>
      </c>
      <c r="F665" s="3">
        <v>10.199999999999999</v>
      </c>
      <c r="G665" s="3">
        <f>IF(train_energy_data!$H665="Weekday",1,0)</f>
        <v>1</v>
      </c>
      <c r="H665" s="3" t="s">
        <v>8</v>
      </c>
      <c r="I665" s="3">
        <v>4854.04</v>
      </c>
    </row>
    <row r="666" spans="1:9" x14ac:dyDescent="0.2">
      <c r="A666" s="3" t="s">
        <v>7</v>
      </c>
      <c r="B666" s="3">
        <f>IF(train_energy_data!$A666="Residential",0,IF(train_energy_data!$A666="Commercial",1,IF(train_energy_data!$A666="Industrial",2,0)))</f>
        <v>0</v>
      </c>
      <c r="C666" s="3">
        <v>13909</v>
      </c>
      <c r="D666" s="3">
        <v>62</v>
      </c>
      <c r="E666" s="3">
        <v>21</v>
      </c>
      <c r="F666" s="3">
        <v>18.760000000000002</v>
      </c>
      <c r="G666" s="3">
        <f>IF(train_energy_data!$H666="Weekday",1,0)</f>
        <v>0</v>
      </c>
      <c r="H666" s="3" t="s">
        <v>11</v>
      </c>
      <c r="I666" s="3">
        <v>3141.67</v>
      </c>
    </row>
    <row r="667" spans="1:9" x14ac:dyDescent="0.2">
      <c r="A667" s="3" t="s">
        <v>7</v>
      </c>
      <c r="B667" s="3">
        <f>IF(train_energy_data!$A667="Residential",0,IF(train_energy_data!$A667="Commercial",1,IF(train_energy_data!$A667="Industrial",2,0)))</f>
        <v>0</v>
      </c>
      <c r="C667" s="3">
        <v>802</v>
      </c>
      <c r="D667" s="3">
        <v>17</v>
      </c>
      <c r="E667" s="3">
        <v>40</v>
      </c>
      <c r="F667" s="3">
        <v>20.5</v>
      </c>
      <c r="G667" s="3">
        <f>IF(train_energy_data!$H667="Weekday",1,0)</f>
        <v>1</v>
      </c>
      <c r="H667" s="3" t="s">
        <v>8</v>
      </c>
      <c r="I667" s="3">
        <v>2457.6</v>
      </c>
    </row>
    <row r="668" spans="1:9" x14ac:dyDescent="0.2">
      <c r="A668" s="3" t="s">
        <v>10</v>
      </c>
      <c r="B668" s="3">
        <f>IF(train_energy_data!$A668="Residential",0,IF(train_energy_data!$A668="Commercial",1,IF(train_energy_data!$A668="Industrial",2,0)))</f>
        <v>2</v>
      </c>
      <c r="C668" s="3">
        <v>18523</v>
      </c>
      <c r="D668" s="3">
        <v>79</v>
      </c>
      <c r="E668" s="3">
        <v>45</v>
      </c>
      <c r="F668" s="3">
        <v>22.39</v>
      </c>
      <c r="G668" s="3">
        <f>IF(train_energy_data!$H668="Weekday",1,0)</f>
        <v>1</v>
      </c>
      <c r="H668" s="3" t="s">
        <v>8</v>
      </c>
      <c r="I668" s="3">
        <v>5054.1899999999996</v>
      </c>
    </row>
    <row r="669" spans="1:9" x14ac:dyDescent="0.2">
      <c r="A669" s="3" t="s">
        <v>10</v>
      </c>
      <c r="B669" s="3">
        <f>IF(train_energy_data!$A669="Residential",0,IF(train_energy_data!$A669="Commercial",1,IF(train_energy_data!$A669="Industrial",2,0)))</f>
        <v>2</v>
      </c>
      <c r="C669" s="3">
        <v>10003</v>
      </c>
      <c r="D669" s="3">
        <v>3</v>
      </c>
      <c r="E669" s="3">
        <v>47</v>
      </c>
      <c r="F669" s="3">
        <v>10.74</v>
      </c>
      <c r="G669" s="3">
        <f>IF(train_energy_data!$H669="Weekday",1,0)</f>
        <v>0</v>
      </c>
      <c r="H669" s="3" t="s">
        <v>11</v>
      </c>
      <c r="I669" s="3">
        <v>3916.46</v>
      </c>
    </row>
    <row r="670" spans="1:9" x14ac:dyDescent="0.2">
      <c r="A670" s="3" t="s">
        <v>10</v>
      </c>
      <c r="B670" s="3">
        <f>IF(train_energy_data!$A670="Residential",0,IF(train_energy_data!$A670="Commercial",1,IF(train_energy_data!$A670="Industrial",2,0)))</f>
        <v>2</v>
      </c>
      <c r="C670" s="3">
        <v>32684</v>
      </c>
      <c r="D670" s="3">
        <v>99</v>
      </c>
      <c r="E670" s="3">
        <v>38</v>
      </c>
      <c r="F670" s="3">
        <v>34.99</v>
      </c>
      <c r="G670" s="3">
        <f>IF(train_energy_data!$H670="Weekday",1,0)</f>
        <v>0</v>
      </c>
      <c r="H670" s="3" t="s">
        <v>11</v>
      </c>
      <c r="I670" s="3">
        <v>5709.26</v>
      </c>
    </row>
    <row r="671" spans="1:9" x14ac:dyDescent="0.2">
      <c r="A671" s="3" t="s">
        <v>10</v>
      </c>
      <c r="B671" s="3">
        <f>IF(train_energy_data!$A671="Residential",0,IF(train_energy_data!$A671="Commercial",1,IF(train_energy_data!$A671="Industrial",2,0)))</f>
        <v>2</v>
      </c>
      <c r="C671" s="3">
        <v>46039</v>
      </c>
      <c r="D671" s="3">
        <v>41</v>
      </c>
      <c r="E671" s="3">
        <v>36</v>
      </c>
      <c r="F671" s="3">
        <v>31.89</v>
      </c>
      <c r="G671" s="3">
        <f>IF(train_energy_data!$H671="Weekday",1,0)</f>
        <v>1</v>
      </c>
      <c r="H671" s="3" t="s">
        <v>8</v>
      </c>
      <c r="I671" s="3">
        <v>5822.52</v>
      </c>
    </row>
    <row r="672" spans="1:9" x14ac:dyDescent="0.2">
      <c r="A672" s="3" t="s">
        <v>9</v>
      </c>
      <c r="B672" s="3">
        <f>IF(train_energy_data!$A672="Residential",0,IF(train_energy_data!$A672="Commercial",1,IF(train_energy_data!$A672="Industrial",2,0)))</f>
        <v>1</v>
      </c>
      <c r="C672" s="3">
        <v>22063</v>
      </c>
      <c r="D672" s="3">
        <v>92</v>
      </c>
      <c r="E672" s="3">
        <v>8</v>
      </c>
      <c r="F672" s="3">
        <v>33.619999999999997</v>
      </c>
      <c r="G672" s="3">
        <f>IF(train_energy_data!$H672="Weekday",1,0)</f>
        <v>0</v>
      </c>
      <c r="H672" s="3" t="s">
        <v>11</v>
      </c>
      <c r="I672" s="3">
        <v>4015.07</v>
      </c>
    </row>
    <row r="673" spans="1:9" x14ac:dyDescent="0.2">
      <c r="A673" s="3" t="s">
        <v>9</v>
      </c>
      <c r="B673" s="3">
        <f>IF(train_energy_data!$A673="Residential",0,IF(train_energy_data!$A673="Commercial",1,IF(train_energy_data!$A673="Industrial",2,0)))</f>
        <v>1</v>
      </c>
      <c r="C673" s="3">
        <v>20008</v>
      </c>
      <c r="D673" s="3">
        <v>99</v>
      </c>
      <c r="E673" s="3">
        <v>41</v>
      </c>
      <c r="F673" s="3">
        <v>11.55</v>
      </c>
      <c r="G673" s="3">
        <f>IF(train_energy_data!$H673="Weekday",1,0)</f>
        <v>0</v>
      </c>
      <c r="H673" s="3" t="s">
        <v>11</v>
      </c>
      <c r="I673" s="3">
        <v>4752.66</v>
      </c>
    </row>
    <row r="674" spans="1:9" x14ac:dyDescent="0.2">
      <c r="A674" s="3" t="s">
        <v>9</v>
      </c>
      <c r="B674" s="3">
        <f>IF(train_energy_data!$A674="Residential",0,IF(train_energy_data!$A674="Commercial",1,IF(train_energy_data!$A674="Industrial",2,0)))</f>
        <v>1</v>
      </c>
      <c r="C674" s="3">
        <v>20433</v>
      </c>
      <c r="D674" s="3">
        <v>78</v>
      </c>
      <c r="E674" s="3">
        <v>30</v>
      </c>
      <c r="F674" s="3">
        <v>29.41</v>
      </c>
      <c r="G674" s="3">
        <f>IF(train_energy_data!$H674="Weekday",1,0)</f>
        <v>0</v>
      </c>
      <c r="H674" s="3" t="s">
        <v>11</v>
      </c>
      <c r="I674" s="3">
        <v>4254.59</v>
      </c>
    </row>
    <row r="675" spans="1:9" x14ac:dyDescent="0.2">
      <c r="A675" s="3" t="s">
        <v>10</v>
      </c>
      <c r="B675" s="3">
        <f>IF(train_energy_data!$A675="Residential",0,IF(train_energy_data!$A675="Commercial",1,IF(train_energy_data!$A675="Industrial",2,0)))</f>
        <v>2</v>
      </c>
      <c r="C675" s="3">
        <v>40474</v>
      </c>
      <c r="D675" s="3">
        <v>82</v>
      </c>
      <c r="E675" s="3">
        <v>6</v>
      </c>
      <c r="F675" s="3">
        <v>21.1</v>
      </c>
      <c r="G675" s="3">
        <f>IF(train_energy_data!$H675="Weekday",1,0)</f>
        <v>0</v>
      </c>
      <c r="H675" s="3" t="s">
        <v>11</v>
      </c>
      <c r="I675" s="3">
        <v>5358.22</v>
      </c>
    </row>
    <row r="676" spans="1:9" x14ac:dyDescent="0.2">
      <c r="A676" s="3" t="s">
        <v>9</v>
      </c>
      <c r="B676" s="3">
        <f>IF(train_energy_data!$A676="Residential",0,IF(train_energy_data!$A676="Commercial",1,IF(train_energy_data!$A676="Industrial",2,0)))</f>
        <v>1</v>
      </c>
      <c r="C676" s="3">
        <v>42787</v>
      </c>
      <c r="D676" s="3">
        <v>40</v>
      </c>
      <c r="E676" s="3">
        <v>48</v>
      </c>
      <c r="F676" s="3">
        <v>23.38</v>
      </c>
      <c r="G676" s="3">
        <f>IF(train_energy_data!$H676="Weekday",1,0)</f>
        <v>0</v>
      </c>
      <c r="H676" s="3" t="s">
        <v>11</v>
      </c>
      <c r="I676" s="3">
        <v>5382.43</v>
      </c>
    </row>
    <row r="677" spans="1:9" x14ac:dyDescent="0.2">
      <c r="A677" s="3" t="s">
        <v>7</v>
      </c>
      <c r="B677" s="3">
        <f>IF(train_energy_data!$A677="Residential",0,IF(train_energy_data!$A677="Commercial",1,IF(train_energy_data!$A677="Industrial",2,0)))</f>
        <v>0</v>
      </c>
      <c r="C677" s="3">
        <v>35696</v>
      </c>
      <c r="D677" s="3">
        <v>70</v>
      </c>
      <c r="E677" s="3">
        <v>47</v>
      </c>
      <c r="F677" s="3">
        <v>10.4</v>
      </c>
      <c r="G677" s="3">
        <f>IF(train_energy_data!$H677="Weekday",1,0)</f>
        <v>1</v>
      </c>
      <c r="H677" s="3" t="s">
        <v>8</v>
      </c>
      <c r="I677" s="3">
        <v>4922.82</v>
      </c>
    </row>
    <row r="678" spans="1:9" x14ac:dyDescent="0.2">
      <c r="A678" s="3" t="s">
        <v>10</v>
      </c>
      <c r="B678" s="3">
        <f>IF(train_energy_data!$A678="Residential",0,IF(train_energy_data!$A678="Commercial",1,IF(train_energy_data!$A678="Industrial",2,0)))</f>
        <v>2</v>
      </c>
      <c r="C678" s="3">
        <v>20837</v>
      </c>
      <c r="D678" s="3">
        <v>1</v>
      </c>
      <c r="E678" s="3">
        <v>13</v>
      </c>
      <c r="F678" s="3">
        <v>26.45</v>
      </c>
      <c r="G678" s="3">
        <f>IF(train_energy_data!$H678="Weekday",1,0)</f>
        <v>1</v>
      </c>
      <c r="H678" s="3" t="s">
        <v>8</v>
      </c>
      <c r="I678" s="3">
        <v>3729.59</v>
      </c>
    </row>
    <row r="679" spans="1:9" x14ac:dyDescent="0.2">
      <c r="A679" s="3" t="s">
        <v>7</v>
      </c>
      <c r="B679" s="3">
        <f>IF(train_energy_data!$A679="Residential",0,IF(train_energy_data!$A679="Commercial",1,IF(train_energy_data!$A679="Industrial",2,0)))</f>
        <v>0</v>
      </c>
      <c r="C679" s="3">
        <v>43259</v>
      </c>
      <c r="D679" s="3">
        <v>33</v>
      </c>
      <c r="E679" s="3">
        <v>41</v>
      </c>
      <c r="F679" s="3">
        <v>30.12</v>
      </c>
      <c r="G679" s="3">
        <f>IF(train_energy_data!$H679="Weekday",1,0)</f>
        <v>1</v>
      </c>
      <c r="H679" s="3" t="s">
        <v>8</v>
      </c>
      <c r="I679" s="3">
        <v>4712.33</v>
      </c>
    </row>
    <row r="680" spans="1:9" x14ac:dyDescent="0.2">
      <c r="A680" s="3" t="s">
        <v>7</v>
      </c>
      <c r="B680" s="3">
        <f>IF(train_energy_data!$A680="Residential",0,IF(train_energy_data!$A680="Commercial",1,IF(train_energy_data!$A680="Industrial",2,0)))</f>
        <v>0</v>
      </c>
      <c r="C680" s="3">
        <v>14112</v>
      </c>
      <c r="D680" s="3">
        <v>3</v>
      </c>
      <c r="E680" s="3">
        <v>17</v>
      </c>
      <c r="F680" s="3">
        <v>21</v>
      </c>
      <c r="G680" s="3">
        <f>IF(train_energy_data!$H680="Weekday",1,0)</f>
        <v>0</v>
      </c>
      <c r="H680" s="3" t="s">
        <v>11</v>
      </c>
      <c r="I680" s="3">
        <v>2470.59</v>
      </c>
    </row>
    <row r="681" spans="1:9" x14ac:dyDescent="0.2">
      <c r="A681" s="3" t="s">
        <v>10</v>
      </c>
      <c r="B681" s="3">
        <f>IF(train_energy_data!$A681="Residential",0,IF(train_energy_data!$A681="Commercial",1,IF(train_energy_data!$A681="Industrial",2,0)))</f>
        <v>2</v>
      </c>
      <c r="C681" s="3">
        <v>26022</v>
      </c>
      <c r="D681" s="3">
        <v>24</v>
      </c>
      <c r="E681" s="3">
        <v>21</v>
      </c>
      <c r="F681" s="3">
        <v>29.31</v>
      </c>
      <c r="G681" s="3">
        <f>IF(train_energy_data!$H681="Weekday",1,0)</f>
        <v>0</v>
      </c>
      <c r="H681" s="3" t="s">
        <v>11</v>
      </c>
      <c r="I681" s="3">
        <v>4314.5600000000004</v>
      </c>
    </row>
    <row r="682" spans="1:9" x14ac:dyDescent="0.2">
      <c r="A682" s="3" t="s">
        <v>9</v>
      </c>
      <c r="B682" s="3">
        <f>IF(train_energy_data!$A682="Residential",0,IF(train_energy_data!$A682="Commercial",1,IF(train_energy_data!$A682="Industrial",2,0)))</f>
        <v>1</v>
      </c>
      <c r="C682" s="3">
        <v>26119</v>
      </c>
      <c r="D682" s="3">
        <v>34</v>
      </c>
      <c r="E682" s="3">
        <v>27</v>
      </c>
      <c r="F682" s="3">
        <v>29.2</v>
      </c>
      <c r="G682" s="3">
        <f>IF(train_energy_data!$H682="Weekday",1,0)</f>
        <v>0</v>
      </c>
      <c r="H682" s="3" t="s">
        <v>11</v>
      </c>
      <c r="I682" s="3">
        <v>4039.93</v>
      </c>
    </row>
    <row r="683" spans="1:9" x14ac:dyDescent="0.2">
      <c r="A683" s="3" t="s">
        <v>7</v>
      </c>
      <c r="B683" s="3">
        <f>IF(train_energy_data!$A683="Residential",0,IF(train_energy_data!$A683="Commercial",1,IF(train_energy_data!$A683="Industrial",2,0)))</f>
        <v>0</v>
      </c>
      <c r="C683" s="3">
        <v>40248</v>
      </c>
      <c r="D683" s="3">
        <v>68</v>
      </c>
      <c r="E683" s="3">
        <v>20</v>
      </c>
      <c r="F683" s="3">
        <v>30.71</v>
      </c>
      <c r="G683" s="3">
        <f>IF(train_energy_data!$H683="Weekday",1,0)</f>
        <v>1</v>
      </c>
      <c r="H683" s="3" t="s">
        <v>8</v>
      </c>
      <c r="I683" s="3">
        <v>4488.84</v>
      </c>
    </row>
    <row r="684" spans="1:9" x14ac:dyDescent="0.2">
      <c r="A684" s="3" t="s">
        <v>9</v>
      </c>
      <c r="B684" s="3">
        <f>IF(train_energy_data!$A684="Residential",0,IF(train_energy_data!$A684="Commercial",1,IF(train_energy_data!$A684="Industrial",2,0)))</f>
        <v>1</v>
      </c>
      <c r="C684" s="3">
        <v>24395</v>
      </c>
      <c r="D684" s="3">
        <v>60</v>
      </c>
      <c r="E684" s="3">
        <v>5</v>
      </c>
      <c r="F684" s="3">
        <v>15.03</v>
      </c>
      <c r="G684" s="3">
        <f>IF(train_energy_data!$H684="Weekday",1,0)</f>
        <v>0</v>
      </c>
      <c r="H684" s="3" t="s">
        <v>11</v>
      </c>
      <c r="I684" s="3">
        <v>3844.62</v>
      </c>
    </row>
    <row r="685" spans="1:9" x14ac:dyDescent="0.2">
      <c r="A685" s="3" t="s">
        <v>10</v>
      </c>
      <c r="B685" s="3">
        <f>IF(train_energy_data!$A685="Residential",0,IF(train_energy_data!$A685="Commercial",1,IF(train_energy_data!$A685="Industrial",2,0)))</f>
        <v>2</v>
      </c>
      <c r="C685" s="3">
        <v>13880</v>
      </c>
      <c r="D685" s="3">
        <v>28</v>
      </c>
      <c r="E685" s="3">
        <v>19</v>
      </c>
      <c r="F685" s="3">
        <v>24.15</v>
      </c>
      <c r="G685" s="3">
        <f>IF(train_energy_data!$H685="Weekday",1,0)</f>
        <v>0</v>
      </c>
      <c r="H685" s="3" t="s">
        <v>11</v>
      </c>
      <c r="I685" s="3">
        <v>3733.24</v>
      </c>
    </row>
    <row r="686" spans="1:9" x14ac:dyDescent="0.2">
      <c r="A686" s="3" t="s">
        <v>7</v>
      </c>
      <c r="B686" s="3">
        <f>IF(train_energy_data!$A686="Residential",0,IF(train_energy_data!$A686="Commercial",1,IF(train_energy_data!$A686="Industrial",2,0)))</f>
        <v>0</v>
      </c>
      <c r="C686" s="3">
        <v>39163</v>
      </c>
      <c r="D686" s="3">
        <v>12</v>
      </c>
      <c r="E686" s="3">
        <v>44</v>
      </c>
      <c r="F686" s="3">
        <v>10.73</v>
      </c>
      <c r="G686" s="3">
        <f>IF(train_energy_data!$H686="Weekday",1,0)</f>
        <v>1</v>
      </c>
      <c r="H686" s="3" t="s">
        <v>8</v>
      </c>
      <c r="I686" s="3">
        <v>4454.51</v>
      </c>
    </row>
    <row r="687" spans="1:9" x14ac:dyDescent="0.2">
      <c r="A687" s="3" t="s">
        <v>9</v>
      </c>
      <c r="B687" s="3">
        <f>IF(train_energy_data!$A687="Residential",0,IF(train_energy_data!$A687="Commercial",1,IF(train_energy_data!$A687="Industrial",2,0)))</f>
        <v>1</v>
      </c>
      <c r="C687" s="3">
        <v>4472</v>
      </c>
      <c r="D687" s="3">
        <v>15</v>
      </c>
      <c r="E687" s="3">
        <v>34</v>
      </c>
      <c r="F687" s="3">
        <v>21.32</v>
      </c>
      <c r="G687" s="3">
        <f>IF(train_energy_data!$H687="Weekday",1,0)</f>
        <v>1</v>
      </c>
      <c r="H687" s="3" t="s">
        <v>8</v>
      </c>
      <c r="I687" s="3">
        <v>2996.99</v>
      </c>
    </row>
    <row r="688" spans="1:9" x14ac:dyDescent="0.2">
      <c r="A688" s="3" t="s">
        <v>10</v>
      </c>
      <c r="B688" s="3">
        <f>IF(train_energy_data!$A688="Residential",0,IF(train_energy_data!$A688="Commercial",1,IF(train_energy_data!$A688="Industrial",2,0)))</f>
        <v>2</v>
      </c>
      <c r="C688" s="3">
        <v>20316</v>
      </c>
      <c r="D688" s="3">
        <v>69</v>
      </c>
      <c r="E688" s="3">
        <v>29</v>
      </c>
      <c r="F688" s="3">
        <v>11.85</v>
      </c>
      <c r="G688" s="3">
        <f>IF(train_energy_data!$H688="Weekday",1,0)</f>
        <v>1</v>
      </c>
      <c r="H688" s="3" t="s">
        <v>8</v>
      </c>
      <c r="I688" s="3">
        <v>4776.54</v>
      </c>
    </row>
    <row r="689" spans="1:9" x14ac:dyDescent="0.2">
      <c r="A689" s="3" t="s">
        <v>7</v>
      </c>
      <c r="B689" s="3">
        <f>IF(train_energy_data!$A689="Residential",0,IF(train_energy_data!$A689="Commercial",1,IF(train_energy_data!$A689="Industrial",2,0)))</f>
        <v>0</v>
      </c>
      <c r="C689" s="3">
        <v>38067</v>
      </c>
      <c r="D689" s="3">
        <v>14</v>
      </c>
      <c r="E689" s="3">
        <v>23</v>
      </c>
      <c r="F689" s="3">
        <v>26.61</v>
      </c>
      <c r="G689" s="3">
        <f>IF(train_energy_data!$H689="Weekday",1,0)</f>
        <v>0</v>
      </c>
      <c r="H689" s="3" t="s">
        <v>11</v>
      </c>
      <c r="I689" s="3">
        <v>3870.32</v>
      </c>
    </row>
    <row r="690" spans="1:9" x14ac:dyDescent="0.2">
      <c r="A690" s="3" t="s">
        <v>9</v>
      </c>
      <c r="B690" s="3">
        <f>IF(train_energy_data!$A690="Residential",0,IF(train_energy_data!$A690="Commercial",1,IF(train_energy_data!$A690="Industrial",2,0)))</f>
        <v>1</v>
      </c>
      <c r="C690" s="3">
        <v>7138</v>
      </c>
      <c r="D690" s="3">
        <v>60</v>
      </c>
      <c r="E690" s="3">
        <v>27</v>
      </c>
      <c r="F690" s="3">
        <v>34.94</v>
      </c>
      <c r="G690" s="3">
        <f>IF(train_energy_data!$H690="Weekday",1,0)</f>
        <v>1</v>
      </c>
      <c r="H690" s="3" t="s">
        <v>8</v>
      </c>
      <c r="I690" s="3">
        <v>3372.2</v>
      </c>
    </row>
    <row r="691" spans="1:9" x14ac:dyDescent="0.2">
      <c r="A691" s="3" t="s">
        <v>9</v>
      </c>
      <c r="B691" s="3">
        <f>IF(train_energy_data!$A691="Residential",0,IF(train_energy_data!$A691="Commercial",1,IF(train_energy_data!$A691="Industrial",2,0)))</f>
        <v>1</v>
      </c>
      <c r="C691" s="3">
        <v>25417</v>
      </c>
      <c r="D691" s="3">
        <v>49</v>
      </c>
      <c r="E691" s="3">
        <v>49</v>
      </c>
      <c r="F691" s="3">
        <v>22.92</v>
      </c>
      <c r="G691" s="3">
        <f>IF(train_energy_data!$H691="Weekday",1,0)</f>
        <v>1</v>
      </c>
      <c r="H691" s="3" t="s">
        <v>8</v>
      </c>
      <c r="I691" s="3">
        <v>4676.25</v>
      </c>
    </row>
    <row r="692" spans="1:9" x14ac:dyDescent="0.2">
      <c r="A692" s="3" t="s">
        <v>9</v>
      </c>
      <c r="B692" s="3">
        <f>IF(train_energy_data!$A692="Residential",0,IF(train_energy_data!$A692="Commercial",1,IF(train_energy_data!$A692="Industrial",2,0)))</f>
        <v>1</v>
      </c>
      <c r="C692" s="3">
        <v>7040</v>
      </c>
      <c r="D692" s="3">
        <v>4</v>
      </c>
      <c r="E692" s="3">
        <v>20</v>
      </c>
      <c r="F692" s="3">
        <v>22.82</v>
      </c>
      <c r="G692" s="3">
        <f>IF(train_energy_data!$H692="Weekday",1,0)</f>
        <v>1</v>
      </c>
      <c r="H692" s="3" t="s">
        <v>8</v>
      </c>
      <c r="I692" s="3">
        <v>2727.89</v>
      </c>
    </row>
    <row r="693" spans="1:9" x14ac:dyDescent="0.2">
      <c r="A693" s="3" t="s">
        <v>10</v>
      </c>
      <c r="B693" s="3">
        <f>IF(train_energy_data!$A693="Residential",0,IF(train_energy_data!$A693="Commercial",1,IF(train_energy_data!$A693="Industrial",2,0)))</f>
        <v>2</v>
      </c>
      <c r="C693" s="3">
        <v>7679</v>
      </c>
      <c r="D693" s="3">
        <v>58</v>
      </c>
      <c r="E693" s="3">
        <v>32</v>
      </c>
      <c r="F693" s="3">
        <v>28.94</v>
      </c>
      <c r="G693" s="3">
        <f>IF(train_energy_data!$H693="Weekday",1,0)</f>
        <v>1</v>
      </c>
      <c r="H693" s="3" t="s">
        <v>8</v>
      </c>
      <c r="I693" s="3">
        <v>4009.27</v>
      </c>
    </row>
    <row r="694" spans="1:9" x14ac:dyDescent="0.2">
      <c r="A694" s="3" t="s">
        <v>10</v>
      </c>
      <c r="B694" s="3">
        <f>IF(train_energy_data!$A694="Residential",0,IF(train_energy_data!$A694="Commercial",1,IF(train_energy_data!$A694="Industrial",2,0)))</f>
        <v>2</v>
      </c>
      <c r="C694" s="3">
        <v>5257</v>
      </c>
      <c r="D694" s="3">
        <v>74</v>
      </c>
      <c r="E694" s="3">
        <v>12</v>
      </c>
      <c r="F694" s="3">
        <v>12.58</v>
      </c>
      <c r="G694" s="3">
        <f>IF(train_energy_data!$H694="Weekday",1,0)</f>
        <v>0</v>
      </c>
      <c r="H694" s="3" t="s">
        <v>11</v>
      </c>
      <c r="I694" s="3">
        <v>3679.96</v>
      </c>
    </row>
    <row r="695" spans="1:9" x14ac:dyDescent="0.2">
      <c r="A695" s="3" t="s">
        <v>10</v>
      </c>
      <c r="B695" s="3">
        <f>IF(train_energy_data!$A695="Residential",0,IF(train_energy_data!$A695="Commercial",1,IF(train_energy_data!$A695="Industrial",2,0)))</f>
        <v>2</v>
      </c>
      <c r="C695" s="3">
        <v>6868</v>
      </c>
      <c r="D695" s="3">
        <v>36</v>
      </c>
      <c r="E695" s="3">
        <v>6</v>
      </c>
      <c r="F695" s="3">
        <v>14.81</v>
      </c>
      <c r="G695" s="3">
        <f>IF(train_energy_data!$H695="Weekday",1,0)</f>
        <v>0</v>
      </c>
      <c r="H695" s="3" t="s">
        <v>11</v>
      </c>
      <c r="I695" s="3">
        <v>3249.36</v>
      </c>
    </row>
    <row r="696" spans="1:9" x14ac:dyDescent="0.2">
      <c r="A696" s="3" t="s">
        <v>9</v>
      </c>
      <c r="B696" s="3">
        <f>IF(train_energy_data!$A696="Residential",0,IF(train_energy_data!$A696="Commercial",1,IF(train_energy_data!$A696="Industrial",2,0)))</f>
        <v>1</v>
      </c>
      <c r="C696" s="3">
        <v>18940</v>
      </c>
      <c r="D696" s="3">
        <v>44</v>
      </c>
      <c r="E696" s="3">
        <v>33</v>
      </c>
      <c r="F696" s="3">
        <v>23.53</v>
      </c>
      <c r="G696" s="3">
        <f>IF(train_energy_data!$H696="Weekday",1,0)</f>
        <v>1</v>
      </c>
      <c r="H696" s="3" t="s">
        <v>8</v>
      </c>
      <c r="I696" s="3">
        <v>3979.37</v>
      </c>
    </row>
    <row r="697" spans="1:9" x14ac:dyDescent="0.2">
      <c r="A697" s="3" t="s">
        <v>10</v>
      </c>
      <c r="B697" s="3">
        <f>IF(train_energy_data!$A697="Residential",0,IF(train_energy_data!$A697="Commercial",1,IF(train_energy_data!$A697="Industrial",2,0)))</f>
        <v>2</v>
      </c>
      <c r="C697" s="3">
        <v>22427</v>
      </c>
      <c r="D697" s="3">
        <v>8</v>
      </c>
      <c r="E697" s="3">
        <v>13</v>
      </c>
      <c r="F697" s="3">
        <v>26.21</v>
      </c>
      <c r="G697" s="3">
        <f>IF(train_energy_data!$H697="Weekday",1,0)</f>
        <v>1</v>
      </c>
      <c r="H697" s="3" t="s">
        <v>8</v>
      </c>
      <c r="I697" s="3">
        <v>3880.32</v>
      </c>
    </row>
    <row r="698" spans="1:9" x14ac:dyDescent="0.2">
      <c r="A698" s="3" t="s">
        <v>9</v>
      </c>
      <c r="B698" s="3">
        <f>IF(train_energy_data!$A698="Residential",0,IF(train_energy_data!$A698="Commercial",1,IF(train_energy_data!$A698="Industrial",2,0)))</f>
        <v>1</v>
      </c>
      <c r="C698" s="3">
        <v>36744</v>
      </c>
      <c r="D698" s="3">
        <v>71</v>
      </c>
      <c r="E698" s="3">
        <v>40</v>
      </c>
      <c r="F698" s="3">
        <v>30.41</v>
      </c>
      <c r="G698" s="3">
        <f>IF(train_energy_data!$H698="Weekday",1,0)</f>
        <v>0</v>
      </c>
      <c r="H698" s="3" t="s">
        <v>11</v>
      </c>
      <c r="I698" s="3">
        <v>5195.1499999999996</v>
      </c>
    </row>
    <row r="699" spans="1:9" x14ac:dyDescent="0.2">
      <c r="A699" s="3" t="s">
        <v>9</v>
      </c>
      <c r="B699" s="3">
        <f>IF(train_energy_data!$A699="Residential",0,IF(train_energy_data!$A699="Commercial",1,IF(train_energy_data!$A699="Industrial",2,0)))</f>
        <v>1</v>
      </c>
      <c r="C699" s="3">
        <v>35411</v>
      </c>
      <c r="D699" s="3">
        <v>67</v>
      </c>
      <c r="E699" s="3">
        <v>23</v>
      </c>
      <c r="F699" s="3">
        <v>30.46</v>
      </c>
      <c r="G699" s="3">
        <f>IF(train_energy_data!$H699="Weekday",1,0)</f>
        <v>1</v>
      </c>
      <c r="H699" s="3" t="s">
        <v>8</v>
      </c>
      <c r="I699" s="3">
        <v>4798.25</v>
      </c>
    </row>
    <row r="700" spans="1:9" x14ac:dyDescent="0.2">
      <c r="A700" s="3" t="s">
        <v>7</v>
      </c>
      <c r="B700" s="3">
        <f>IF(train_energy_data!$A700="Residential",0,IF(train_energy_data!$A700="Commercial",1,IF(train_energy_data!$A700="Industrial",2,0)))</f>
        <v>0</v>
      </c>
      <c r="C700" s="3">
        <v>43701</v>
      </c>
      <c r="D700" s="3">
        <v>7</v>
      </c>
      <c r="E700" s="3">
        <v>12</v>
      </c>
      <c r="F700" s="3">
        <v>18.489999999999998</v>
      </c>
      <c r="G700" s="3">
        <f>IF(train_energy_data!$H700="Weekday",1,0)</f>
        <v>1</v>
      </c>
      <c r="H700" s="3" t="s">
        <v>8</v>
      </c>
      <c r="I700" s="3">
        <v>3952.58</v>
      </c>
    </row>
    <row r="701" spans="1:9" x14ac:dyDescent="0.2">
      <c r="A701" s="3" t="s">
        <v>7</v>
      </c>
      <c r="B701" s="3">
        <f>IF(train_energy_data!$A701="Residential",0,IF(train_energy_data!$A701="Commercial",1,IF(train_energy_data!$A701="Industrial",2,0)))</f>
        <v>0</v>
      </c>
      <c r="C701" s="3">
        <v>44827</v>
      </c>
      <c r="D701" s="3">
        <v>94</v>
      </c>
      <c r="E701" s="3">
        <v>34</v>
      </c>
      <c r="F701" s="3">
        <v>27.86</v>
      </c>
      <c r="G701" s="3">
        <f>IF(train_energy_data!$H701="Weekday",1,0)</f>
        <v>1</v>
      </c>
      <c r="H701" s="3" t="s">
        <v>8</v>
      </c>
      <c r="I701" s="3">
        <v>5272.05</v>
      </c>
    </row>
    <row r="702" spans="1:9" x14ac:dyDescent="0.2">
      <c r="A702" s="3" t="s">
        <v>7</v>
      </c>
      <c r="B702" s="3">
        <f>IF(train_energy_data!$A702="Residential",0,IF(train_energy_data!$A702="Commercial",1,IF(train_energy_data!$A702="Industrial",2,0)))</f>
        <v>0</v>
      </c>
      <c r="C702" s="3">
        <v>18405</v>
      </c>
      <c r="D702" s="3">
        <v>38</v>
      </c>
      <c r="E702" s="3">
        <v>24</v>
      </c>
      <c r="F702" s="3">
        <v>19.239999999999998</v>
      </c>
      <c r="G702" s="3">
        <f>IF(train_energy_data!$H702="Weekday",1,0)</f>
        <v>1</v>
      </c>
      <c r="H702" s="3" t="s">
        <v>8</v>
      </c>
      <c r="I702" s="3">
        <v>3234.06</v>
      </c>
    </row>
    <row r="703" spans="1:9" x14ac:dyDescent="0.2">
      <c r="A703" s="3" t="s">
        <v>9</v>
      </c>
      <c r="B703" s="3">
        <f>IF(train_energy_data!$A703="Residential",0,IF(train_energy_data!$A703="Commercial",1,IF(train_energy_data!$A703="Industrial",2,0)))</f>
        <v>1</v>
      </c>
      <c r="C703" s="3">
        <v>15523</v>
      </c>
      <c r="D703" s="3">
        <v>52</v>
      </c>
      <c r="E703" s="3">
        <v>1</v>
      </c>
      <c r="F703" s="3">
        <v>27.67</v>
      </c>
      <c r="G703" s="3">
        <f>IF(train_energy_data!$H703="Weekday",1,0)</f>
        <v>0</v>
      </c>
      <c r="H703" s="3" t="s">
        <v>11</v>
      </c>
      <c r="I703" s="3">
        <v>3177.82</v>
      </c>
    </row>
    <row r="704" spans="1:9" x14ac:dyDescent="0.2">
      <c r="A704" s="3" t="s">
        <v>9</v>
      </c>
      <c r="B704" s="3">
        <f>IF(train_energy_data!$A704="Residential",0,IF(train_energy_data!$A704="Commercial",1,IF(train_energy_data!$A704="Industrial",2,0)))</f>
        <v>1</v>
      </c>
      <c r="C704" s="3">
        <v>46000</v>
      </c>
      <c r="D704" s="3">
        <v>39</v>
      </c>
      <c r="E704" s="3">
        <v>41</v>
      </c>
      <c r="F704" s="3">
        <v>33.57</v>
      </c>
      <c r="G704" s="3">
        <f>IF(train_energy_data!$H704="Weekday",1,0)</f>
        <v>0</v>
      </c>
      <c r="H704" s="3" t="s">
        <v>11</v>
      </c>
      <c r="I704" s="3">
        <v>5342.17</v>
      </c>
    </row>
    <row r="705" spans="1:9" x14ac:dyDescent="0.2">
      <c r="A705" s="3" t="s">
        <v>10</v>
      </c>
      <c r="B705" s="3">
        <f>IF(train_energy_data!$A705="Residential",0,IF(train_energy_data!$A705="Commercial",1,IF(train_energy_data!$A705="Industrial",2,0)))</f>
        <v>2</v>
      </c>
      <c r="C705" s="3">
        <v>3520</v>
      </c>
      <c r="D705" s="3">
        <v>59</v>
      </c>
      <c r="E705" s="3">
        <v>13</v>
      </c>
      <c r="F705" s="3">
        <v>21.37</v>
      </c>
      <c r="G705" s="3">
        <f>IF(train_energy_data!$H705="Weekday",1,0)</f>
        <v>0</v>
      </c>
      <c r="H705" s="3" t="s">
        <v>11</v>
      </c>
      <c r="I705" s="3">
        <v>3419.14</v>
      </c>
    </row>
    <row r="706" spans="1:9" x14ac:dyDescent="0.2">
      <c r="A706" s="3" t="s">
        <v>7</v>
      </c>
      <c r="B706" s="3">
        <f>IF(train_energy_data!$A706="Residential",0,IF(train_energy_data!$A706="Commercial",1,IF(train_energy_data!$A706="Industrial",2,0)))</f>
        <v>0</v>
      </c>
      <c r="C706" s="3">
        <v>29926</v>
      </c>
      <c r="D706" s="3">
        <v>32</v>
      </c>
      <c r="E706" s="3">
        <v>43</v>
      </c>
      <c r="F706" s="3">
        <v>27.22</v>
      </c>
      <c r="G706" s="3">
        <f>IF(train_energy_data!$H706="Weekday",1,0)</f>
        <v>1</v>
      </c>
      <c r="H706" s="3" t="s">
        <v>8</v>
      </c>
      <c r="I706" s="3">
        <v>4090.2</v>
      </c>
    </row>
    <row r="707" spans="1:9" x14ac:dyDescent="0.2">
      <c r="A707" s="3" t="s">
        <v>7</v>
      </c>
      <c r="B707" s="3">
        <f>IF(train_energy_data!$A707="Residential",0,IF(train_energy_data!$A707="Commercial",1,IF(train_energy_data!$A707="Industrial",2,0)))</f>
        <v>0</v>
      </c>
      <c r="C707" s="3">
        <v>15359</v>
      </c>
      <c r="D707" s="3">
        <v>36</v>
      </c>
      <c r="E707" s="3">
        <v>13</v>
      </c>
      <c r="F707" s="3">
        <v>19.89</v>
      </c>
      <c r="G707" s="3">
        <f>IF(train_energy_data!$H707="Weekday",1,0)</f>
        <v>0</v>
      </c>
      <c r="H707" s="3" t="s">
        <v>11</v>
      </c>
      <c r="I707" s="3">
        <v>2788.49</v>
      </c>
    </row>
    <row r="708" spans="1:9" x14ac:dyDescent="0.2">
      <c r="A708" s="3" t="s">
        <v>9</v>
      </c>
      <c r="B708" s="3">
        <f>IF(train_energy_data!$A708="Residential",0,IF(train_energy_data!$A708="Commercial",1,IF(train_energy_data!$A708="Industrial",2,0)))</f>
        <v>1</v>
      </c>
      <c r="C708" s="3">
        <v>39782</v>
      </c>
      <c r="D708" s="3">
        <v>84</v>
      </c>
      <c r="E708" s="3">
        <v>26</v>
      </c>
      <c r="F708" s="3">
        <v>16.190000000000001</v>
      </c>
      <c r="G708" s="3">
        <f>IF(train_energy_data!$H708="Weekday",1,0)</f>
        <v>0</v>
      </c>
      <c r="H708" s="3" t="s">
        <v>11</v>
      </c>
      <c r="I708" s="3">
        <v>5268.16</v>
      </c>
    </row>
    <row r="709" spans="1:9" x14ac:dyDescent="0.2">
      <c r="A709" s="3" t="s">
        <v>7</v>
      </c>
      <c r="B709" s="3">
        <f>IF(train_energy_data!$A709="Residential",0,IF(train_energy_data!$A709="Commercial",1,IF(train_energy_data!$A709="Industrial",2,0)))</f>
        <v>0</v>
      </c>
      <c r="C709" s="3">
        <v>6871</v>
      </c>
      <c r="D709" s="3">
        <v>26</v>
      </c>
      <c r="E709" s="3">
        <v>19</v>
      </c>
      <c r="F709" s="3">
        <v>33.729999999999997</v>
      </c>
      <c r="G709" s="3">
        <f>IF(train_energy_data!$H709="Weekday",1,0)</f>
        <v>1</v>
      </c>
      <c r="H709" s="3" t="s">
        <v>8</v>
      </c>
      <c r="I709" s="3">
        <v>2364.9</v>
      </c>
    </row>
    <row r="710" spans="1:9" x14ac:dyDescent="0.2">
      <c r="A710" s="3" t="s">
        <v>7</v>
      </c>
      <c r="B710" s="3">
        <f>IF(train_energy_data!$A710="Residential",0,IF(train_energy_data!$A710="Commercial",1,IF(train_energy_data!$A710="Industrial",2,0)))</f>
        <v>0</v>
      </c>
      <c r="C710" s="3">
        <v>29234</v>
      </c>
      <c r="D710" s="3">
        <v>39</v>
      </c>
      <c r="E710" s="3">
        <v>17</v>
      </c>
      <c r="F710" s="3">
        <v>34.43</v>
      </c>
      <c r="G710" s="3">
        <f>IF(train_energy_data!$H710="Weekday",1,0)</f>
        <v>0</v>
      </c>
      <c r="H710" s="3" t="s">
        <v>11</v>
      </c>
      <c r="I710" s="3">
        <v>3519.56</v>
      </c>
    </row>
    <row r="711" spans="1:9" x14ac:dyDescent="0.2">
      <c r="A711" s="3" t="s">
        <v>10</v>
      </c>
      <c r="B711" s="3">
        <f>IF(train_energy_data!$A711="Residential",0,IF(train_energy_data!$A711="Commercial",1,IF(train_energy_data!$A711="Industrial",2,0)))</f>
        <v>2</v>
      </c>
      <c r="C711" s="3">
        <v>28435</v>
      </c>
      <c r="D711" s="3">
        <v>9</v>
      </c>
      <c r="E711" s="3">
        <v>22</v>
      </c>
      <c r="F711" s="3">
        <v>21.98</v>
      </c>
      <c r="G711" s="3">
        <f>IF(train_energy_data!$H711="Weekday",1,0)</f>
        <v>1</v>
      </c>
      <c r="H711" s="3" t="s">
        <v>8</v>
      </c>
      <c r="I711" s="3">
        <v>4391.84</v>
      </c>
    </row>
    <row r="712" spans="1:9" x14ac:dyDescent="0.2">
      <c r="A712" s="3" t="s">
        <v>9</v>
      </c>
      <c r="B712" s="3">
        <f>IF(train_energy_data!$A712="Residential",0,IF(train_energy_data!$A712="Commercial",1,IF(train_energy_data!$A712="Industrial",2,0)))</f>
        <v>1</v>
      </c>
      <c r="C712" s="3">
        <v>38373</v>
      </c>
      <c r="D712" s="3">
        <v>1</v>
      </c>
      <c r="E712" s="3">
        <v>27</v>
      </c>
      <c r="F712" s="3">
        <v>20.260000000000002</v>
      </c>
      <c r="G712" s="3">
        <f>IF(train_energy_data!$H712="Weekday",1,0)</f>
        <v>1</v>
      </c>
      <c r="H712" s="3" t="s">
        <v>8</v>
      </c>
      <c r="I712" s="3">
        <v>4417.34</v>
      </c>
    </row>
    <row r="713" spans="1:9" x14ac:dyDescent="0.2">
      <c r="A713" s="3" t="s">
        <v>10</v>
      </c>
      <c r="B713" s="3">
        <f>IF(train_energy_data!$A713="Residential",0,IF(train_energy_data!$A713="Commercial",1,IF(train_energy_data!$A713="Industrial",2,0)))</f>
        <v>2</v>
      </c>
      <c r="C713" s="3">
        <v>16208</v>
      </c>
      <c r="D713" s="3">
        <v>73</v>
      </c>
      <c r="E713" s="3">
        <v>40</v>
      </c>
      <c r="F713" s="3">
        <v>15.37</v>
      </c>
      <c r="G713" s="3">
        <f>IF(train_energy_data!$H713="Weekday",1,0)</f>
        <v>0</v>
      </c>
      <c r="H713" s="3" t="s">
        <v>11</v>
      </c>
      <c r="I713" s="3">
        <v>4763.57</v>
      </c>
    </row>
    <row r="714" spans="1:9" x14ac:dyDescent="0.2">
      <c r="A714" s="3" t="s">
        <v>10</v>
      </c>
      <c r="B714" s="3">
        <f>IF(train_energy_data!$A714="Residential",0,IF(train_energy_data!$A714="Commercial",1,IF(train_energy_data!$A714="Industrial",2,0)))</f>
        <v>2</v>
      </c>
      <c r="C714" s="3">
        <v>13781</v>
      </c>
      <c r="D714" s="3">
        <v>99</v>
      </c>
      <c r="E714" s="3">
        <v>29</v>
      </c>
      <c r="F714" s="3">
        <v>12.46</v>
      </c>
      <c r="G714" s="3">
        <f>IF(train_energy_data!$H714="Weekday",1,0)</f>
        <v>0</v>
      </c>
      <c r="H714" s="3" t="s">
        <v>11</v>
      </c>
      <c r="I714" s="3">
        <v>4696.7299999999996</v>
      </c>
    </row>
    <row r="715" spans="1:9" x14ac:dyDescent="0.2">
      <c r="A715" s="3" t="s">
        <v>10</v>
      </c>
      <c r="B715" s="3">
        <f>IF(train_energy_data!$A715="Residential",0,IF(train_energy_data!$A715="Commercial",1,IF(train_energy_data!$A715="Industrial",2,0)))</f>
        <v>2</v>
      </c>
      <c r="C715" s="3">
        <v>14635</v>
      </c>
      <c r="D715" s="3">
        <v>19</v>
      </c>
      <c r="E715" s="3">
        <v>27</v>
      </c>
      <c r="F715" s="3">
        <v>12.28</v>
      </c>
      <c r="G715" s="3">
        <f>IF(train_energy_data!$H715="Weekday",1,0)</f>
        <v>0</v>
      </c>
      <c r="H715" s="3" t="s">
        <v>11</v>
      </c>
      <c r="I715" s="3">
        <v>3900.33</v>
      </c>
    </row>
    <row r="716" spans="1:9" x14ac:dyDescent="0.2">
      <c r="A716" s="3" t="s">
        <v>10</v>
      </c>
      <c r="B716" s="3">
        <f>IF(train_energy_data!$A716="Residential",0,IF(train_energy_data!$A716="Commercial",1,IF(train_energy_data!$A716="Industrial",2,0)))</f>
        <v>2</v>
      </c>
      <c r="C716" s="3">
        <v>26463</v>
      </c>
      <c r="D716" s="3">
        <v>57</v>
      </c>
      <c r="E716" s="3">
        <v>21</v>
      </c>
      <c r="F716" s="3">
        <v>31.59</v>
      </c>
      <c r="G716" s="3">
        <f>IF(train_energy_data!$H716="Weekday",1,0)</f>
        <v>0</v>
      </c>
      <c r="H716" s="3" t="s">
        <v>11</v>
      </c>
      <c r="I716" s="3">
        <v>4655.22</v>
      </c>
    </row>
    <row r="717" spans="1:9" x14ac:dyDescent="0.2">
      <c r="A717" s="3" t="s">
        <v>10</v>
      </c>
      <c r="B717" s="3">
        <f>IF(train_energy_data!$A717="Residential",0,IF(train_energy_data!$A717="Commercial",1,IF(train_energy_data!$A717="Industrial",2,0)))</f>
        <v>2</v>
      </c>
      <c r="C717" s="3">
        <v>37938</v>
      </c>
      <c r="D717" s="3">
        <v>98</v>
      </c>
      <c r="E717" s="3">
        <v>17</v>
      </c>
      <c r="F717" s="3">
        <v>11.14</v>
      </c>
      <c r="G717" s="3">
        <f>IF(train_energy_data!$H717="Weekday",1,0)</f>
        <v>1</v>
      </c>
      <c r="H717" s="3" t="s">
        <v>8</v>
      </c>
      <c r="I717" s="3">
        <v>5711.22</v>
      </c>
    </row>
    <row r="718" spans="1:9" x14ac:dyDescent="0.2">
      <c r="A718" s="3" t="s">
        <v>9</v>
      </c>
      <c r="B718" s="3">
        <f>IF(train_energy_data!$A718="Residential",0,IF(train_energy_data!$A718="Commercial",1,IF(train_energy_data!$A718="Industrial",2,0)))</f>
        <v>1</v>
      </c>
      <c r="C718" s="3">
        <v>35546</v>
      </c>
      <c r="D718" s="3">
        <v>52</v>
      </c>
      <c r="E718" s="3">
        <v>4</v>
      </c>
      <c r="F718" s="3">
        <v>26.35</v>
      </c>
      <c r="G718" s="3">
        <f>IF(train_energy_data!$H718="Weekday",1,0)</f>
        <v>0</v>
      </c>
      <c r="H718" s="3" t="s">
        <v>11</v>
      </c>
      <c r="I718" s="3">
        <v>4245.53</v>
      </c>
    </row>
    <row r="719" spans="1:9" x14ac:dyDescent="0.2">
      <c r="A719" s="3" t="s">
        <v>10</v>
      </c>
      <c r="B719" s="3">
        <f>IF(train_energy_data!$A719="Residential",0,IF(train_energy_data!$A719="Commercial",1,IF(train_energy_data!$A719="Industrial",2,0)))</f>
        <v>2</v>
      </c>
      <c r="C719" s="3">
        <v>11289</v>
      </c>
      <c r="D719" s="3">
        <v>11</v>
      </c>
      <c r="E719" s="3">
        <v>26</v>
      </c>
      <c r="F719" s="3">
        <v>18.420000000000002</v>
      </c>
      <c r="G719" s="3">
        <f>IF(train_energy_data!$H719="Weekday",1,0)</f>
        <v>0</v>
      </c>
      <c r="H719" s="3" t="s">
        <v>11</v>
      </c>
      <c r="I719" s="3">
        <v>3602.33</v>
      </c>
    </row>
    <row r="720" spans="1:9" x14ac:dyDescent="0.2">
      <c r="A720" s="3" t="s">
        <v>9</v>
      </c>
      <c r="B720" s="3">
        <f>IF(train_energy_data!$A720="Residential",0,IF(train_energy_data!$A720="Commercial",1,IF(train_energy_data!$A720="Industrial",2,0)))</f>
        <v>1</v>
      </c>
      <c r="C720" s="3">
        <v>48788</v>
      </c>
      <c r="D720" s="3">
        <v>53</v>
      </c>
      <c r="E720" s="3">
        <v>11</v>
      </c>
      <c r="F720" s="3">
        <v>31.31</v>
      </c>
      <c r="G720" s="3">
        <f>IF(train_energy_data!$H720="Weekday",1,0)</f>
        <v>0</v>
      </c>
      <c r="H720" s="3" t="s">
        <v>11</v>
      </c>
      <c r="I720" s="3">
        <v>5032.83</v>
      </c>
    </row>
    <row r="721" spans="1:9" x14ac:dyDescent="0.2">
      <c r="A721" s="3" t="s">
        <v>7</v>
      </c>
      <c r="B721" s="3">
        <f>IF(train_energy_data!$A721="Residential",0,IF(train_energy_data!$A721="Commercial",1,IF(train_energy_data!$A721="Industrial",2,0)))</f>
        <v>0</v>
      </c>
      <c r="C721" s="3">
        <v>5945</v>
      </c>
      <c r="D721" s="3">
        <v>16</v>
      </c>
      <c r="E721" s="3">
        <v>23</v>
      </c>
      <c r="F721" s="3">
        <v>34.380000000000003</v>
      </c>
      <c r="G721" s="3">
        <f>IF(train_energy_data!$H721="Weekday",1,0)</f>
        <v>1</v>
      </c>
      <c r="H721" s="3" t="s">
        <v>8</v>
      </c>
      <c r="I721" s="3">
        <v>2295.33</v>
      </c>
    </row>
    <row r="722" spans="1:9" x14ac:dyDescent="0.2">
      <c r="A722" s="3" t="s">
        <v>7</v>
      </c>
      <c r="B722" s="3">
        <f>IF(train_energy_data!$A722="Residential",0,IF(train_energy_data!$A722="Commercial",1,IF(train_energy_data!$A722="Industrial",2,0)))</f>
        <v>0</v>
      </c>
      <c r="C722" s="3">
        <v>38109</v>
      </c>
      <c r="D722" s="3">
        <v>62</v>
      </c>
      <c r="E722" s="3">
        <v>39</v>
      </c>
      <c r="F722" s="3">
        <v>15.16</v>
      </c>
      <c r="G722" s="3">
        <f>IF(train_energy_data!$H722="Weekday",1,0)</f>
        <v>0</v>
      </c>
      <c r="H722" s="3" t="s">
        <v>11</v>
      </c>
      <c r="I722" s="3">
        <v>4729.67</v>
      </c>
    </row>
    <row r="723" spans="1:9" x14ac:dyDescent="0.2">
      <c r="A723" s="3" t="s">
        <v>7</v>
      </c>
      <c r="B723" s="3">
        <f>IF(train_energy_data!$A723="Residential",0,IF(train_energy_data!$A723="Commercial",1,IF(train_energy_data!$A723="Industrial",2,0)))</f>
        <v>0</v>
      </c>
      <c r="C723" s="3">
        <v>17225</v>
      </c>
      <c r="D723" s="3">
        <v>6</v>
      </c>
      <c r="E723" s="3">
        <v>9</v>
      </c>
      <c r="F723" s="3">
        <v>30.23</v>
      </c>
      <c r="G723" s="3">
        <f>IF(train_energy_data!$H723="Weekday",1,0)</f>
        <v>1</v>
      </c>
      <c r="H723" s="3" t="s">
        <v>8</v>
      </c>
      <c r="I723" s="3">
        <v>2500.08</v>
      </c>
    </row>
    <row r="724" spans="1:9" x14ac:dyDescent="0.2">
      <c r="A724" s="3" t="s">
        <v>9</v>
      </c>
      <c r="B724" s="3">
        <f>IF(train_energy_data!$A724="Residential",0,IF(train_energy_data!$A724="Commercial",1,IF(train_energy_data!$A724="Industrial",2,0)))</f>
        <v>1</v>
      </c>
      <c r="C724" s="3">
        <v>49270</v>
      </c>
      <c r="D724" s="3">
        <v>28</v>
      </c>
      <c r="E724" s="3">
        <v>38</v>
      </c>
      <c r="F724" s="3">
        <v>23.08</v>
      </c>
      <c r="G724" s="3">
        <f>IF(train_energy_data!$H724="Weekday",1,0)</f>
        <v>1</v>
      </c>
      <c r="H724" s="3" t="s">
        <v>8</v>
      </c>
      <c r="I724" s="3">
        <v>5438.11</v>
      </c>
    </row>
    <row r="725" spans="1:9" x14ac:dyDescent="0.2">
      <c r="A725" s="3" t="s">
        <v>7</v>
      </c>
      <c r="B725" s="3">
        <f>IF(train_energy_data!$A725="Residential",0,IF(train_energy_data!$A725="Commercial",1,IF(train_energy_data!$A725="Industrial",2,0)))</f>
        <v>0</v>
      </c>
      <c r="C725" s="3">
        <v>43020</v>
      </c>
      <c r="D725" s="3">
        <v>32</v>
      </c>
      <c r="E725" s="3">
        <v>34</v>
      </c>
      <c r="F725" s="3">
        <v>11.75</v>
      </c>
      <c r="G725" s="3">
        <f>IF(train_energy_data!$H725="Weekday",1,0)</f>
        <v>1</v>
      </c>
      <c r="H725" s="3" t="s">
        <v>8</v>
      </c>
      <c r="I725" s="3">
        <v>4642.2700000000004</v>
      </c>
    </row>
    <row r="726" spans="1:9" x14ac:dyDescent="0.2">
      <c r="A726" s="3" t="s">
        <v>7</v>
      </c>
      <c r="B726" s="3">
        <f>IF(train_energy_data!$A726="Residential",0,IF(train_energy_data!$A726="Commercial",1,IF(train_energy_data!$A726="Industrial",2,0)))</f>
        <v>0</v>
      </c>
      <c r="C726" s="3">
        <v>49638</v>
      </c>
      <c r="D726" s="3">
        <v>29</v>
      </c>
      <c r="E726" s="3">
        <v>15</v>
      </c>
      <c r="F726" s="3">
        <v>20.88</v>
      </c>
      <c r="G726" s="3">
        <f>IF(train_energy_data!$H726="Weekday",1,0)</f>
        <v>1</v>
      </c>
      <c r="H726" s="3" t="s">
        <v>8</v>
      </c>
      <c r="I726" s="3">
        <v>4517.4799999999996</v>
      </c>
    </row>
    <row r="727" spans="1:9" x14ac:dyDescent="0.2">
      <c r="A727" s="3" t="s">
        <v>9</v>
      </c>
      <c r="B727" s="3">
        <f>IF(train_energy_data!$A727="Residential",0,IF(train_energy_data!$A727="Commercial",1,IF(train_energy_data!$A727="Industrial",2,0)))</f>
        <v>1</v>
      </c>
      <c r="C727" s="3">
        <v>27130</v>
      </c>
      <c r="D727" s="3">
        <v>7</v>
      </c>
      <c r="E727" s="3">
        <v>34</v>
      </c>
      <c r="F727" s="3">
        <v>14.73</v>
      </c>
      <c r="G727" s="3">
        <f>IF(train_energy_data!$H727="Weekday",1,0)</f>
        <v>0</v>
      </c>
      <c r="H727" s="3" t="s">
        <v>11</v>
      </c>
      <c r="I727" s="3">
        <v>4032.83</v>
      </c>
    </row>
    <row r="728" spans="1:9" x14ac:dyDescent="0.2">
      <c r="A728" s="3" t="s">
        <v>9</v>
      </c>
      <c r="B728" s="3">
        <f>IF(train_energy_data!$A728="Residential",0,IF(train_energy_data!$A728="Commercial",1,IF(train_energy_data!$A728="Industrial",2,0)))</f>
        <v>1</v>
      </c>
      <c r="C728" s="3">
        <v>11583</v>
      </c>
      <c r="D728" s="3">
        <v>48</v>
      </c>
      <c r="E728" s="3">
        <v>17</v>
      </c>
      <c r="F728" s="3">
        <v>23.29</v>
      </c>
      <c r="G728" s="3">
        <f>IF(train_energy_data!$H728="Weekday",1,0)</f>
        <v>1</v>
      </c>
      <c r="H728" s="3" t="s">
        <v>8</v>
      </c>
      <c r="I728" s="3">
        <v>3332.69</v>
      </c>
    </row>
    <row r="729" spans="1:9" x14ac:dyDescent="0.2">
      <c r="A729" s="3" t="s">
        <v>7</v>
      </c>
      <c r="B729" s="3">
        <f>IF(train_energy_data!$A729="Residential",0,IF(train_energy_data!$A729="Commercial",1,IF(train_energy_data!$A729="Industrial",2,0)))</f>
        <v>0</v>
      </c>
      <c r="C729" s="3">
        <v>46663</v>
      </c>
      <c r="D729" s="3">
        <v>15</v>
      </c>
      <c r="E729" s="3">
        <v>28</v>
      </c>
      <c r="F729" s="3">
        <v>11.5</v>
      </c>
      <c r="G729" s="3">
        <f>IF(train_energy_data!$H729="Weekday",1,0)</f>
        <v>1</v>
      </c>
      <c r="H729" s="3" t="s">
        <v>8</v>
      </c>
      <c r="I729" s="3">
        <v>4535.6400000000003</v>
      </c>
    </row>
    <row r="730" spans="1:9" x14ac:dyDescent="0.2">
      <c r="A730" s="3" t="s">
        <v>10</v>
      </c>
      <c r="B730" s="3">
        <f>IF(train_energy_data!$A730="Residential",0,IF(train_energy_data!$A730="Commercial",1,IF(train_energy_data!$A730="Industrial",2,0)))</f>
        <v>2</v>
      </c>
      <c r="C730" s="3">
        <v>1779</v>
      </c>
      <c r="D730" s="3">
        <v>84</v>
      </c>
      <c r="E730" s="3">
        <v>14</v>
      </c>
      <c r="F730" s="3">
        <v>31.84</v>
      </c>
      <c r="G730" s="3">
        <f>IF(train_energy_data!$H730="Weekday",1,0)</f>
        <v>1</v>
      </c>
      <c r="H730" s="3" t="s">
        <v>8</v>
      </c>
      <c r="I730" s="3">
        <v>3599.73</v>
      </c>
    </row>
    <row r="731" spans="1:9" x14ac:dyDescent="0.2">
      <c r="A731" s="3" t="s">
        <v>10</v>
      </c>
      <c r="B731" s="3">
        <f>IF(train_energy_data!$A731="Residential",0,IF(train_energy_data!$A731="Commercial",1,IF(train_energy_data!$A731="Industrial",2,0)))</f>
        <v>2</v>
      </c>
      <c r="C731" s="3">
        <v>18588</v>
      </c>
      <c r="D731" s="3">
        <v>7</v>
      </c>
      <c r="E731" s="3">
        <v>17</v>
      </c>
      <c r="F731" s="3">
        <v>19.39</v>
      </c>
      <c r="G731" s="3">
        <f>IF(train_energy_data!$H731="Weekday",1,0)</f>
        <v>1</v>
      </c>
      <c r="H731" s="3" t="s">
        <v>8</v>
      </c>
      <c r="I731" s="3">
        <v>3792.47</v>
      </c>
    </row>
    <row r="732" spans="1:9" x14ac:dyDescent="0.2">
      <c r="A732" s="3" t="s">
        <v>9</v>
      </c>
      <c r="B732" s="3">
        <f>IF(train_energy_data!$A732="Residential",0,IF(train_energy_data!$A732="Commercial",1,IF(train_energy_data!$A732="Industrial",2,0)))</f>
        <v>1</v>
      </c>
      <c r="C732" s="3">
        <v>22680</v>
      </c>
      <c r="D732" s="3">
        <v>62</v>
      </c>
      <c r="E732" s="3">
        <v>21</v>
      </c>
      <c r="F732" s="3">
        <v>16.37</v>
      </c>
      <c r="G732" s="3">
        <f>IF(train_energy_data!$H732="Weekday",1,0)</f>
        <v>0</v>
      </c>
      <c r="H732" s="3" t="s">
        <v>11</v>
      </c>
      <c r="I732" s="3">
        <v>4092.14</v>
      </c>
    </row>
    <row r="733" spans="1:9" x14ac:dyDescent="0.2">
      <c r="A733" s="3" t="s">
        <v>9</v>
      </c>
      <c r="B733" s="3">
        <f>IF(train_energy_data!$A733="Residential",0,IF(train_energy_data!$A733="Commercial",1,IF(train_energy_data!$A733="Industrial",2,0)))</f>
        <v>1</v>
      </c>
      <c r="C733" s="3">
        <v>37698</v>
      </c>
      <c r="D733" s="3">
        <v>4</v>
      </c>
      <c r="E733" s="3">
        <v>21</v>
      </c>
      <c r="F733" s="3">
        <v>11.07</v>
      </c>
      <c r="G733" s="3">
        <f>IF(train_energy_data!$H733="Weekday",1,0)</f>
        <v>1</v>
      </c>
      <c r="H733" s="3" t="s">
        <v>8</v>
      </c>
      <c r="I733" s="3">
        <v>4339.55</v>
      </c>
    </row>
    <row r="734" spans="1:9" x14ac:dyDescent="0.2">
      <c r="A734" s="3" t="s">
        <v>9</v>
      </c>
      <c r="B734" s="3">
        <f>IF(train_energy_data!$A734="Residential",0,IF(train_energy_data!$A734="Commercial",1,IF(train_energy_data!$A734="Industrial",2,0)))</f>
        <v>1</v>
      </c>
      <c r="C734" s="3">
        <v>37648</v>
      </c>
      <c r="D734" s="3">
        <v>60</v>
      </c>
      <c r="E734" s="3">
        <v>18</v>
      </c>
      <c r="F734" s="3">
        <v>21.25</v>
      </c>
      <c r="G734" s="3">
        <f>IF(train_energy_data!$H734="Weekday",1,0)</f>
        <v>0</v>
      </c>
      <c r="H734" s="3" t="s">
        <v>11</v>
      </c>
      <c r="I734" s="3">
        <v>4736.1400000000003</v>
      </c>
    </row>
    <row r="735" spans="1:9" x14ac:dyDescent="0.2">
      <c r="A735" s="3" t="s">
        <v>10</v>
      </c>
      <c r="B735" s="3">
        <f>IF(train_energy_data!$A735="Residential",0,IF(train_energy_data!$A735="Commercial",1,IF(train_energy_data!$A735="Industrial",2,0)))</f>
        <v>2</v>
      </c>
      <c r="C735" s="3">
        <v>27990</v>
      </c>
      <c r="D735" s="3">
        <v>85</v>
      </c>
      <c r="E735" s="3">
        <v>31</v>
      </c>
      <c r="F735" s="3">
        <v>23.93</v>
      </c>
      <c r="G735" s="3">
        <f>IF(train_energy_data!$H735="Weekday",1,0)</f>
        <v>0</v>
      </c>
      <c r="H735" s="3" t="s">
        <v>11</v>
      </c>
      <c r="I735" s="3">
        <v>5249.84</v>
      </c>
    </row>
    <row r="736" spans="1:9" x14ac:dyDescent="0.2">
      <c r="A736" s="3" t="s">
        <v>10</v>
      </c>
      <c r="B736" s="3">
        <f>IF(train_energy_data!$A736="Residential",0,IF(train_energy_data!$A736="Commercial",1,IF(train_energy_data!$A736="Industrial",2,0)))</f>
        <v>2</v>
      </c>
      <c r="C736" s="3">
        <v>49768</v>
      </c>
      <c r="D736" s="3">
        <v>51</v>
      </c>
      <c r="E736" s="3">
        <v>22</v>
      </c>
      <c r="F736" s="3">
        <v>34.909999999999997</v>
      </c>
      <c r="G736" s="3">
        <f>IF(train_energy_data!$H736="Weekday",1,0)</f>
        <v>0</v>
      </c>
      <c r="H736" s="3" t="s">
        <v>11</v>
      </c>
      <c r="I736" s="3">
        <v>5763.85</v>
      </c>
    </row>
    <row r="737" spans="1:9" x14ac:dyDescent="0.2">
      <c r="A737" s="3" t="s">
        <v>7</v>
      </c>
      <c r="B737" s="3">
        <f>IF(train_energy_data!$A737="Residential",0,IF(train_energy_data!$A737="Commercial",1,IF(train_energy_data!$A737="Industrial",2,0)))</f>
        <v>0</v>
      </c>
      <c r="C737" s="3">
        <v>22227</v>
      </c>
      <c r="D737" s="3">
        <v>56</v>
      </c>
      <c r="E737" s="3">
        <v>49</v>
      </c>
      <c r="F737" s="3">
        <v>12.86</v>
      </c>
      <c r="G737" s="3">
        <f>IF(train_energy_data!$H737="Weekday",1,0)</f>
        <v>0</v>
      </c>
      <c r="H737" s="3" t="s">
        <v>11</v>
      </c>
      <c r="I737" s="3">
        <v>4087.05</v>
      </c>
    </row>
    <row r="738" spans="1:9" x14ac:dyDescent="0.2">
      <c r="A738" s="3" t="s">
        <v>7</v>
      </c>
      <c r="B738" s="3">
        <f>IF(train_energy_data!$A738="Residential",0,IF(train_energy_data!$A738="Commercial",1,IF(train_energy_data!$A738="Industrial",2,0)))</f>
        <v>0</v>
      </c>
      <c r="C738" s="3">
        <v>15898</v>
      </c>
      <c r="D738" s="3">
        <v>83</v>
      </c>
      <c r="E738" s="3">
        <v>20</v>
      </c>
      <c r="F738" s="3">
        <v>29.5</v>
      </c>
      <c r="G738" s="3">
        <f>IF(train_energy_data!$H738="Weekday",1,0)</f>
        <v>0</v>
      </c>
      <c r="H738" s="3" t="s">
        <v>11</v>
      </c>
      <c r="I738" s="3">
        <v>3377.38</v>
      </c>
    </row>
    <row r="739" spans="1:9" x14ac:dyDescent="0.2">
      <c r="A739" s="3" t="s">
        <v>7</v>
      </c>
      <c r="B739" s="3">
        <f>IF(train_energy_data!$A739="Residential",0,IF(train_energy_data!$A739="Commercial",1,IF(train_energy_data!$A739="Industrial",2,0)))</f>
        <v>0</v>
      </c>
      <c r="C739" s="3">
        <v>8406</v>
      </c>
      <c r="D739" s="3">
        <v>25</v>
      </c>
      <c r="E739" s="3">
        <v>36</v>
      </c>
      <c r="F739" s="3">
        <v>19.48</v>
      </c>
      <c r="G739" s="3">
        <f>IF(train_energy_data!$H739="Weekday",1,0)</f>
        <v>1</v>
      </c>
      <c r="H739" s="3" t="s">
        <v>8</v>
      </c>
      <c r="I739" s="3">
        <v>2842.91</v>
      </c>
    </row>
    <row r="740" spans="1:9" x14ac:dyDescent="0.2">
      <c r="A740" s="3" t="s">
        <v>10</v>
      </c>
      <c r="B740" s="3">
        <f>IF(train_energy_data!$A740="Residential",0,IF(train_energy_data!$A740="Commercial",1,IF(train_energy_data!$A740="Industrial",2,0)))</f>
        <v>2</v>
      </c>
      <c r="C740" s="3">
        <v>23779</v>
      </c>
      <c r="D740" s="3">
        <v>92</v>
      </c>
      <c r="E740" s="3">
        <v>6</v>
      </c>
      <c r="F740" s="3">
        <v>18.96</v>
      </c>
      <c r="G740" s="3">
        <f>IF(train_energy_data!$H740="Weekday",1,0)</f>
        <v>1</v>
      </c>
      <c r="H740" s="3" t="s">
        <v>8</v>
      </c>
      <c r="I740" s="3">
        <v>4684.16</v>
      </c>
    </row>
    <row r="741" spans="1:9" x14ac:dyDescent="0.2">
      <c r="A741" s="3" t="s">
        <v>10</v>
      </c>
      <c r="B741" s="3">
        <f>IF(train_energy_data!$A741="Residential",0,IF(train_energy_data!$A741="Commercial",1,IF(train_energy_data!$A741="Industrial",2,0)))</f>
        <v>2</v>
      </c>
      <c r="C741" s="3">
        <v>2550</v>
      </c>
      <c r="D741" s="3">
        <v>97</v>
      </c>
      <c r="E741" s="3">
        <v>45</v>
      </c>
      <c r="F741" s="3">
        <v>34.58</v>
      </c>
      <c r="G741" s="3">
        <f>IF(train_energy_data!$H741="Weekday",1,0)</f>
        <v>1</v>
      </c>
      <c r="H741" s="3" t="s">
        <v>8</v>
      </c>
      <c r="I741" s="3">
        <v>4374.59</v>
      </c>
    </row>
    <row r="742" spans="1:9" x14ac:dyDescent="0.2">
      <c r="A742" s="3" t="s">
        <v>10</v>
      </c>
      <c r="B742" s="3">
        <f>IF(train_energy_data!$A742="Residential",0,IF(train_energy_data!$A742="Commercial",1,IF(train_energy_data!$A742="Industrial",2,0)))</f>
        <v>2</v>
      </c>
      <c r="C742" s="3">
        <v>47719</v>
      </c>
      <c r="D742" s="3">
        <v>92</v>
      </c>
      <c r="E742" s="3">
        <v>7</v>
      </c>
      <c r="F742" s="3">
        <v>32.82</v>
      </c>
      <c r="G742" s="3">
        <f>IF(train_energy_data!$H742="Weekday",1,0)</f>
        <v>0</v>
      </c>
      <c r="H742" s="3" t="s">
        <v>11</v>
      </c>
      <c r="I742" s="3">
        <v>5781.83</v>
      </c>
    </row>
    <row r="743" spans="1:9" x14ac:dyDescent="0.2">
      <c r="A743" s="3" t="s">
        <v>9</v>
      </c>
      <c r="B743" s="3">
        <f>IF(train_energy_data!$A743="Residential",0,IF(train_energy_data!$A743="Commercial",1,IF(train_energy_data!$A743="Industrial",2,0)))</f>
        <v>1</v>
      </c>
      <c r="C743" s="3">
        <v>36112</v>
      </c>
      <c r="D743" s="3">
        <v>17</v>
      </c>
      <c r="E743" s="3">
        <v>42</v>
      </c>
      <c r="F743" s="3">
        <v>28.54</v>
      </c>
      <c r="G743" s="3">
        <f>IF(train_energy_data!$H743="Weekday",1,0)</f>
        <v>1</v>
      </c>
      <c r="H743" s="3" t="s">
        <v>8</v>
      </c>
      <c r="I743" s="3">
        <v>4722.8999999999996</v>
      </c>
    </row>
    <row r="744" spans="1:9" x14ac:dyDescent="0.2">
      <c r="A744" s="3" t="s">
        <v>10</v>
      </c>
      <c r="B744" s="3">
        <f>IF(train_energy_data!$A744="Residential",0,IF(train_energy_data!$A744="Commercial",1,IF(train_energy_data!$A744="Industrial",2,0)))</f>
        <v>2</v>
      </c>
      <c r="C744" s="3">
        <v>20456</v>
      </c>
      <c r="D744" s="3">
        <v>50</v>
      </c>
      <c r="E744" s="3">
        <v>6</v>
      </c>
      <c r="F744" s="3">
        <v>33.53</v>
      </c>
      <c r="G744" s="3">
        <f>IF(train_energy_data!$H744="Weekday",1,0)</f>
        <v>0</v>
      </c>
      <c r="H744" s="3" t="s">
        <v>11</v>
      </c>
      <c r="I744" s="3">
        <v>3975.14</v>
      </c>
    </row>
    <row r="745" spans="1:9" x14ac:dyDescent="0.2">
      <c r="A745" s="3" t="s">
        <v>10</v>
      </c>
      <c r="B745" s="3">
        <f>IF(train_energy_data!$A745="Residential",0,IF(train_energy_data!$A745="Commercial",1,IF(train_energy_data!$A745="Industrial",2,0)))</f>
        <v>2</v>
      </c>
      <c r="C745" s="3">
        <v>46265</v>
      </c>
      <c r="D745" s="3">
        <v>68</v>
      </c>
      <c r="E745" s="3">
        <v>38</v>
      </c>
      <c r="F745" s="3">
        <v>18.13</v>
      </c>
      <c r="G745" s="3">
        <f>IF(train_energy_data!$H745="Weekday",1,0)</f>
        <v>1</v>
      </c>
      <c r="H745" s="3" t="s">
        <v>8</v>
      </c>
      <c r="I745" s="3">
        <v>6212.59</v>
      </c>
    </row>
    <row r="746" spans="1:9" x14ac:dyDescent="0.2">
      <c r="A746" s="3" t="s">
        <v>7</v>
      </c>
      <c r="B746" s="3">
        <f>IF(train_energy_data!$A746="Residential",0,IF(train_energy_data!$A746="Commercial",1,IF(train_energy_data!$A746="Industrial",2,0)))</f>
        <v>0</v>
      </c>
      <c r="C746" s="3">
        <v>46526</v>
      </c>
      <c r="D746" s="3">
        <v>14</v>
      </c>
      <c r="E746" s="3">
        <v>20</v>
      </c>
      <c r="F746" s="3">
        <v>27.93</v>
      </c>
      <c r="G746" s="3">
        <f>IF(train_energy_data!$H746="Weekday",1,0)</f>
        <v>1</v>
      </c>
      <c r="H746" s="3" t="s">
        <v>8</v>
      </c>
      <c r="I746" s="3">
        <v>4276.66</v>
      </c>
    </row>
    <row r="747" spans="1:9" x14ac:dyDescent="0.2">
      <c r="A747" s="3" t="s">
        <v>7</v>
      </c>
      <c r="B747" s="3">
        <f>IF(train_energy_data!$A747="Residential",0,IF(train_energy_data!$A747="Commercial",1,IF(train_energy_data!$A747="Industrial",2,0)))</f>
        <v>0</v>
      </c>
      <c r="C747" s="3">
        <v>2262</v>
      </c>
      <c r="D747" s="3">
        <v>36</v>
      </c>
      <c r="E747" s="3">
        <v>49</v>
      </c>
      <c r="F747" s="3">
        <v>16.09</v>
      </c>
      <c r="G747" s="3">
        <f>IF(train_energy_data!$H747="Weekday",1,0)</f>
        <v>0</v>
      </c>
      <c r="H747" s="3" t="s">
        <v>11</v>
      </c>
      <c r="I747" s="3">
        <v>2872.63</v>
      </c>
    </row>
    <row r="748" spans="1:9" x14ac:dyDescent="0.2">
      <c r="A748" s="3" t="s">
        <v>10</v>
      </c>
      <c r="B748" s="3">
        <f>IF(train_energy_data!$A748="Residential",0,IF(train_energy_data!$A748="Commercial",1,IF(train_energy_data!$A748="Industrial",2,0)))</f>
        <v>2</v>
      </c>
      <c r="C748" s="3">
        <v>10681</v>
      </c>
      <c r="D748" s="3">
        <v>71</v>
      </c>
      <c r="E748" s="3">
        <v>47</v>
      </c>
      <c r="F748" s="3">
        <v>19.75</v>
      </c>
      <c r="G748" s="3">
        <f>IF(train_energy_data!$H748="Weekday",1,0)</f>
        <v>1</v>
      </c>
      <c r="H748" s="3" t="s">
        <v>8</v>
      </c>
      <c r="I748" s="3">
        <v>4635.28</v>
      </c>
    </row>
    <row r="749" spans="1:9" x14ac:dyDescent="0.2">
      <c r="A749" s="3" t="s">
        <v>7</v>
      </c>
      <c r="B749" s="3">
        <f>IF(train_energy_data!$A749="Residential",0,IF(train_energy_data!$A749="Commercial",1,IF(train_energy_data!$A749="Industrial",2,0)))</f>
        <v>0</v>
      </c>
      <c r="C749" s="3">
        <v>49438</v>
      </c>
      <c r="D749" s="3">
        <v>93</v>
      </c>
      <c r="E749" s="3">
        <v>17</v>
      </c>
      <c r="F749" s="3">
        <v>13.31</v>
      </c>
      <c r="G749" s="3">
        <f>IF(train_energy_data!$H749="Weekday",1,0)</f>
        <v>1</v>
      </c>
      <c r="H749" s="3" t="s">
        <v>8</v>
      </c>
      <c r="I749" s="3">
        <v>5225.3500000000004</v>
      </c>
    </row>
    <row r="750" spans="1:9" x14ac:dyDescent="0.2">
      <c r="A750" s="3" t="s">
        <v>9</v>
      </c>
      <c r="B750" s="3">
        <f>IF(train_energy_data!$A750="Residential",0,IF(train_energy_data!$A750="Commercial",1,IF(train_energy_data!$A750="Industrial",2,0)))</f>
        <v>1</v>
      </c>
      <c r="C750" s="3">
        <v>1935</v>
      </c>
      <c r="D750" s="3">
        <v>96</v>
      </c>
      <c r="E750" s="3">
        <v>28</v>
      </c>
      <c r="F750" s="3">
        <v>30.73</v>
      </c>
      <c r="G750" s="3">
        <f>IF(train_energy_data!$H750="Weekday",1,0)</f>
        <v>0</v>
      </c>
      <c r="H750" s="3" t="s">
        <v>11</v>
      </c>
      <c r="I750" s="3">
        <v>3463.09</v>
      </c>
    </row>
    <row r="751" spans="1:9" x14ac:dyDescent="0.2">
      <c r="A751" s="3" t="s">
        <v>9</v>
      </c>
      <c r="B751" s="3">
        <f>IF(train_energy_data!$A751="Residential",0,IF(train_energy_data!$A751="Commercial",1,IF(train_energy_data!$A751="Industrial",2,0)))</f>
        <v>1</v>
      </c>
      <c r="C751" s="3">
        <v>12036</v>
      </c>
      <c r="D751" s="3">
        <v>61</v>
      </c>
      <c r="E751" s="3">
        <v>47</v>
      </c>
      <c r="F751" s="3">
        <v>26.75</v>
      </c>
      <c r="G751" s="3">
        <f>IF(train_energy_data!$H751="Weekday",1,0)</f>
        <v>0</v>
      </c>
      <c r="H751" s="3" t="s">
        <v>11</v>
      </c>
      <c r="I751" s="3">
        <v>4018.05</v>
      </c>
    </row>
    <row r="752" spans="1:9" x14ac:dyDescent="0.2">
      <c r="A752" s="3" t="s">
        <v>7</v>
      </c>
      <c r="B752" s="3">
        <f>IF(train_energy_data!$A752="Residential",0,IF(train_energy_data!$A752="Commercial",1,IF(train_energy_data!$A752="Industrial",2,0)))</f>
        <v>0</v>
      </c>
      <c r="C752" s="3">
        <v>12612</v>
      </c>
      <c r="D752" s="3">
        <v>65</v>
      </c>
      <c r="E752" s="3">
        <v>5</v>
      </c>
      <c r="F752" s="3">
        <v>28.73</v>
      </c>
      <c r="G752" s="3">
        <f>IF(train_energy_data!$H752="Weekday",1,0)</f>
        <v>1</v>
      </c>
      <c r="H752" s="3" t="s">
        <v>8</v>
      </c>
      <c r="I752" s="3">
        <v>2786.93</v>
      </c>
    </row>
    <row r="753" spans="1:9" x14ac:dyDescent="0.2">
      <c r="A753" s="3" t="s">
        <v>7</v>
      </c>
      <c r="B753" s="3">
        <f>IF(train_energy_data!$A753="Residential",0,IF(train_energy_data!$A753="Commercial",1,IF(train_energy_data!$A753="Industrial",2,0)))</f>
        <v>0</v>
      </c>
      <c r="C753" s="3">
        <v>28288</v>
      </c>
      <c r="D753" s="3">
        <v>52</v>
      </c>
      <c r="E753" s="3">
        <v>19</v>
      </c>
      <c r="F753" s="3">
        <v>31.72</v>
      </c>
      <c r="G753" s="3">
        <f>IF(train_energy_data!$H753="Weekday",1,0)</f>
        <v>0</v>
      </c>
      <c r="H753" s="3" t="s">
        <v>11</v>
      </c>
      <c r="I753" s="3">
        <v>3655.82</v>
      </c>
    </row>
    <row r="754" spans="1:9" x14ac:dyDescent="0.2">
      <c r="A754" s="3" t="s">
        <v>9</v>
      </c>
      <c r="B754" s="3">
        <f>IF(train_energy_data!$A754="Residential",0,IF(train_energy_data!$A754="Commercial",1,IF(train_energy_data!$A754="Industrial",2,0)))</f>
        <v>1</v>
      </c>
      <c r="C754" s="3">
        <v>12055</v>
      </c>
      <c r="D754" s="3">
        <v>52</v>
      </c>
      <c r="E754" s="3">
        <v>28</v>
      </c>
      <c r="F754" s="3">
        <v>19.62</v>
      </c>
      <c r="G754" s="3">
        <f>IF(train_energy_data!$H754="Weekday",1,0)</f>
        <v>1</v>
      </c>
      <c r="H754" s="3" t="s">
        <v>8</v>
      </c>
      <c r="I754" s="3">
        <v>3634.65</v>
      </c>
    </row>
    <row r="755" spans="1:9" x14ac:dyDescent="0.2">
      <c r="A755" s="3" t="s">
        <v>10</v>
      </c>
      <c r="B755" s="3">
        <f>IF(train_energy_data!$A755="Residential",0,IF(train_energy_data!$A755="Commercial",1,IF(train_energy_data!$A755="Industrial",2,0)))</f>
        <v>2</v>
      </c>
      <c r="C755" s="3">
        <v>38758</v>
      </c>
      <c r="D755" s="3">
        <v>7</v>
      </c>
      <c r="E755" s="3">
        <v>41</v>
      </c>
      <c r="F755" s="3">
        <v>10.050000000000001</v>
      </c>
      <c r="G755" s="3">
        <f>IF(train_energy_data!$H755="Weekday",1,0)</f>
        <v>1</v>
      </c>
      <c r="H755" s="3" t="s">
        <v>8</v>
      </c>
      <c r="I755" s="3">
        <v>5327.65</v>
      </c>
    </row>
    <row r="756" spans="1:9" x14ac:dyDescent="0.2">
      <c r="A756" s="3" t="s">
        <v>10</v>
      </c>
      <c r="B756" s="3">
        <f>IF(train_energy_data!$A756="Residential",0,IF(train_energy_data!$A756="Commercial",1,IF(train_energy_data!$A756="Industrial",2,0)))</f>
        <v>2</v>
      </c>
      <c r="C756" s="3">
        <v>32380</v>
      </c>
      <c r="D756" s="3">
        <v>1</v>
      </c>
      <c r="E756" s="3">
        <v>21</v>
      </c>
      <c r="F756" s="3">
        <v>19.77</v>
      </c>
      <c r="G756" s="3">
        <f>IF(train_energy_data!$H756="Weekday",1,0)</f>
        <v>1</v>
      </c>
      <c r="H756" s="3" t="s">
        <v>8</v>
      </c>
      <c r="I756" s="3">
        <v>4500.16</v>
      </c>
    </row>
    <row r="757" spans="1:9" x14ac:dyDescent="0.2">
      <c r="A757" s="3" t="s">
        <v>7</v>
      </c>
      <c r="B757" s="3">
        <f>IF(train_energy_data!$A757="Residential",0,IF(train_energy_data!$A757="Commercial",1,IF(train_energy_data!$A757="Industrial",2,0)))</f>
        <v>0</v>
      </c>
      <c r="C757" s="3">
        <v>26392</v>
      </c>
      <c r="D757" s="3">
        <v>13</v>
      </c>
      <c r="E757" s="3">
        <v>9</v>
      </c>
      <c r="F757" s="3">
        <v>12.69</v>
      </c>
      <c r="G757" s="3">
        <f>IF(train_energy_data!$H757="Weekday",1,0)</f>
        <v>0</v>
      </c>
      <c r="H757" s="3" t="s">
        <v>11</v>
      </c>
      <c r="I757" s="3">
        <v>3066.15</v>
      </c>
    </row>
    <row r="758" spans="1:9" x14ac:dyDescent="0.2">
      <c r="A758" s="3" t="s">
        <v>10</v>
      </c>
      <c r="B758" s="3">
        <f>IF(train_energy_data!$A758="Residential",0,IF(train_energy_data!$A758="Commercial",1,IF(train_energy_data!$A758="Industrial",2,0)))</f>
        <v>2</v>
      </c>
      <c r="C758" s="3">
        <v>47956</v>
      </c>
      <c r="D758" s="3">
        <v>8</v>
      </c>
      <c r="E758" s="3">
        <v>22</v>
      </c>
      <c r="F758" s="3">
        <v>34.4</v>
      </c>
      <c r="G758" s="3">
        <f>IF(train_energy_data!$H758="Weekday",1,0)</f>
        <v>0</v>
      </c>
      <c r="H758" s="3" t="s">
        <v>11</v>
      </c>
      <c r="I758" s="3">
        <v>5245.78</v>
      </c>
    </row>
    <row r="759" spans="1:9" x14ac:dyDescent="0.2">
      <c r="A759" s="3" t="s">
        <v>9</v>
      </c>
      <c r="B759" s="3">
        <f>IF(train_energy_data!$A759="Residential",0,IF(train_energy_data!$A759="Commercial",1,IF(train_energy_data!$A759="Industrial",2,0)))</f>
        <v>1</v>
      </c>
      <c r="C759" s="3">
        <v>45580</v>
      </c>
      <c r="D759" s="3">
        <v>26</v>
      </c>
      <c r="E759" s="3">
        <v>1</v>
      </c>
      <c r="F759" s="3">
        <v>29.63</v>
      </c>
      <c r="G759" s="3">
        <f>IF(train_energy_data!$H759="Weekday",1,0)</f>
        <v>1</v>
      </c>
      <c r="H759" s="3" t="s">
        <v>8</v>
      </c>
      <c r="I759" s="3">
        <v>4460.84</v>
      </c>
    </row>
    <row r="760" spans="1:9" x14ac:dyDescent="0.2">
      <c r="A760" s="3" t="s">
        <v>7</v>
      </c>
      <c r="B760" s="3">
        <f>IF(train_energy_data!$A760="Residential",0,IF(train_energy_data!$A760="Commercial",1,IF(train_energy_data!$A760="Industrial",2,0)))</f>
        <v>0</v>
      </c>
      <c r="C760" s="3">
        <v>6276</v>
      </c>
      <c r="D760" s="3">
        <v>75</v>
      </c>
      <c r="E760" s="3">
        <v>36</v>
      </c>
      <c r="F760" s="3">
        <v>33.11</v>
      </c>
      <c r="G760" s="3">
        <f>IF(train_energy_data!$H760="Weekday",1,0)</f>
        <v>0</v>
      </c>
      <c r="H760" s="3" t="s">
        <v>11</v>
      </c>
      <c r="I760" s="3">
        <v>3118.23</v>
      </c>
    </row>
    <row r="761" spans="1:9" x14ac:dyDescent="0.2">
      <c r="A761" s="3" t="s">
        <v>9</v>
      </c>
      <c r="B761" s="3">
        <f>IF(train_energy_data!$A761="Residential",0,IF(train_energy_data!$A761="Commercial",1,IF(train_energy_data!$A761="Industrial",2,0)))</f>
        <v>1</v>
      </c>
      <c r="C761" s="3">
        <v>36340</v>
      </c>
      <c r="D761" s="3">
        <v>33</v>
      </c>
      <c r="E761" s="3">
        <v>20</v>
      </c>
      <c r="F761" s="3">
        <v>16.2</v>
      </c>
      <c r="G761" s="3">
        <f>IF(train_energy_data!$H761="Weekday",1,0)</f>
        <v>1</v>
      </c>
      <c r="H761" s="3" t="s">
        <v>8</v>
      </c>
      <c r="I761" s="3">
        <v>4516.0200000000004</v>
      </c>
    </row>
    <row r="762" spans="1:9" x14ac:dyDescent="0.2">
      <c r="A762" s="3" t="s">
        <v>10</v>
      </c>
      <c r="B762" s="3">
        <f>IF(train_energy_data!$A762="Residential",0,IF(train_energy_data!$A762="Commercial",1,IF(train_energy_data!$A762="Industrial",2,0)))</f>
        <v>2</v>
      </c>
      <c r="C762" s="3">
        <v>49270</v>
      </c>
      <c r="D762" s="3">
        <v>19</v>
      </c>
      <c r="E762" s="3">
        <v>39</v>
      </c>
      <c r="F762" s="3">
        <v>11.26</v>
      </c>
      <c r="G762" s="3">
        <f>IF(train_energy_data!$H762="Weekday",1,0)</f>
        <v>0</v>
      </c>
      <c r="H762" s="3" t="s">
        <v>11</v>
      </c>
      <c r="I762" s="3">
        <v>5877.19</v>
      </c>
    </row>
    <row r="763" spans="1:9" x14ac:dyDescent="0.2">
      <c r="A763" s="3" t="s">
        <v>9</v>
      </c>
      <c r="B763" s="3">
        <f>IF(train_energy_data!$A763="Residential",0,IF(train_energy_data!$A763="Commercial",1,IF(train_energy_data!$A763="Industrial",2,0)))</f>
        <v>1</v>
      </c>
      <c r="C763" s="3">
        <v>31790</v>
      </c>
      <c r="D763" s="3">
        <v>46</v>
      </c>
      <c r="E763" s="3">
        <v>31</v>
      </c>
      <c r="F763" s="3">
        <v>27.09</v>
      </c>
      <c r="G763" s="3">
        <f>IF(train_energy_data!$H763="Weekday",1,0)</f>
        <v>0</v>
      </c>
      <c r="H763" s="3" t="s">
        <v>11</v>
      </c>
      <c r="I763" s="3">
        <v>4534.07</v>
      </c>
    </row>
    <row r="764" spans="1:9" x14ac:dyDescent="0.2">
      <c r="A764" s="3" t="s">
        <v>10</v>
      </c>
      <c r="B764" s="3">
        <f>IF(train_energy_data!$A764="Residential",0,IF(train_energy_data!$A764="Commercial",1,IF(train_energy_data!$A764="Industrial",2,0)))</f>
        <v>2</v>
      </c>
      <c r="C764" s="3">
        <v>33820</v>
      </c>
      <c r="D764" s="3">
        <v>56</v>
      </c>
      <c r="E764" s="3">
        <v>8</v>
      </c>
      <c r="F764" s="3">
        <v>21.32</v>
      </c>
      <c r="G764" s="3">
        <f>IF(train_energy_data!$H764="Weekday",1,0)</f>
        <v>1</v>
      </c>
      <c r="H764" s="3" t="s">
        <v>8</v>
      </c>
      <c r="I764" s="3">
        <v>4854.3999999999996</v>
      </c>
    </row>
    <row r="765" spans="1:9" x14ac:dyDescent="0.2">
      <c r="A765" s="3" t="s">
        <v>7</v>
      </c>
      <c r="B765" s="3">
        <f>IF(train_energy_data!$A765="Residential",0,IF(train_energy_data!$A765="Commercial",1,IF(train_energy_data!$A765="Industrial",2,0)))</f>
        <v>0</v>
      </c>
      <c r="C765" s="3">
        <v>3073</v>
      </c>
      <c r="D765" s="3">
        <v>33</v>
      </c>
      <c r="E765" s="3">
        <v>17</v>
      </c>
      <c r="F765" s="3">
        <v>17.03</v>
      </c>
      <c r="G765" s="3">
        <f>IF(train_energy_data!$H765="Weekday",1,0)</f>
        <v>1</v>
      </c>
      <c r="H765" s="3" t="s">
        <v>8</v>
      </c>
      <c r="I765" s="3">
        <v>2288.52</v>
      </c>
    </row>
    <row r="766" spans="1:9" x14ac:dyDescent="0.2">
      <c r="A766" s="3" t="s">
        <v>7</v>
      </c>
      <c r="B766" s="3">
        <f>IF(train_energy_data!$A766="Residential",0,IF(train_energy_data!$A766="Commercial",1,IF(train_energy_data!$A766="Industrial",2,0)))</f>
        <v>0</v>
      </c>
      <c r="C766" s="3">
        <v>38743</v>
      </c>
      <c r="D766" s="3">
        <v>65</v>
      </c>
      <c r="E766" s="3">
        <v>23</v>
      </c>
      <c r="F766" s="3">
        <v>10.199999999999999</v>
      </c>
      <c r="G766" s="3">
        <f>IF(train_energy_data!$H766="Weekday",1,0)</f>
        <v>1</v>
      </c>
      <c r="H766" s="3" t="s">
        <v>8</v>
      </c>
      <c r="I766" s="3">
        <v>4546.1499999999996</v>
      </c>
    </row>
    <row r="767" spans="1:9" x14ac:dyDescent="0.2">
      <c r="A767" s="3" t="s">
        <v>7</v>
      </c>
      <c r="B767" s="3">
        <f>IF(train_energy_data!$A767="Residential",0,IF(train_energy_data!$A767="Commercial",1,IF(train_energy_data!$A767="Industrial",2,0)))</f>
        <v>0</v>
      </c>
      <c r="C767" s="3">
        <v>14494</v>
      </c>
      <c r="D767" s="3">
        <v>2</v>
      </c>
      <c r="E767" s="3">
        <v>9</v>
      </c>
      <c r="F767" s="3">
        <v>32.68</v>
      </c>
      <c r="G767" s="3">
        <f>IF(train_energy_data!$H767="Weekday",1,0)</f>
        <v>1</v>
      </c>
      <c r="H767" s="3" t="s">
        <v>8</v>
      </c>
      <c r="I767" s="3">
        <v>2311.29</v>
      </c>
    </row>
    <row r="768" spans="1:9" x14ac:dyDescent="0.2">
      <c r="A768" s="3" t="s">
        <v>9</v>
      </c>
      <c r="B768" s="3">
        <f>IF(train_energy_data!$A768="Residential",0,IF(train_energy_data!$A768="Commercial",1,IF(train_energy_data!$A768="Industrial",2,0)))</f>
        <v>1</v>
      </c>
      <c r="C768" s="3">
        <v>12418</v>
      </c>
      <c r="D768" s="3">
        <v>73</v>
      </c>
      <c r="E768" s="3">
        <v>13</v>
      </c>
      <c r="F768" s="3">
        <v>17.02</v>
      </c>
      <c r="G768" s="3">
        <f>IF(train_energy_data!$H768="Weekday",1,0)</f>
        <v>0</v>
      </c>
      <c r="H768" s="3" t="s">
        <v>11</v>
      </c>
      <c r="I768" s="3">
        <v>3525.79</v>
      </c>
    </row>
    <row r="769" spans="1:9" x14ac:dyDescent="0.2">
      <c r="A769" s="3" t="s">
        <v>9</v>
      </c>
      <c r="B769" s="3">
        <f>IF(train_energy_data!$A769="Residential",0,IF(train_energy_data!$A769="Commercial",1,IF(train_energy_data!$A769="Industrial",2,0)))</f>
        <v>1</v>
      </c>
      <c r="C769" s="3">
        <v>10024</v>
      </c>
      <c r="D769" s="3">
        <v>54</v>
      </c>
      <c r="E769" s="3">
        <v>40</v>
      </c>
      <c r="F769" s="3">
        <v>10.49</v>
      </c>
      <c r="G769" s="3">
        <f>IF(train_energy_data!$H769="Weekday",1,0)</f>
        <v>1</v>
      </c>
      <c r="H769" s="3" t="s">
        <v>8</v>
      </c>
      <c r="I769" s="3">
        <v>3838.73</v>
      </c>
    </row>
    <row r="770" spans="1:9" x14ac:dyDescent="0.2">
      <c r="A770" s="3" t="s">
        <v>7</v>
      </c>
      <c r="B770" s="3">
        <f>IF(train_energy_data!$A770="Residential",0,IF(train_energy_data!$A770="Commercial",1,IF(train_energy_data!$A770="Industrial",2,0)))</f>
        <v>0</v>
      </c>
      <c r="C770" s="3">
        <v>24070</v>
      </c>
      <c r="D770" s="3">
        <v>2</v>
      </c>
      <c r="E770" s="3">
        <v>49</v>
      </c>
      <c r="F770" s="3">
        <v>24.59</v>
      </c>
      <c r="G770" s="3">
        <f>IF(train_energy_data!$H770="Weekday",1,0)</f>
        <v>0</v>
      </c>
      <c r="H770" s="3" t="s">
        <v>11</v>
      </c>
      <c r="I770" s="3">
        <v>3580.56</v>
      </c>
    </row>
    <row r="771" spans="1:9" x14ac:dyDescent="0.2">
      <c r="A771" s="3" t="s">
        <v>7</v>
      </c>
      <c r="B771" s="3">
        <f>IF(train_energy_data!$A771="Residential",0,IF(train_energy_data!$A771="Commercial",1,IF(train_energy_data!$A771="Industrial",2,0)))</f>
        <v>0</v>
      </c>
      <c r="C771" s="3">
        <v>47690</v>
      </c>
      <c r="D771" s="3">
        <v>39</v>
      </c>
      <c r="E771" s="3">
        <v>11</v>
      </c>
      <c r="F771" s="3">
        <v>33.49</v>
      </c>
      <c r="G771" s="3">
        <f>IF(train_energy_data!$H771="Weekday",1,0)</f>
        <v>1</v>
      </c>
      <c r="H771" s="3" t="s">
        <v>8</v>
      </c>
      <c r="I771" s="3">
        <v>4377.04</v>
      </c>
    </row>
    <row r="772" spans="1:9" x14ac:dyDescent="0.2">
      <c r="A772" s="3" t="s">
        <v>10</v>
      </c>
      <c r="B772" s="3">
        <f>IF(train_energy_data!$A772="Residential",0,IF(train_energy_data!$A772="Commercial",1,IF(train_energy_data!$A772="Industrial",2,0)))</f>
        <v>2</v>
      </c>
      <c r="C772" s="3">
        <v>17014</v>
      </c>
      <c r="D772" s="3">
        <v>91</v>
      </c>
      <c r="E772" s="3">
        <v>8</v>
      </c>
      <c r="F772" s="3">
        <v>26.94</v>
      </c>
      <c r="G772" s="3">
        <f>IF(train_energy_data!$H772="Weekday",1,0)</f>
        <v>1</v>
      </c>
      <c r="H772" s="3" t="s">
        <v>8</v>
      </c>
      <c r="I772" s="3">
        <v>4336.0200000000004</v>
      </c>
    </row>
    <row r="773" spans="1:9" x14ac:dyDescent="0.2">
      <c r="A773" s="3" t="s">
        <v>10</v>
      </c>
      <c r="B773" s="3">
        <f>IF(train_energy_data!$A773="Residential",0,IF(train_energy_data!$A773="Commercial",1,IF(train_energy_data!$A773="Industrial",2,0)))</f>
        <v>2</v>
      </c>
      <c r="C773" s="3">
        <v>26515</v>
      </c>
      <c r="D773" s="3">
        <v>45</v>
      </c>
      <c r="E773" s="3">
        <v>25</v>
      </c>
      <c r="F773" s="3">
        <v>33.47</v>
      </c>
      <c r="G773" s="3">
        <f>IF(train_energy_data!$H773="Weekday",1,0)</f>
        <v>1</v>
      </c>
      <c r="H773" s="3" t="s">
        <v>8</v>
      </c>
      <c r="I773" s="3">
        <v>4658.38</v>
      </c>
    </row>
    <row r="774" spans="1:9" x14ac:dyDescent="0.2">
      <c r="A774" s="3" t="s">
        <v>10</v>
      </c>
      <c r="B774" s="3">
        <f>IF(train_energy_data!$A774="Residential",0,IF(train_energy_data!$A774="Commercial",1,IF(train_energy_data!$A774="Industrial",2,0)))</f>
        <v>2</v>
      </c>
      <c r="C774" s="3">
        <v>14359</v>
      </c>
      <c r="D774" s="3">
        <v>69</v>
      </c>
      <c r="E774" s="3">
        <v>40</v>
      </c>
      <c r="F774" s="3">
        <v>19.940000000000001</v>
      </c>
      <c r="G774" s="3">
        <f>IF(train_energy_data!$H774="Weekday",1,0)</f>
        <v>1</v>
      </c>
      <c r="H774" s="3" t="s">
        <v>8</v>
      </c>
      <c r="I774" s="3">
        <v>4658.2700000000004</v>
      </c>
    </row>
    <row r="775" spans="1:9" x14ac:dyDescent="0.2">
      <c r="A775" s="3" t="s">
        <v>7</v>
      </c>
      <c r="B775" s="3">
        <f>IF(train_energy_data!$A775="Residential",0,IF(train_energy_data!$A775="Commercial",1,IF(train_energy_data!$A775="Industrial",2,0)))</f>
        <v>0</v>
      </c>
      <c r="C775" s="3">
        <v>9320</v>
      </c>
      <c r="D775" s="3">
        <v>40</v>
      </c>
      <c r="E775" s="3">
        <v>44</v>
      </c>
      <c r="F775" s="3">
        <v>21.16</v>
      </c>
      <c r="G775" s="3">
        <f>IF(train_energy_data!$H775="Weekday",1,0)</f>
        <v>0</v>
      </c>
      <c r="H775" s="3" t="s">
        <v>11</v>
      </c>
      <c r="I775" s="3">
        <v>3140.2</v>
      </c>
    </row>
    <row r="776" spans="1:9" x14ac:dyDescent="0.2">
      <c r="A776" s="3" t="s">
        <v>9</v>
      </c>
      <c r="B776" s="3">
        <f>IF(train_energy_data!$A776="Residential",0,IF(train_energy_data!$A776="Commercial",1,IF(train_energy_data!$A776="Industrial",2,0)))</f>
        <v>1</v>
      </c>
      <c r="C776" s="3">
        <v>26517</v>
      </c>
      <c r="D776" s="3">
        <v>64</v>
      </c>
      <c r="E776" s="3">
        <v>29</v>
      </c>
      <c r="F776" s="3">
        <v>15.46</v>
      </c>
      <c r="G776" s="3">
        <f>IF(train_energy_data!$H776="Weekday",1,0)</f>
        <v>0</v>
      </c>
      <c r="H776" s="3" t="s">
        <v>11</v>
      </c>
      <c r="I776" s="3">
        <v>4468.57</v>
      </c>
    </row>
    <row r="777" spans="1:9" x14ac:dyDescent="0.2">
      <c r="A777" s="3" t="s">
        <v>10</v>
      </c>
      <c r="B777" s="3">
        <f>IF(train_energy_data!$A777="Residential",0,IF(train_energy_data!$A777="Commercial",1,IF(train_energy_data!$A777="Industrial",2,0)))</f>
        <v>2</v>
      </c>
      <c r="C777" s="3">
        <v>34223</v>
      </c>
      <c r="D777" s="3">
        <v>98</v>
      </c>
      <c r="E777" s="3">
        <v>6</v>
      </c>
      <c r="F777" s="3">
        <v>29.74</v>
      </c>
      <c r="G777" s="3">
        <f>IF(train_energy_data!$H777="Weekday",1,0)</f>
        <v>1</v>
      </c>
      <c r="H777" s="3" t="s">
        <v>8</v>
      </c>
      <c r="I777" s="3">
        <v>5212.46</v>
      </c>
    </row>
    <row r="778" spans="1:9" x14ac:dyDescent="0.2">
      <c r="A778" s="3" t="s">
        <v>9</v>
      </c>
      <c r="B778" s="3">
        <f>IF(train_energy_data!$A778="Residential",0,IF(train_energy_data!$A778="Commercial",1,IF(train_energy_data!$A778="Industrial",2,0)))</f>
        <v>1</v>
      </c>
      <c r="C778" s="3">
        <v>39025</v>
      </c>
      <c r="D778" s="3">
        <v>86</v>
      </c>
      <c r="E778" s="3">
        <v>10</v>
      </c>
      <c r="F778" s="3">
        <v>22.42</v>
      </c>
      <c r="G778" s="3">
        <f>IF(train_energy_data!$H778="Weekday",1,0)</f>
        <v>1</v>
      </c>
      <c r="H778" s="3" t="s">
        <v>8</v>
      </c>
      <c r="I778" s="3">
        <v>4949.1400000000003</v>
      </c>
    </row>
    <row r="779" spans="1:9" x14ac:dyDescent="0.2">
      <c r="A779" s="3" t="s">
        <v>7</v>
      </c>
      <c r="B779" s="3">
        <f>IF(train_energy_data!$A779="Residential",0,IF(train_energy_data!$A779="Commercial",1,IF(train_energy_data!$A779="Industrial",2,0)))</f>
        <v>0</v>
      </c>
      <c r="C779" s="3">
        <v>5203</v>
      </c>
      <c r="D779" s="3">
        <v>86</v>
      </c>
      <c r="E779" s="3">
        <v>14</v>
      </c>
      <c r="F779" s="3">
        <v>20.59</v>
      </c>
      <c r="G779" s="3">
        <f>IF(train_energy_data!$H779="Weekday",1,0)</f>
        <v>0</v>
      </c>
      <c r="H779" s="3" t="s">
        <v>11</v>
      </c>
      <c r="I779" s="3">
        <v>2797.21</v>
      </c>
    </row>
    <row r="780" spans="1:9" x14ac:dyDescent="0.2">
      <c r="A780" s="3" t="s">
        <v>9</v>
      </c>
      <c r="B780" s="3">
        <f>IF(train_energy_data!$A780="Residential",0,IF(train_energy_data!$A780="Commercial",1,IF(train_energy_data!$A780="Industrial",2,0)))</f>
        <v>1</v>
      </c>
      <c r="C780" s="3">
        <v>29986</v>
      </c>
      <c r="D780" s="3">
        <v>93</v>
      </c>
      <c r="E780" s="3">
        <v>9</v>
      </c>
      <c r="F780" s="3">
        <v>19.04</v>
      </c>
      <c r="G780" s="3">
        <f>IF(train_energy_data!$H780="Weekday",1,0)</f>
        <v>0</v>
      </c>
      <c r="H780" s="3" t="s">
        <v>11</v>
      </c>
      <c r="I780" s="3">
        <v>4514.09</v>
      </c>
    </row>
    <row r="781" spans="1:9" x14ac:dyDescent="0.2">
      <c r="A781" s="3" t="s">
        <v>9</v>
      </c>
      <c r="B781" s="3">
        <f>IF(train_energy_data!$A781="Residential",0,IF(train_energy_data!$A781="Commercial",1,IF(train_energy_data!$A781="Industrial",2,0)))</f>
        <v>1</v>
      </c>
      <c r="C781" s="3">
        <v>25650</v>
      </c>
      <c r="D781" s="3">
        <v>21</v>
      </c>
      <c r="E781" s="3">
        <v>28</v>
      </c>
      <c r="F781" s="3">
        <v>25.14</v>
      </c>
      <c r="G781" s="3">
        <f>IF(train_energy_data!$H781="Weekday",1,0)</f>
        <v>1</v>
      </c>
      <c r="H781" s="3" t="s">
        <v>8</v>
      </c>
      <c r="I781" s="3">
        <v>3976.81</v>
      </c>
    </row>
    <row r="782" spans="1:9" x14ac:dyDescent="0.2">
      <c r="A782" s="3" t="s">
        <v>7</v>
      </c>
      <c r="B782" s="3">
        <f>IF(train_energy_data!$A782="Residential",0,IF(train_energy_data!$A782="Commercial",1,IF(train_energy_data!$A782="Industrial",2,0)))</f>
        <v>0</v>
      </c>
      <c r="C782" s="3">
        <v>26623</v>
      </c>
      <c r="D782" s="3">
        <v>37</v>
      </c>
      <c r="E782" s="3">
        <v>11</v>
      </c>
      <c r="F782" s="3">
        <v>23.25</v>
      </c>
      <c r="G782" s="3">
        <f>IF(train_energy_data!$H782="Weekday",1,0)</f>
        <v>0</v>
      </c>
      <c r="H782" s="3" t="s">
        <v>11</v>
      </c>
      <c r="I782" s="3">
        <v>3304.91</v>
      </c>
    </row>
    <row r="783" spans="1:9" x14ac:dyDescent="0.2">
      <c r="A783" s="3" t="s">
        <v>10</v>
      </c>
      <c r="B783" s="3">
        <f>IF(train_energy_data!$A783="Residential",0,IF(train_energy_data!$A783="Commercial",1,IF(train_energy_data!$A783="Industrial",2,0)))</f>
        <v>2</v>
      </c>
      <c r="C783" s="3">
        <v>47117</v>
      </c>
      <c r="D783" s="3">
        <v>83</v>
      </c>
      <c r="E783" s="3">
        <v>45</v>
      </c>
      <c r="F783" s="3">
        <v>11.05</v>
      </c>
      <c r="G783" s="3">
        <f>IF(train_energy_data!$H783="Weekday",1,0)</f>
        <v>0</v>
      </c>
      <c r="H783" s="3" t="s">
        <v>11</v>
      </c>
      <c r="I783" s="3">
        <v>6530.6</v>
      </c>
    </row>
    <row r="784" spans="1:9" x14ac:dyDescent="0.2">
      <c r="A784" s="3" t="s">
        <v>10</v>
      </c>
      <c r="B784" s="3">
        <f>IF(train_energy_data!$A784="Residential",0,IF(train_energy_data!$A784="Commercial",1,IF(train_energy_data!$A784="Industrial",2,0)))</f>
        <v>2</v>
      </c>
      <c r="C784" s="3">
        <v>21616</v>
      </c>
      <c r="D784" s="3">
        <v>26</v>
      </c>
      <c r="E784" s="3">
        <v>48</v>
      </c>
      <c r="F784" s="3">
        <v>32.4</v>
      </c>
      <c r="G784" s="3">
        <f>IF(train_energy_data!$H784="Weekday",1,0)</f>
        <v>1</v>
      </c>
      <c r="H784" s="3" t="s">
        <v>8</v>
      </c>
      <c r="I784" s="3">
        <v>4688.8100000000004</v>
      </c>
    </row>
    <row r="785" spans="1:9" x14ac:dyDescent="0.2">
      <c r="A785" s="3" t="s">
        <v>7</v>
      </c>
      <c r="B785" s="3">
        <f>IF(train_energy_data!$A785="Residential",0,IF(train_energy_data!$A785="Commercial",1,IF(train_energy_data!$A785="Industrial",2,0)))</f>
        <v>0</v>
      </c>
      <c r="C785" s="3">
        <v>32360</v>
      </c>
      <c r="D785" s="3">
        <v>40</v>
      </c>
      <c r="E785" s="3">
        <v>13</v>
      </c>
      <c r="F785" s="3">
        <v>29.55</v>
      </c>
      <c r="G785" s="3">
        <f>IF(train_energy_data!$H785="Weekday",1,0)</f>
        <v>0</v>
      </c>
      <c r="H785" s="3" t="s">
        <v>11</v>
      </c>
      <c r="I785" s="3">
        <v>3630.24</v>
      </c>
    </row>
    <row r="786" spans="1:9" x14ac:dyDescent="0.2">
      <c r="A786" s="3" t="s">
        <v>7</v>
      </c>
      <c r="B786" s="3">
        <f>IF(train_energy_data!$A786="Residential",0,IF(train_energy_data!$A786="Commercial",1,IF(train_energy_data!$A786="Industrial",2,0)))</f>
        <v>0</v>
      </c>
      <c r="C786" s="3">
        <v>11925</v>
      </c>
      <c r="D786" s="3">
        <v>76</v>
      </c>
      <c r="E786" s="3">
        <v>9</v>
      </c>
      <c r="F786" s="3">
        <v>23.05</v>
      </c>
      <c r="G786" s="3">
        <f>IF(train_energy_data!$H786="Weekday",1,0)</f>
        <v>0</v>
      </c>
      <c r="H786" s="3" t="s">
        <v>11</v>
      </c>
      <c r="I786" s="3">
        <v>2921.01</v>
      </c>
    </row>
    <row r="787" spans="1:9" x14ac:dyDescent="0.2">
      <c r="A787" s="3" t="s">
        <v>7</v>
      </c>
      <c r="B787" s="3">
        <f>IF(train_energy_data!$A787="Residential",0,IF(train_energy_data!$A787="Commercial",1,IF(train_energy_data!$A787="Industrial",2,0)))</f>
        <v>0</v>
      </c>
      <c r="C787" s="3">
        <v>34162</v>
      </c>
      <c r="D787" s="3">
        <v>48</v>
      </c>
      <c r="E787" s="3">
        <v>26</v>
      </c>
      <c r="F787" s="3">
        <v>33.54</v>
      </c>
      <c r="G787" s="3">
        <f>IF(train_energy_data!$H787="Weekday",1,0)</f>
        <v>1</v>
      </c>
      <c r="H787" s="3" t="s">
        <v>8</v>
      </c>
      <c r="I787" s="3">
        <v>4090.41</v>
      </c>
    </row>
    <row r="788" spans="1:9" x14ac:dyDescent="0.2">
      <c r="A788" s="3" t="s">
        <v>9</v>
      </c>
      <c r="B788" s="3">
        <f>IF(train_energy_data!$A788="Residential",0,IF(train_energy_data!$A788="Commercial",1,IF(train_energy_data!$A788="Industrial",2,0)))</f>
        <v>1</v>
      </c>
      <c r="C788" s="3">
        <v>2469</v>
      </c>
      <c r="D788" s="3">
        <v>92</v>
      </c>
      <c r="E788" s="3">
        <v>41</v>
      </c>
      <c r="F788" s="3">
        <v>13.26</v>
      </c>
      <c r="G788" s="3">
        <f>IF(train_energy_data!$H788="Weekday",1,0)</f>
        <v>0</v>
      </c>
      <c r="H788" s="3" t="s">
        <v>11</v>
      </c>
      <c r="I788" s="3">
        <v>3797.14</v>
      </c>
    </row>
    <row r="789" spans="1:9" x14ac:dyDescent="0.2">
      <c r="A789" s="3" t="s">
        <v>7</v>
      </c>
      <c r="B789" s="3">
        <f>IF(train_energy_data!$A789="Residential",0,IF(train_energy_data!$A789="Commercial",1,IF(train_energy_data!$A789="Industrial",2,0)))</f>
        <v>0</v>
      </c>
      <c r="C789" s="3">
        <v>7222</v>
      </c>
      <c r="D789" s="3">
        <v>44</v>
      </c>
      <c r="E789" s="3">
        <v>39</v>
      </c>
      <c r="F789" s="3">
        <v>34.909999999999997</v>
      </c>
      <c r="G789" s="3">
        <f>IF(train_energy_data!$H789="Weekday",1,0)</f>
        <v>0</v>
      </c>
      <c r="H789" s="3" t="s">
        <v>11</v>
      </c>
      <c r="I789" s="3">
        <v>2906.57</v>
      </c>
    </row>
    <row r="790" spans="1:9" x14ac:dyDescent="0.2">
      <c r="A790" s="3" t="s">
        <v>7</v>
      </c>
      <c r="B790" s="3">
        <f>IF(train_energy_data!$A790="Residential",0,IF(train_energy_data!$A790="Commercial",1,IF(train_energy_data!$A790="Industrial",2,0)))</f>
        <v>0</v>
      </c>
      <c r="C790" s="3">
        <v>30720</v>
      </c>
      <c r="D790" s="3">
        <v>3</v>
      </c>
      <c r="E790" s="3">
        <v>15</v>
      </c>
      <c r="F790" s="3">
        <v>10.220000000000001</v>
      </c>
      <c r="G790" s="3">
        <f>IF(train_energy_data!$H790="Weekday",1,0)</f>
        <v>0</v>
      </c>
      <c r="H790" s="3" t="s">
        <v>11</v>
      </c>
      <c r="I790" s="3">
        <v>3314.91</v>
      </c>
    </row>
    <row r="791" spans="1:9" x14ac:dyDescent="0.2">
      <c r="A791" s="3" t="s">
        <v>7</v>
      </c>
      <c r="B791" s="3">
        <f>IF(train_energy_data!$A791="Residential",0,IF(train_energy_data!$A791="Commercial",1,IF(train_energy_data!$A791="Industrial",2,0)))</f>
        <v>0</v>
      </c>
      <c r="C791" s="3">
        <v>28673</v>
      </c>
      <c r="D791" s="3">
        <v>31</v>
      </c>
      <c r="E791" s="3">
        <v>15</v>
      </c>
      <c r="F791" s="3">
        <v>11.19</v>
      </c>
      <c r="G791" s="3">
        <f>IF(train_energy_data!$H791="Weekday",1,0)</f>
        <v>0</v>
      </c>
      <c r="H791" s="3" t="s">
        <v>11</v>
      </c>
      <c r="I791" s="3">
        <v>3487.69</v>
      </c>
    </row>
    <row r="792" spans="1:9" x14ac:dyDescent="0.2">
      <c r="A792" s="3" t="s">
        <v>9</v>
      </c>
      <c r="B792" s="3">
        <f>IF(train_energy_data!$A792="Residential",0,IF(train_energy_data!$A792="Commercial",1,IF(train_energy_data!$A792="Industrial",2,0)))</f>
        <v>1</v>
      </c>
      <c r="C792" s="3">
        <v>16809</v>
      </c>
      <c r="D792" s="3">
        <v>49</v>
      </c>
      <c r="E792" s="3">
        <v>26</v>
      </c>
      <c r="F792" s="3">
        <v>16.350000000000001</v>
      </c>
      <c r="G792" s="3">
        <f>IF(train_energy_data!$H792="Weekday",1,0)</f>
        <v>1</v>
      </c>
      <c r="H792" s="3" t="s">
        <v>8</v>
      </c>
      <c r="I792" s="3">
        <v>3818.71</v>
      </c>
    </row>
    <row r="793" spans="1:9" x14ac:dyDescent="0.2">
      <c r="A793" s="3" t="s">
        <v>9</v>
      </c>
      <c r="B793" s="3">
        <f>IF(train_energy_data!$A793="Residential",0,IF(train_energy_data!$A793="Commercial",1,IF(train_energy_data!$A793="Industrial",2,0)))</f>
        <v>1</v>
      </c>
      <c r="C793" s="3">
        <v>33281</v>
      </c>
      <c r="D793" s="3">
        <v>6</v>
      </c>
      <c r="E793" s="3">
        <v>26</v>
      </c>
      <c r="F793" s="3">
        <v>17.8</v>
      </c>
      <c r="G793" s="3">
        <f>IF(train_energy_data!$H793="Weekday",1,0)</f>
        <v>1</v>
      </c>
      <c r="H793" s="3" t="s">
        <v>8</v>
      </c>
      <c r="I793" s="3">
        <v>4205.07</v>
      </c>
    </row>
    <row r="794" spans="1:9" x14ac:dyDescent="0.2">
      <c r="A794" s="3" t="s">
        <v>10</v>
      </c>
      <c r="B794" s="3">
        <f>IF(train_energy_data!$A794="Residential",0,IF(train_energy_data!$A794="Commercial",1,IF(train_energy_data!$A794="Industrial",2,0)))</f>
        <v>2</v>
      </c>
      <c r="C794" s="3">
        <v>25438</v>
      </c>
      <c r="D794" s="3">
        <v>21</v>
      </c>
      <c r="E794" s="3">
        <v>16</v>
      </c>
      <c r="F794" s="3">
        <v>23.73</v>
      </c>
      <c r="G794" s="3">
        <f>IF(train_energy_data!$H794="Weekday",1,0)</f>
        <v>1</v>
      </c>
      <c r="H794" s="3" t="s">
        <v>8</v>
      </c>
      <c r="I794" s="3">
        <v>4233.24</v>
      </c>
    </row>
    <row r="795" spans="1:9" x14ac:dyDescent="0.2">
      <c r="A795" s="3" t="s">
        <v>7</v>
      </c>
      <c r="B795" s="3">
        <f>IF(train_energy_data!$A795="Residential",0,IF(train_energy_data!$A795="Commercial",1,IF(train_energy_data!$A795="Industrial",2,0)))</f>
        <v>0</v>
      </c>
      <c r="C795" s="3">
        <v>48138</v>
      </c>
      <c r="D795" s="3">
        <v>85</v>
      </c>
      <c r="E795" s="3">
        <v>22</v>
      </c>
      <c r="F795" s="3">
        <v>19.899999999999999</v>
      </c>
      <c r="G795" s="3">
        <f>IF(train_energy_data!$H795="Weekday",1,0)</f>
        <v>1</v>
      </c>
      <c r="H795" s="3" t="s">
        <v>8</v>
      </c>
      <c r="I795" s="3">
        <v>5147.3999999999996</v>
      </c>
    </row>
    <row r="796" spans="1:9" x14ac:dyDescent="0.2">
      <c r="A796" s="3" t="s">
        <v>10</v>
      </c>
      <c r="B796" s="3">
        <f>IF(train_energy_data!$A796="Residential",0,IF(train_energy_data!$A796="Commercial",1,IF(train_energy_data!$A796="Industrial",2,0)))</f>
        <v>2</v>
      </c>
      <c r="C796" s="3">
        <v>36446</v>
      </c>
      <c r="D796" s="3">
        <v>92</v>
      </c>
      <c r="E796" s="3">
        <v>43</v>
      </c>
      <c r="F796" s="3">
        <v>16.559999999999999</v>
      </c>
      <c r="G796" s="3">
        <f>IF(train_energy_data!$H796="Weekday",1,0)</f>
        <v>1</v>
      </c>
      <c r="H796" s="3" t="s">
        <v>8</v>
      </c>
      <c r="I796" s="3">
        <v>6069.51</v>
      </c>
    </row>
    <row r="797" spans="1:9" x14ac:dyDescent="0.2">
      <c r="A797" s="3" t="s">
        <v>7</v>
      </c>
      <c r="B797" s="3">
        <f>IF(train_energy_data!$A797="Residential",0,IF(train_energy_data!$A797="Commercial",1,IF(train_energy_data!$A797="Industrial",2,0)))</f>
        <v>0</v>
      </c>
      <c r="C797" s="3">
        <v>48408</v>
      </c>
      <c r="D797" s="3">
        <v>2</v>
      </c>
      <c r="E797" s="3">
        <v>15</v>
      </c>
      <c r="F797" s="3">
        <v>27.49</v>
      </c>
      <c r="G797" s="3">
        <f>IF(train_energy_data!$H797="Weekday",1,0)</f>
        <v>0</v>
      </c>
      <c r="H797" s="3" t="s">
        <v>11</v>
      </c>
      <c r="I797" s="3">
        <v>4102.9399999999996</v>
      </c>
    </row>
    <row r="798" spans="1:9" x14ac:dyDescent="0.2">
      <c r="A798" s="3" t="s">
        <v>10</v>
      </c>
      <c r="B798" s="3">
        <f>IF(train_energy_data!$A798="Residential",0,IF(train_energy_data!$A798="Commercial",1,IF(train_energy_data!$A798="Industrial",2,0)))</f>
        <v>2</v>
      </c>
      <c r="C798" s="3">
        <v>28970</v>
      </c>
      <c r="D798" s="3">
        <v>23</v>
      </c>
      <c r="E798" s="3">
        <v>49</v>
      </c>
      <c r="F798" s="3">
        <v>21.63</v>
      </c>
      <c r="G798" s="3">
        <f>IF(train_energy_data!$H798="Weekday",1,0)</f>
        <v>0</v>
      </c>
      <c r="H798" s="3" t="s">
        <v>11</v>
      </c>
      <c r="I798" s="3">
        <v>5050.37</v>
      </c>
    </row>
    <row r="799" spans="1:9" x14ac:dyDescent="0.2">
      <c r="A799" s="3" t="s">
        <v>7</v>
      </c>
      <c r="B799" s="3">
        <f>IF(train_energy_data!$A799="Residential",0,IF(train_energy_data!$A799="Commercial",1,IF(train_energy_data!$A799="Industrial",2,0)))</f>
        <v>0</v>
      </c>
      <c r="C799" s="3">
        <v>45133</v>
      </c>
      <c r="D799" s="3">
        <v>39</v>
      </c>
      <c r="E799" s="3">
        <v>39</v>
      </c>
      <c r="F799" s="3">
        <v>13.3</v>
      </c>
      <c r="G799" s="3">
        <f>IF(train_energy_data!$H799="Weekday",1,0)</f>
        <v>1</v>
      </c>
      <c r="H799" s="3" t="s">
        <v>8</v>
      </c>
      <c r="I799" s="3">
        <v>4910.1499999999996</v>
      </c>
    </row>
    <row r="800" spans="1:9" x14ac:dyDescent="0.2">
      <c r="A800" s="3" t="s">
        <v>10</v>
      </c>
      <c r="B800" s="3">
        <f>IF(train_energy_data!$A800="Residential",0,IF(train_energy_data!$A800="Commercial",1,IF(train_energy_data!$A800="Industrial",2,0)))</f>
        <v>2</v>
      </c>
      <c r="C800" s="3">
        <v>31311</v>
      </c>
      <c r="D800" s="3">
        <v>60</v>
      </c>
      <c r="E800" s="3">
        <v>27</v>
      </c>
      <c r="F800" s="3">
        <v>17.309999999999999</v>
      </c>
      <c r="G800" s="3">
        <f>IF(train_energy_data!$H800="Weekday",1,0)</f>
        <v>1</v>
      </c>
      <c r="H800" s="3" t="s">
        <v>8</v>
      </c>
      <c r="I800" s="3">
        <v>5168.99</v>
      </c>
    </row>
    <row r="801" spans="1:9" x14ac:dyDescent="0.2">
      <c r="A801" s="3" t="s">
        <v>7</v>
      </c>
      <c r="B801" s="3">
        <f>IF(train_energy_data!$A801="Residential",0,IF(train_energy_data!$A801="Commercial",1,IF(train_energy_data!$A801="Industrial",2,0)))</f>
        <v>0</v>
      </c>
      <c r="C801" s="3">
        <v>45528</v>
      </c>
      <c r="D801" s="3">
        <v>32</v>
      </c>
      <c r="E801" s="3">
        <v>32</v>
      </c>
      <c r="F801" s="3">
        <v>28.7</v>
      </c>
      <c r="G801" s="3">
        <f>IF(train_energy_data!$H801="Weekday",1,0)</f>
        <v>0</v>
      </c>
      <c r="H801" s="3" t="s">
        <v>11</v>
      </c>
      <c r="I801" s="3">
        <v>4592.8999999999996</v>
      </c>
    </row>
    <row r="802" spans="1:9" x14ac:dyDescent="0.2">
      <c r="A802" s="3" t="s">
        <v>10</v>
      </c>
      <c r="B802" s="3">
        <f>IF(train_energy_data!$A802="Residential",0,IF(train_energy_data!$A802="Commercial",1,IF(train_energy_data!$A802="Industrial",2,0)))</f>
        <v>2</v>
      </c>
      <c r="C802" s="3">
        <v>30475</v>
      </c>
      <c r="D802" s="3">
        <v>92</v>
      </c>
      <c r="E802" s="3">
        <v>3</v>
      </c>
      <c r="F802" s="3">
        <v>13.61</v>
      </c>
      <c r="G802" s="3">
        <f>IF(train_energy_data!$H802="Weekday",1,0)</f>
        <v>0</v>
      </c>
      <c r="H802" s="3" t="s">
        <v>11</v>
      </c>
      <c r="I802" s="3">
        <v>4935.7</v>
      </c>
    </row>
    <row r="803" spans="1:9" x14ac:dyDescent="0.2">
      <c r="A803" s="3" t="s">
        <v>9</v>
      </c>
      <c r="B803" s="3">
        <f>IF(train_energy_data!$A803="Residential",0,IF(train_energy_data!$A803="Commercial",1,IF(train_energy_data!$A803="Industrial",2,0)))</f>
        <v>1</v>
      </c>
      <c r="C803" s="3">
        <v>32919</v>
      </c>
      <c r="D803" s="3">
        <v>92</v>
      </c>
      <c r="E803" s="3">
        <v>8</v>
      </c>
      <c r="F803" s="3">
        <v>27.03</v>
      </c>
      <c r="G803" s="3">
        <f>IF(train_energy_data!$H803="Weekday",1,0)</f>
        <v>1</v>
      </c>
      <c r="H803" s="3" t="s">
        <v>8</v>
      </c>
      <c r="I803" s="3">
        <v>4640.78</v>
      </c>
    </row>
    <row r="804" spans="1:9" x14ac:dyDescent="0.2">
      <c r="A804" s="3" t="s">
        <v>10</v>
      </c>
      <c r="B804" s="3">
        <f>IF(train_energy_data!$A804="Residential",0,IF(train_energy_data!$A804="Commercial",1,IF(train_energy_data!$A804="Industrial",2,0)))</f>
        <v>2</v>
      </c>
      <c r="C804" s="3">
        <v>32205</v>
      </c>
      <c r="D804" s="3">
        <v>21</v>
      </c>
      <c r="E804" s="3">
        <v>17</v>
      </c>
      <c r="F804" s="3">
        <v>15.18</v>
      </c>
      <c r="G804" s="3">
        <f>IF(train_energy_data!$H804="Weekday",1,0)</f>
        <v>1</v>
      </c>
      <c r="H804" s="3" t="s">
        <v>8</v>
      </c>
      <c r="I804" s="3">
        <v>4634.34</v>
      </c>
    </row>
    <row r="805" spans="1:9" x14ac:dyDescent="0.2">
      <c r="A805" s="3" t="s">
        <v>9</v>
      </c>
      <c r="B805" s="3">
        <f>IF(train_energy_data!$A805="Residential",0,IF(train_energy_data!$A805="Commercial",1,IF(train_energy_data!$A805="Industrial",2,0)))</f>
        <v>1</v>
      </c>
      <c r="C805" s="3">
        <v>41100</v>
      </c>
      <c r="D805" s="3">
        <v>8</v>
      </c>
      <c r="E805" s="3">
        <v>49</v>
      </c>
      <c r="F805" s="3">
        <v>20.38</v>
      </c>
      <c r="G805" s="3">
        <f>IF(train_energy_data!$H805="Weekday",1,0)</f>
        <v>1</v>
      </c>
      <c r="H805" s="3" t="s">
        <v>8</v>
      </c>
      <c r="I805" s="3">
        <v>5063.09</v>
      </c>
    </row>
    <row r="806" spans="1:9" x14ac:dyDescent="0.2">
      <c r="A806" s="3" t="s">
        <v>9</v>
      </c>
      <c r="B806" s="3">
        <f>IF(train_energy_data!$A806="Residential",0,IF(train_energy_data!$A806="Commercial",1,IF(train_energy_data!$A806="Industrial",2,0)))</f>
        <v>1</v>
      </c>
      <c r="C806" s="3">
        <v>25503</v>
      </c>
      <c r="D806" s="3">
        <v>95</v>
      </c>
      <c r="E806" s="3">
        <v>9</v>
      </c>
      <c r="F806" s="3">
        <v>17.829999999999998</v>
      </c>
      <c r="G806" s="3">
        <f>IF(train_energy_data!$H806="Weekday",1,0)</f>
        <v>1</v>
      </c>
      <c r="H806" s="3" t="s">
        <v>8</v>
      </c>
      <c r="I806" s="3">
        <v>4366</v>
      </c>
    </row>
    <row r="807" spans="1:9" x14ac:dyDescent="0.2">
      <c r="A807" s="3" t="s">
        <v>7</v>
      </c>
      <c r="B807" s="3">
        <f>IF(train_energy_data!$A807="Residential",0,IF(train_energy_data!$A807="Commercial",1,IF(train_energy_data!$A807="Industrial",2,0)))</f>
        <v>0</v>
      </c>
      <c r="C807" s="3">
        <v>36685</v>
      </c>
      <c r="D807" s="3">
        <v>63</v>
      </c>
      <c r="E807" s="3">
        <v>12</v>
      </c>
      <c r="F807" s="3">
        <v>22.54</v>
      </c>
      <c r="G807" s="3">
        <f>IF(train_energy_data!$H807="Weekday",1,0)</f>
        <v>0</v>
      </c>
      <c r="H807" s="3" t="s">
        <v>11</v>
      </c>
      <c r="I807" s="3">
        <v>4091.56</v>
      </c>
    </row>
    <row r="808" spans="1:9" x14ac:dyDescent="0.2">
      <c r="A808" s="3" t="s">
        <v>7</v>
      </c>
      <c r="B808" s="3">
        <f>IF(train_energy_data!$A808="Residential",0,IF(train_energy_data!$A808="Commercial",1,IF(train_energy_data!$A808="Industrial",2,0)))</f>
        <v>0</v>
      </c>
      <c r="C808" s="3">
        <v>8313</v>
      </c>
      <c r="D808" s="3">
        <v>4</v>
      </c>
      <c r="E808" s="3">
        <v>43</v>
      </c>
      <c r="F808" s="3">
        <v>23.99</v>
      </c>
      <c r="G808" s="3">
        <f>IF(train_energy_data!$H808="Weekday",1,0)</f>
        <v>1</v>
      </c>
      <c r="H808" s="3" t="s">
        <v>8</v>
      </c>
      <c r="I808" s="3">
        <v>2745.7</v>
      </c>
    </row>
    <row r="809" spans="1:9" x14ac:dyDescent="0.2">
      <c r="A809" s="3" t="s">
        <v>10</v>
      </c>
      <c r="B809" s="3">
        <f>IF(train_energy_data!$A809="Residential",0,IF(train_energy_data!$A809="Commercial",1,IF(train_energy_data!$A809="Industrial",2,0)))</f>
        <v>2</v>
      </c>
      <c r="C809" s="3">
        <v>12675</v>
      </c>
      <c r="D809" s="3">
        <v>2</v>
      </c>
      <c r="E809" s="3">
        <v>47</v>
      </c>
      <c r="F809" s="3">
        <v>11.93</v>
      </c>
      <c r="G809" s="3">
        <f>IF(train_energy_data!$H809="Weekday",1,0)</f>
        <v>0</v>
      </c>
      <c r="H809" s="3" t="s">
        <v>11</v>
      </c>
      <c r="I809" s="3">
        <v>4034.11</v>
      </c>
    </row>
    <row r="810" spans="1:9" x14ac:dyDescent="0.2">
      <c r="A810" s="3" t="s">
        <v>9</v>
      </c>
      <c r="B810" s="3">
        <f>IF(train_energy_data!$A810="Residential",0,IF(train_energy_data!$A810="Commercial",1,IF(train_energy_data!$A810="Industrial",2,0)))</f>
        <v>1</v>
      </c>
      <c r="C810" s="3">
        <v>16871</v>
      </c>
      <c r="D810" s="3">
        <v>93</v>
      </c>
      <c r="E810" s="3">
        <v>38</v>
      </c>
      <c r="F810" s="3">
        <v>33.96</v>
      </c>
      <c r="G810" s="3">
        <f>IF(train_energy_data!$H810="Weekday",1,0)</f>
        <v>1</v>
      </c>
      <c r="H810" s="3" t="s">
        <v>8</v>
      </c>
      <c r="I810" s="3">
        <v>4413.74</v>
      </c>
    </row>
    <row r="811" spans="1:9" x14ac:dyDescent="0.2">
      <c r="A811" s="3" t="s">
        <v>9</v>
      </c>
      <c r="B811" s="3">
        <f>IF(train_energy_data!$A811="Residential",0,IF(train_energy_data!$A811="Commercial",1,IF(train_energy_data!$A811="Industrial",2,0)))</f>
        <v>1</v>
      </c>
      <c r="C811" s="3">
        <v>2639</v>
      </c>
      <c r="D811" s="3">
        <v>21</v>
      </c>
      <c r="E811" s="3">
        <v>25</v>
      </c>
      <c r="F811" s="3">
        <v>22.54</v>
      </c>
      <c r="G811" s="3">
        <f>IF(train_energy_data!$H811="Weekday",1,0)</f>
        <v>1</v>
      </c>
      <c r="H811" s="3" t="s">
        <v>8</v>
      </c>
      <c r="I811" s="3">
        <v>2779.25</v>
      </c>
    </row>
    <row r="812" spans="1:9" x14ac:dyDescent="0.2">
      <c r="A812" s="3" t="s">
        <v>10</v>
      </c>
      <c r="B812" s="3">
        <f>IF(train_energy_data!$A812="Residential",0,IF(train_energy_data!$A812="Commercial",1,IF(train_energy_data!$A812="Industrial",2,0)))</f>
        <v>2</v>
      </c>
      <c r="C812" s="3">
        <v>47795</v>
      </c>
      <c r="D812" s="3">
        <v>9</v>
      </c>
      <c r="E812" s="3">
        <v>15</v>
      </c>
      <c r="F812" s="3">
        <v>34.61</v>
      </c>
      <c r="G812" s="3">
        <f>IF(train_energy_data!$H812="Weekday",1,0)</f>
        <v>1</v>
      </c>
      <c r="H812" s="3" t="s">
        <v>8</v>
      </c>
      <c r="I812" s="3">
        <v>5156.72</v>
      </c>
    </row>
    <row r="813" spans="1:9" x14ac:dyDescent="0.2">
      <c r="A813" s="3" t="s">
        <v>9</v>
      </c>
      <c r="B813" s="3">
        <f>IF(train_energy_data!$A813="Residential",0,IF(train_energy_data!$A813="Commercial",1,IF(train_energy_data!$A813="Industrial",2,0)))</f>
        <v>1</v>
      </c>
      <c r="C813" s="3">
        <v>10150</v>
      </c>
      <c r="D813" s="3">
        <v>31</v>
      </c>
      <c r="E813" s="3">
        <v>15</v>
      </c>
      <c r="F813" s="3">
        <v>33.79</v>
      </c>
      <c r="G813" s="3">
        <f>IF(train_energy_data!$H813="Weekday",1,0)</f>
        <v>1</v>
      </c>
      <c r="H813" s="3" t="s">
        <v>8</v>
      </c>
      <c r="I813" s="3">
        <v>2998.57</v>
      </c>
    </row>
    <row r="814" spans="1:9" x14ac:dyDescent="0.2">
      <c r="A814" s="3" t="s">
        <v>10</v>
      </c>
      <c r="B814" s="3">
        <f>IF(train_energy_data!$A814="Residential",0,IF(train_energy_data!$A814="Commercial",1,IF(train_energy_data!$A814="Industrial",2,0)))</f>
        <v>2</v>
      </c>
      <c r="C814" s="3">
        <v>3541</v>
      </c>
      <c r="D814" s="3">
        <v>80</v>
      </c>
      <c r="E814" s="3">
        <v>7</v>
      </c>
      <c r="F814" s="3">
        <v>29.86</v>
      </c>
      <c r="G814" s="3">
        <f>IF(train_energy_data!$H814="Weekday",1,0)</f>
        <v>0</v>
      </c>
      <c r="H814" s="3" t="s">
        <v>11</v>
      </c>
      <c r="I814" s="3">
        <v>3467.74</v>
      </c>
    </row>
    <row r="815" spans="1:9" x14ac:dyDescent="0.2">
      <c r="A815" s="3" t="s">
        <v>9</v>
      </c>
      <c r="B815" s="3">
        <f>IF(train_energy_data!$A815="Residential",0,IF(train_energy_data!$A815="Commercial",1,IF(train_energy_data!$A815="Industrial",2,0)))</f>
        <v>1</v>
      </c>
      <c r="C815" s="3">
        <v>27160</v>
      </c>
      <c r="D815" s="3">
        <v>10</v>
      </c>
      <c r="E815" s="3">
        <v>19</v>
      </c>
      <c r="F815" s="3">
        <v>21.96</v>
      </c>
      <c r="G815" s="3">
        <f>IF(train_energy_data!$H815="Weekday",1,0)</f>
        <v>1</v>
      </c>
      <c r="H815" s="3" t="s">
        <v>8</v>
      </c>
      <c r="I815" s="3">
        <v>3778.19</v>
      </c>
    </row>
    <row r="816" spans="1:9" x14ac:dyDescent="0.2">
      <c r="A816" s="3" t="s">
        <v>10</v>
      </c>
      <c r="B816" s="3">
        <f>IF(train_energy_data!$A816="Residential",0,IF(train_energy_data!$A816="Commercial",1,IF(train_energy_data!$A816="Industrial",2,0)))</f>
        <v>2</v>
      </c>
      <c r="C816" s="3">
        <v>26655</v>
      </c>
      <c r="D816" s="3">
        <v>70</v>
      </c>
      <c r="E816" s="3">
        <v>48</v>
      </c>
      <c r="F816" s="3">
        <v>17.14</v>
      </c>
      <c r="G816" s="3">
        <f>IF(train_energy_data!$H816="Weekday",1,0)</f>
        <v>0</v>
      </c>
      <c r="H816" s="3" t="s">
        <v>11</v>
      </c>
      <c r="I816" s="3">
        <v>5407.04</v>
      </c>
    </row>
    <row r="817" spans="1:9" x14ac:dyDescent="0.2">
      <c r="A817" s="3" t="s">
        <v>9</v>
      </c>
      <c r="B817" s="3">
        <f>IF(train_energy_data!$A817="Residential",0,IF(train_energy_data!$A817="Commercial",1,IF(train_energy_data!$A817="Industrial",2,0)))</f>
        <v>1</v>
      </c>
      <c r="C817" s="3">
        <v>41624</v>
      </c>
      <c r="D817" s="3">
        <v>87</v>
      </c>
      <c r="E817" s="3">
        <v>20</v>
      </c>
      <c r="F817" s="3">
        <v>32.78</v>
      </c>
      <c r="G817" s="3">
        <f>IF(train_energy_data!$H817="Weekday",1,0)</f>
        <v>1</v>
      </c>
      <c r="H817" s="3" t="s">
        <v>8</v>
      </c>
      <c r="I817" s="3">
        <v>5237.3</v>
      </c>
    </row>
    <row r="818" spans="1:9" x14ac:dyDescent="0.2">
      <c r="A818" s="3" t="s">
        <v>10</v>
      </c>
      <c r="B818" s="3">
        <f>IF(train_energy_data!$A818="Residential",0,IF(train_energy_data!$A818="Commercial",1,IF(train_energy_data!$A818="Industrial",2,0)))</f>
        <v>2</v>
      </c>
      <c r="C818" s="3">
        <v>23616</v>
      </c>
      <c r="D818" s="3">
        <v>86</v>
      </c>
      <c r="E818" s="3">
        <v>33</v>
      </c>
      <c r="F818" s="3">
        <v>18.760000000000002</v>
      </c>
      <c r="G818" s="3">
        <f>IF(train_energy_data!$H818="Weekday",1,0)</f>
        <v>0</v>
      </c>
      <c r="H818" s="3" t="s">
        <v>11</v>
      </c>
      <c r="I818" s="3">
        <v>5107</v>
      </c>
    </row>
    <row r="819" spans="1:9" x14ac:dyDescent="0.2">
      <c r="A819" s="3" t="s">
        <v>10</v>
      </c>
      <c r="B819" s="3">
        <f>IF(train_energy_data!$A819="Residential",0,IF(train_energy_data!$A819="Commercial",1,IF(train_energy_data!$A819="Industrial",2,0)))</f>
        <v>2</v>
      </c>
      <c r="C819" s="3">
        <v>48864</v>
      </c>
      <c r="D819" s="3">
        <v>68</v>
      </c>
      <c r="E819" s="3">
        <v>11</v>
      </c>
      <c r="F819" s="3">
        <v>29.85</v>
      </c>
      <c r="G819" s="3">
        <f>IF(train_energy_data!$H819="Weekday",1,0)</f>
        <v>0</v>
      </c>
      <c r="H819" s="3" t="s">
        <v>11</v>
      </c>
      <c r="I819" s="3">
        <v>5693.96</v>
      </c>
    </row>
    <row r="820" spans="1:9" x14ac:dyDescent="0.2">
      <c r="A820" s="3" t="s">
        <v>7</v>
      </c>
      <c r="B820" s="3">
        <f>IF(train_energy_data!$A820="Residential",0,IF(train_energy_data!$A820="Commercial",1,IF(train_energy_data!$A820="Industrial",2,0)))</f>
        <v>0</v>
      </c>
      <c r="C820" s="3">
        <v>11883</v>
      </c>
      <c r="D820" s="3">
        <v>54</v>
      </c>
      <c r="E820" s="3">
        <v>48</v>
      </c>
      <c r="F820" s="3">
        <v>14.77</v>
      </c>
      <c r="G820" s="3">
        <f>IF(train_energy_data!$H820="Weekday",1,0)</f>
        <v>1</v>
      </c>
      <c r="H820" s="3" t="s">
        <v>8</v>
      </c>
      <c r="I820" s="3">
        <v>3570.31</v>
      </c>
    </row>
    <row r="821" spans="1:9" x14ac:dyDescent="0.2">
      <c r="A821" s="3" t="s">
        <v>9</v>
      </c>
      <c r="B821" s="3">
        <f>IF(train_energy_data!$A821="Residential",0,IF(train_energy_data!$A821="Commercial",1,IF(train_energy_data!$A821="Industrial",2,0)))</f>
        <v>1</v>
      </c>
      <c r="C821" s="3">
        <v>24527</v>
      </c>
      <c r="D821" s="3">
        <v>30</v>
      </c>
      <c r="E821" s="3">
        <v>11</v>
      </c>
      <c r="F821" s="3">
        <v>18.62</v>
      </c>
      <c r="G821" s="3">
        <f>IF(train_energy_data!$H821="Weekday",1,0)</f>
        <v>0</v>
      </c>
      <c r="H821" s="3" t="s">
        <v>11</v>
      </c>
      <c r="I821" s="3">
        <v>3653.25</v>
      </c>
    </row>
    <row r="822" spans="1:9" x14ac:dyDescent="0.2">
      <c r="A822" s="3" t="s">
        <v>9</v>
      </c>
      <c r="B822" s="3">
        <f>IF(train_energy_data!$A822="Residential",0,IF(train_energy_data!$A822="Commercial",1,IF(train_energy_data!$A822="Industrial",2,0)))</f>
        <v>1</v>
      </c>
      <c r="C822" s="3">
        <v>37811</v>
      </c>
      <c r="D822" s="3">
        <v>25</v>
      </c>
      <c r="E822" s="3">
        <v>22</v>
      </c>
      <c r="F822" s="3">
        <v>19.14</v>
      </c>
      <c r="G822" s="3">
        <f>IF(train_energy_data!$H822="Weekday",1,0)</f>
        <v>1</v>
      </c>
      <c r="H822" s="3" t="s">
        <v>8</v>
      </c>
      <c r="I822" s="3">
        <v>4534.8500000000004</v>
      </c>
    </row>
    <row r="823" spans="1:9" x14ac:dyDescent="0.2">
      <c r="A823" s="3" t="s">
        <v>7</v>
      </c>
      <c r="B823" s="3">
        <f>IF(train_energy_data!$A823="Residential",0,IF(train_energy_data!$A823="Commercial",1,IF(train_energy_data!$A823="Industrial",2,0)))</f>
        <v>0</v>
      </c>
      <c r="C823" s="3">
        <v>20041</v>
      </c>
      <c r="D823" s="3">
        <v>80</v>
      </c>
      <c r="E823" s="3">
        <v>49</v>
      </c>
      <c r="F823" s="3">
        <v>22.83</v>
      </c>
      <c r="G823" s="3">
        <f>IF(train_energy_data!$H823="Weekday",1,0)</f>
        <v>1</v>
      </c>
      <c r="H823" s="3" t="s">
        <v>8</v>
      </c>
      <c r="I823" s="3">
        <v>4217.88</v>
      </c>
    </row>
    <row r="824" spans="1:9" x14ac:dyDescent="0.2">
      <c r="A824" s="3" t="s">
        <v>7</v>
      </c>
      <c r="B824" s="3">
        <f>IF(train_energy_data!$A824="Residential",0,IF(train_energy_data!$A824="Commercial",1,IF(train_energy_data!$A824="Industrial",2,0)))</f>
        <v>0</v>
      </c>
      <c r="C824" s="3">
        <v>9610</v>
      </c>
      <c r="D824" s="3">
        <v>66</v>
      </c>
      <c r="E824" s="3">
        <v>1</v>
      </c>
      <c r="F824" s="3">
        <v>20.77</v>
      </c>
      <c r="G824" s="3">
        <f>IF(train_energy_data!$H824="Weekday",1,0)</f>
        <v>0</v>
      </c>
      <c r="H824" s="3" t="s">
        <v>11</v>
      </c>
      <c r="I824" s="3">
        <v>2556.63</v>
      </c>
    </row>
    <row r="825" spans="1:9" x14ac:dyDescent="0.2">
      <c r="A825" s="3" t="s">
        <v>10</v>
      </c>
      <c r="B825" s="3">
        <f>IF(train_energy_data!$A825="Residential",0,IF(train_energy_data!$A825="Commercial",1,IF(train_energy_data!$A825="Industrial",2,0)))</f>
        <v>2</v>
      </c>
      <c r="C825" s="3">
        <v>42346</v>
      </c>
      <c r="D825" s="3">
        <v>20</v>
      </c>
      <c r="E825" s="3">
        <v>37</v>
      </c>
      <c r="F825" s="3">
        <v>33.31</v>
      </c>
      <c r="G825" s="3">
        <f>IF(train_energy_data!$H825="Weekday",1,0)</f>
        <v>0</v>
      </c>
      <c r="H825" s="3" t="s">
        <v>11</v>
      </c>
      <c r="I825" s="3">
        <v>5390.76</v>
      </c>
    </row>
    <row r="826" spans="1:9" x14ac:dyDescent="0.2">
      <c r="A826" s="3" t="s">
        <v>9</v>
      </c>
      <c r="B826" s="3">
        <f>IF(train_energy_data!$A826="Residential",0,IF(train_energy_data!$A826="Commercial",1,IF(train_energy_data!$A826="Industrial",2,0)))</f>
        <v>1</v>
      </c>
      <c r="C826" s="3">
        <v>15548</v>
      </c>
      <c r="D826" s="3">
        <v>98</v>
      </c>
      <c r="E826" s="3">
        <v>45</v>
      </c>
      <c r="F826" s="3">
        <v>18.190000000000001</v>
      </c>
      <c r="G826" s="3">
        <f>IF(train_energy_data!$H826="Weekday",1,0)</f>
        <v>1</v>
      </c>
      <c r="H826" s="3" t="s">
        <v>8</v>
      </c>
      <c r="I826" s="3">
        <v>4616.46</v>
      </c>
    </row>
    <row r="827" spans="1:9" x14ac:dyDescent="0.2">
      <c r="A827" s="3" t="s">
        <v>10</v>
      </c>
      <c r="B827" s="3">
        <f>IF(train_energy_data!$A827="Residential",0,IF(train_energy_data!$A827="Commercial",1,IF(train_energy_data!$A827="Industrial",2,0)))</f>
        <v>2</v>
      </c>
      <c r="C827" s="3">
        <v>11882</v>
      </c>
      <c r="D827" s="3">
        <v>17</v>
      </c>
      <c r="E827" s="3">
        <v>2</v>
      </c>
      <c r="F827" s="3">
        <v>31.5</v>
      </c>
      <c r="G827" s="3">
        <f>IF(train_energy_data!$H827="Weekday",1,0)</f>
        <v>0</v>
      </c>
      <c r="H827" s="3" t="s">
        <v>11</v>
      </c>
      <c r="I827" s="3">
        <v>3146.62</v>
      </c>
    </row>
    <row r="828" spans="1:9" x14ac:dyDescent="0.2">
      <c r="A828" s="3" t="s">
        <v>7</v>
      </c>
      <c r="B828" s="3">
        <f>IF(train_energy_data!$A828="Residential",0,IF(train_energy_data!$A828="Commercial",1,IF(train_energy_data!$A828="Industrial",2,0)))</f>
        <v>0</v>
      </c>
      <c r="C828" s="3">
        <v>38658</v>
      </c>
      <c r="D828" s="3">
        <v>55</v>
      </c>
      <c r="E828" s="3">
        <v>45</v>
      </c>
      <c r="F828" s="3">
        <v>23.86</v>
      </c>
      <c r="G828" s="3">
        <f>IF(train_energy_data!$H828="Weekday",1,0)</f>
        <v>1</v>
      </c>
      <c r="H828" s="3" t="s">
        <v>8</v>
      </c>
      <c r="I828" s="3">
        <v>4813.6099999999997</v>
      </c>
    </row>
    <row r="829" spans="1:9" x14ac:dyDescent="0.2">
      <c r="A829" s="3" t="s">
        <v>9</v>
      </c>
      <c r="B829" s="3">
        <f>IF(train_energy_data!$A829="Residential",0,IF(train_energy_data!$A829="Commercial",1,IF(train_energy_data!$A829="Industrial",2,0)))</f>
        <v>1</v>
      </c>
      <c r="C829" s="3">
        <v>3219</v>
      </c>
      <c r="D829" s="3">
        <v>27</v>
      </c>
      <c r="E829" s="3">
        <v>13</v>
      </c>
      <c r="F829" s="3">
        <v>17.649999999999999</v>
      </c>
      <c r="G829" s="3">
        <f>IF(train_energy_data!$H829="Weekday",1,0)</f>
        <v>0</v>
      </c>
      <c r="H829" s="3" t="s">
        <v>11</v>
      </c>
      <c r="I829" s="3">
        <v>2602.69</v>
      </c>
    </row>
    <row r="830" spans="1:9" x14ac:dyDescent="0.2">
      <c r="A830" s="3" t="s">
        <v>10</v>
      </c>
      <c r="B830" s="3">
        <f>IF(train_energy_data!$A830="Residential",0,IF(train_energy_data!$A830="Commercial",1,IF(train_energy_data!$A830="Industrial",2,0)))</f>
        <v>2</v>
      </c>
      <c r="C830" s="3">
        <v>37266</v>
      </c>
      <c r="D830" s="3">
        <v>88</v>
      </c>
      <c r="E830" s="3">
        <v>31</v>
      </c>
      <c r="F830" s="3">
        <v>21.87</v>
      </c>
      <c r="G830" s="3">
        <f>IF(train_energy_data!$H830="Weekday",1,0)</f>
        <v>0</v>
      </c>
      <c r="H830" s="3" t="s">
        <v>11</v>
      </c>
      <c r="I830" s="3">
        <v>5753.93</v>
      </c>
    </row>
    <row r="831" spans="1:9" x14ac:dyDescent="0.2">
      <c r="A831" s="3" t="s">
        <v>10</v>
      </c>
      <c r="B831" s="3">
        <f>IF(train_energy_data!$A831="Residential",0,IF(train_energy_data!$A831="Commercial",1,IF(train_energy_data!$A831="Industrial",2,0)))</f>
        <v>2</v>
      </c>
      <c r="C831" s="3">
        <v>37301</v>
      </c>
      <c r="D831" s="3">
        <v>38</v>
      </c>
      <c r="E831" s="3">
        <v>35</v>
      </c>
      <c r="F831" s="3">
        <v>20.22</v>
      </c>
      <c r="G831" s="3">
        <f>IF(train_energy_data!$H831="Weekday",1,0)</f>
        <v>1</v>
      </c>
      <c r="H831" s="3" t="s">
        <v>8</v>
      </c>
      <c r="I831" s="3">
        <v>5393.95</v>
      </c>
    </row>
    <row r="832" spans="1:9" x14ac:dyDescent="0.2">
      <c r="A832" s="3" t="s">
        <v>7</v>
      </c>
      <c r="B832" s="3">
        <f>IF(train_energy_data!$A832="Residential",0,IF(train_energy_data!$A832="Commercial",1,IF(train_energy_data!$A832="Industrial",2,0)))</f>
        <v>0</v>
      </c>
      <c r="C832" s="3">
        <v>23893</v>
      </c>
      <c r="D832" s="3">
        <v>18</v>
      </c>
      <c r="E832" s="3">
        <v>37</v>
      </c>
      <c r="F832" s="3">
        <v>31.43</v>
      </c>
      <c r="G832" s="3">
        <f>IF(train_energy_data!$H832="Weekday",1,0)</f>
        <v>1</v>
      </c>
      <c r="H832" s="3" t="s">
        <v>8</v>
      </c>
      <c r="I832" s="3">
        <v>3507.49</v>
      </c>
    </row>
    <row r="833" spans="1:9" x14ac:dyDescent="0.2">
      <c r="A833" s="3" t="s">
        <v>10</v>
      </c>
      <c r="B833" s="3">
        <f>IF(train_energy_data!$A833="Residential",0,IF(train_energy_data!$A833="Commercial",1,IF(train_energy_data!$A833="Industrial",2,0)))</f>
        <v>2</v>
      </c>
      <c r="C833" s="3">
        <v>49981</v>
      </c>
      <c r="D833" s="3">
        <v>2</v>
      </c>
      <c r="E833" s="3">
        <v>18</v>
      </c>
      <c r="F833" s="3">
        <v>27.43</v>
      </c>
      <c r="G833" s="3">
        <f>IF(train_energy_data!$H833="Weekday",1,0)</f>
        <v>0</v>
      </c>
      <c r="H833" s="3" t="s">
        <v>11</v>
      </c>
      <c r="I833" s="3">
        <v>5241.8900000000003</v>
      </c>
    </row>
    <row r="834" spans="1:9" x14ac:dyDescent="0.2">
      <c r="A834" s="3" t="s">
        <v>7</v>
      </c>
      <c r="B834" s="3">
        <f>IF(train_energy_data!$A834="Residential",0,IF(train_energy_data!$A834="Commercial",1,IF(train_energy_data!$A834="Industrial",2,0)))</f>
        <v>0</v>
      </c>
      <c r="C834" s="3">
        <v>14075</v>
      </c>
      <c r="D834" s="3">
        <v>72</v>
      </c>
      <c r="E834" s="3">
        <v>27</v>
      </c>
      <c r="F834" s="3">
        <v>15.1</v>
      </c>
      <c r="G834" s="3">
        <f>IF(train_energy_data!$H834="Weekday",1,0)</f>
        <v>0</v>
      </c>
      <c r="H834" s="3" t="s">
        <v>11</v>
      </c>
      <c r="I834" s="3">
        <v>3388.25</v>
      </c>
    </row>
    <row r="835" spans="1:9" x14ac:dyDescent="0.2">
      <c r="A835" s="3" t="s">
        <v>10</v>
      </c>
      <c r="B835" s="3">
        <f>IF(train_energy_data!$A835="Residential",0,IF(train_energy_data!$A835="Commercial",1,IF(train_energy_data!$A835="Industrial",2,0)))</f>
        <v>2</v>
      </c>
      <c r="C835" s="3">
        <v>43323</v>
      </c>
      <c r="D835" s="3">
        <v>15</v>
      </c>
      <c r="E835" s="3">
        <v>4</v>
      </c>
      <c r="F835" s="3">
        <v>33.67</v>
      </c>
      <c r="G835" s="3">
        <f>IF(train_energy_data!$H835="Weekday",1,0)</f>
        <v>0</v>
      </c>
      <c r="H835" s="3" t="s">
        <v>11</v>
      </c>
      <c r="I835" s="3">
        <v>4727.8100000000004</v>
      </c>
    </row>
    <row r="836" spans="1:9" x14ac:dyDescent="0.2">
      <c r="A836" s="3" t="s">
        <v>7</v>
      </c>
      <c r="B836" s="3">
        <f>IF(train_energy_data!$A836="Residential",0,IF(train_energy_data!$A836="Commercial",1,IF(train_energy_data!$A836="Industrial",2,0)))</f>
        <v>0</v>
      </c>
      <c r="C836" s="3">
        <v>27116</v>
      </c>
      <c r="D836" s="3">
        <v>51</v>
      </c>
      <c r="E836" s="3">
        <v>16</v>
      </c>
      <c r="F836" s="3">
        <v>22.81</v>
      </c>
      <c r="G836" s="3">
        <f>IF(train_energy_data!$H836="Weekday",1,0)</f>
        <v>0</v>
      </c>
      <c r="H836" s="3" t="s">
        <v>11</v>
      </c>
      <c r="I836" s="3">
        <v>3571.76</v>
      </c>
    </row>
    <row r="837" spans="1:9" x14ac:dyDescent="0.2">
      <c r="A837" s="3" t="s">
        <v>10</v>
      </c>
      <c r="B837" s="3">
        <f>IF(train_energy_data!$A837="Residential",0,IF(train_energy_data!$A837="Commercial",1,IF(train_energy_data!$A837="Industrial",2,0)))</f>
        <v>2</v>
      </c>
      <c r="C837" s="3">
        <v>45584</v>
      </c>
      <c r="D837" s="3">
        <v>52</v>
      </c>
      <c r="E837" s="3">
        <v>11</v>
      </c>
      <c r="F837" s="3">
        <v>20.78</v>
      </c>
      <c r="G837" s="3">
        <f>IF(train_energy_data!$H837="Weekday",1,0)</f>
        <v>0</v>
      </c>
      <c r="H837" s="3" t="s">
        <v>11</v>
      </c>
      <c r="I837" s="3">
        <v>5415.31</v>
      </c>
    </row>
    <row r="838" spans="1:9" x14ac:dyDescent="0.2">
      <c r="A838" s="3" t="s">
        <v>9</v>
      </c>
      <c r="B838" s="3">
        <f>IF(train_energy_data!$A838="Residential",0,IF(train_energy_data!$A838="Commercial",1,IF(train_energy_data!$A838="Industrial",2,0)))</f>
        <v>1</v>
      </c>
      <c r="C838" s="3">
        <v>16350</v>
      </c>
      <c r="D838" s="3">
        <v>14</v>
      </c>
      <c r="E838" s="3">
        <v>38</v>
      </c>
      <c r="F838" s="3">
        <v>18.39</v>
      </c>
      <c r="G838" s="3">
        <f>IF(train_energy_data!$H838="Weekday",1,0)</f>
        <v>1</v>
      </c>
      <c r="H838" s="3" t="s">
        <v>8</v>
      </c>
      <c r="I838" s="3">
        <v>3675.54</v>
      </c>
    </row>
    <row r="839" spans="1:9" x14ac:dyDescent="0.2">
      <c r="A839" s="3" t="s">
        <v>7</v>
      </c>
      <c r="B839" s="3">
        <f>IF(train_energy_data!$A839="Residential",0,IF(train_energy_data!$A839="Commercial",1,IF(train_energy_data!$A839="Industrial",2,0)))</f>
        <v>0</v>
      </c>
      <c r="C839" s="3">
        <v>32383</v>
      </c>
      <c r="D839" s="3">
        <v>88</v>
      </c>
      <c r="E839" s="3">
        <v>47</v>
      </c>
      <c r="F839" s="3">
        <v>28.41</v>
      </c>
      <c r="G839" s="3">
        <f>IF(train_energy_data!$H839="Weekday",1,0)</f>
        <v>1</v>
      </c>
      <c r="H839" s="3" t="s">
        <v>8</v>
      </c>
      <c r="I839" s="3">
        <v>4847.12</v>
      </c>
    </row>
    <row r="840" spans="1:9" x14ac:dyDescent="0.2">
      <c r="A840" s="3" t="s">
        <v>10</v>
      </c>
      <c r="B840" s="3">
        <f>IF(train_energy_data!$A840="Residential",0,IF(train_energy_data!$A840="Commercial",1,IF(train_energy_data!$A840="Industrial",2,0)))</f>
        <v>2</v>
      </c>
      <c r="C840" s="3">
        <v>10677</v>
      </c>
      <c r="D840" s="3">
        <v>97</v>
      </c>
      <c r="E840" s="3">
        <v>12</v>
      </c>
      <c r="F840" s="3">
        <v>14.15</v>
      </c>
      <c r="G840" s="3">
        <f>IF(train_energy_data!$H840="Weekday",1,0)</f>
        <v>0</v>
      </c>
      <c r="H840" s="3" t="s">
        <v>11</v>
      </c>
      <c r="I840" s="3">
        <v>4173.1000000000004</v>
      </c>
    </row>
    <row r="841" spans="1:9" x14ac:dyDescent="0.2">
      <c r="A841" s="3" t="s">
        <v>7</v>
      </c>
      <c r="B841" s="3">
        <f>IF(train_energy_data!$A841="Residential",0,IF(train_energy_data!$A841="Commercial",1,IF(train_energy_data!$A841="Industrial",2,0)))</f>
        <v>0</v>
      </c>
      <c r="C841" s="3">
        <v>6204</v>
      </c>
      <c r="D841" s="3">
        <v>63</v>
      </c>
      <c r="E841" s="3">
        <v>35</v>
      </c>
      <c r="F841" s="3">
        <v>17.940000000000001</v>
      </c>
      <c r="G841" s="3">
        <f>IF(train_energy_data!$H841="Weekday",1,0)</f>
        <v>1</v>
      </c>
      <c r="H841" s="3" t="s">
        <v>8</v>
      </c>
      <c r="I841" s="3">
        <v>3100.51</v>
      </c>
    </row>
    <row r="842" spans="1:9" x14ac:dyDescent="0.2">
      <c r="A842" s="3" t="s">
        <v>9</v>
      </c>
      <c r="B842" s="3">
        <f>IF(train_energy_data!$A842="Residential",0,IF(train_energy_data!$A842="Commercial",1,IF(train_energy_data!$A842="Industrial",2,0)))</f>
        <v>1</v>
      </c>
      <c r="C842" s="3">
        <v>46667</v>
      </c>
      <c r="D842" s="3">
        <v>39</v>
      </c>
      <c r="E842" s="3">
        <v>1</v>
      </c>
      <c r="F842" s="3">
        <v>30.88</v>
      </c>
      <c r="G842" s="3">
        <f>IF(train_energy_data!$H842="Weekday",1,0)</f>
        <v>1</v>
      </c>
      <c r="H842" s="3" t="s">
        <v>8</v>
      </c>
      <c r="I842" s="3">
        <v>4638.97</v>
      </c>
    </row>
    <row r="843" spans="1:9" x14ac:dyDescent="0.2">
      <c r="A843" s="3" t="s">
        <v>9</v>
      </c>
      <c r="B843" s="3">
        <f>IF(train_energy_data!$A843="Residential",0,IF(train_energy_data!$A843="Commercial",1,IF(train_energy_data!$A843="Industrial",2,0)))</f>
        <v>1</v>
      </c>
      <c r="C843" s="3">
        <v>24363</v>
      </c>
      <c r="D843" s="3">
        <v>10</v>
      </c>
      <c r="E843" s="3">
        <v>35</v>
      </c>
      <c r="F843" s="3">
        <v>25.87</v>
      </c>
      <c r="G843" s="3">
        <f>IF(train_energy_data!$H843="Weekday",1,0)</f>
        <v>1</v>
      </c>
      <c r="H843" s="3" t="s">
        <v>8</v>
      </c>
      <c r="I843" s="3">
        <v>3938.82</v>
      </c>
    </row>
    <row r="844" spans="1:9" x14ac:dyDescent="0.2">
      <c r="A844" s="3" t="s">
        <v>9</v>
      </c>
      <c r="B844" s="3">
        <f>IF(train_energy_data!$A844="Residential",0,IF(train_energy_data!$A844="Commercial",1,IF(train_energy_data!$A844="Industrial",2,0)))</f>
        <v>1</v>
      </c>
      <c r="C844" s="3">
        <v>35201</v>
      </c>
      <c r="D844" s="3">
        <v>67</v>
      </c>
      <c r="E844" s="3">
        <v>9</v>
      </c>
      <c r="F844" s="3">
        <v>21.08</v>
      </c>
      <c r="G844" s="3">
        <f>IF(train_energy_data!$H844="Weekday",1,0)</f>
        <v>0</v>
      </c>
      <c r="H844" s="3" t="s">
        <v>11</v>
      </c>
      <c r="I844" s="3">
        <v>4504.67</v>
      </c>
    </row>
    <row r="845" spans="1:9" x14ac:dyDescent="0.2">
      <c r="A845" s="3" t="s">
        <v>10</v>
      </c>
      <c r="B845" s="3">
        <f>IF(train_energy_data!$A845="Residential",0,IF(train_energy_data!$A845="Commercial",1,IF(train_energy_data!$A845="Industrial",2,0)))</f>
        <v>2</v>
      </c>
      <c r="C845" s="3">
        <v>23034</v>
      </c>
      <c r="D845" s="3">
        <v>29</v>
      </c>
      <c r="E845" s="3">
        <v>14</v>
      </c>
      <c r="F845" s="3">
        <v>33.520000000000003</v>
      </c>
      <c r="G845" s="3">
        <f>IF(train_energy_data!$H845="Weekday",1,0)</f>
        <v>1</v>
      </c>
      <c r="H845" s="3" t="s">
        <v>8</v>
      </c>
      <c r="I845" s="3">
        <v>4104.1000000000004</v>
      </c>
    </row>
    <row r="846" spans="1:9" x14ac:dyDescent="0.2">
      <c r="A846" s="3" t="s">
        <v>9</v>
      </c>
      <c r="B846" s="3">
        <f>IF(train_energy_data!$A846="Residential",0,IF(train_energy_data!$A846="Commercial",1,IF(train_energy_data!$A846="Industrial",2,0)))</f>
        <v>1</v>
      </c>
      <c r="C846" s="3">
        <v>781</v>
      </c>
      <c r="D846" s="3">
        <v>4</v>
      </c>
      <c r="E846" s="3">
        <v>34</v>
      </c>
      <c r="F846" s="3">
        <v>22.51</v>
      </c>
      <c r="G846" s="3">
        <f>IF(train_energy_data!$H846="Weekday",1,0)</f>
        <v>1</v>
      </c>
      <c r="H846" s="3" t="s">
        <v>8</v>
      </c>
      <c r="I846" s="3">
        <v>2696.49</v>
      </c>
    </row>
    <row r="847" spans="1:9" x14ac:dyDescent="0.2">
      <c r="A847" s="3" t="s">
        <v>7</v>
      </c>
      <c r="B847" s="3">
        <f>IF(train_energy_data!$A847="Residential",0,IF(train_energy_data!$A847="Commercial",1,IF(train_energy_data!$A847="Industrial",2,0)))</f>
        <v>0</v>
      </c>
      <c r="C847" s="3">
        <v>31023</v>
      </c>
      <c r="D847" s="3">
        <v>97</v>
      </c>
      <c r="E847" s="3">
        <v>23</v>
      </c>
      <c r="F847" s="3">
        <v>20.52</v>
      </c>
      <c r="G847" s="3">
        <f>IF(train_energy_data!$H847="Weekday",1,0)</f>
        <v>0</v>
      </c>
      <c r="H847" s="3" t="s">
        <v>11</v>
      </c>
      <c r="I847" s="3">
        <v>4378.55</v>
      </c>
    </row>
    <row r="848" spans="1:9" x14ac:dyDescent="0.2">
      <c r="A848" s="3" t="s">
        <v>10</v>
      </c>
      <c r="B848" s="3">
        <f>IF(train_energy_data!$A848="Residential",0,IF(train_energy_data!$A848="Commercial",1,IF(train_energy_data!$A848="Industrial",2,0)))</f>
        <v>2</v>
      </c>
      <c r="C848" s="3">
        <v>32466</v>
      </c>
      <c r="D848" s="3">
        <v>29</v>
      </c>
      <c r="E848" s="3">
        <v>26</v>
      </c>
      <c r="F848" s="3">
        <v>15.49</v>
      </c>
      <c r="G848" s="3">
        <f>IF(train_energy_data!$H848="Weekday",1,0)</f>
        <v>1</v>
      </c>
      <c r="H848" s="3" t="s">
        <v>8</v>
      </c>
      <c r="I848" s="3">
        <v>4905.84</v>
      </c>
    </row>
    <row r="849" spans="1:9" x14ac:dyDescent="0.2">
      <c r="A849" s="3" t="s">
        <v>7</v>
      </c>
      <c r="B849" s="3">
        <f>IF(train_energy_data!$A849="Residential",0,IF(train_energy_data!$A849="Commercial",1,IF(train_energy_data!$A849="Industrial",2,0)))</f>
        <v>0</v>
      </c>
      <c r="C849" s="3">
        <v>18809</v>
      </c>
      <c r="D849" s="3">
        <v>12</v>
      </c>
      <c r="E849" s="3">
        <v>27</v>
      </c>
      <c r="F849" s="3">
        <v>29.52</v>
      </c>
      <c r="G849" s="3">
        <f>IF(train_energy_data!$H849="Weekday",1,0)</f>
        <v>1</v>
      </c>
      <c r="H849" s="3" t="s">
        <v>8</v>
      </c>
      <c r="I849" s="3">
        <v>3002.83</v>
      </c>
    </row>
    <row r="850" spans="1:9" x14ac:dyDescent="0.2">
      <c r="A850" s="3" t="s">
        <v>7</v>
      </c>
      <c r="B850" s="3">
        <f>IF(train_energy_data!$A850="Residential",0,IF(train_energy_data!$A850="Commercial",1,IF(train_energy_data!$A850="Industrial",2,0)))</f>
        <v>0</v>
      </c>
      <c r="C850" s="3">
        <v>18264</v>
      </c>
      <c r="D850" s="3">
        <v>49</v>
      </c>
      <c r="E850" s="3">
        <v>34</v>
      </c>
      <c r="F850" s="3">
        <v>22.35</v>
      </c>
      <c r="G850" s="3">
        <f>IF(train_energy_data!$H850="Weekday",1,0)</f>
        <v>0</v>
      </c>
      <c r="H850" s="3" t="s">
        <v>11</v>
      </c>
      <c r="I850" s="3">
        <v>3471.43</v>
      </c>
    </row>
    <row r="851" spans="1:9" x14ac:dyDescent="0.2">
      <c r="A851" s="3" t="s">
        <v>9</v>
      </c>
      <c r="B851" s="3">
        <f>IF(train_energy_data!$A851="Residential",0,IF(train_energy_data!$A851="Commercial",1,IF(train_energy_data!$A851="Industrial",2,0)))</f>
        <v>1</v>
      </c>
      <c r="C851" s="3">
        <v>25360</v>
      </c>
      <c r="D851" s="3">
        <v>34</v>
      </c>
      <c r="E851" s="3">
        <v>26</v>
      </c>
      <c r="F851" s="3">
        <v>14.98</v>
      </c>
      <c r="G851" s="3">
        <f>IF(train_energy_data!$H851="Weekday",1,0)</f>
        <v>1</v>
      </c>
      <c r="H851" s="3" t="s">
        <v>8</v>
      </c>
      <c r="I851" s="3">
        <v>4103.09</v>
      </c>
    </row>
    <row r="852" spans="1:9" x14ac:dyDescent="0.2">
      <c r="A852" s="3" t="s">
        <v>9</v>
      </c>
      <c r="B852" s="3">
        <f>IF(train_energy_data!$A852="Residential",0,IF(train_energy_data!$A852="Commercial",1,IF(train_energy_data!$A852="Industrial",2,0)))</f>
        <v>1</v>
      </c>
      <c r="C852" s="3">
        <v>15163</v>
      </c>
      <c r="D852" s="3">
        <v>11</v>
      </c>
      <c r="E852" s="3">
        <v>40</v>
      </c>
      <c r="F852" s="3">
        <v>11.06</v>
      </c>
      <c r="G852" s="3">
        <f>IF(train_energy_data!$H852="Weekday",1,0)</f>
        <v>0</v>
      </c>
      <c r="H852" s="3" t="s">
        <v>11</v>
      </c>
      <c r="I852" s="3">
        <v>3612.86</v>
      </c>
    </row>
    <row r="853" spans="1:9" x14ac:dyDescent="0.2">
      <c r="A853" s="3" t="s">
        <v>7</v>
      </c>
      <c r="B853" s="3">
        <f>IF(train_energy_data!$A853="Residential",0,IF(train_energy_data!$A853="Commercial",1,IF(train_energy_data!$A853="Industrial",2,0)))</f>
        <v>0</v>
      </c>
      <c r="C853" s="3">
        <v>33481</v>
      </c>
      <c r="D853" s="3">
        <v>90</v>
      </c>
      <c r="E853" s="3">
        <v>26</v>
      </c>
      <c r="F853" s="3">
        <v>23.91</v>
      </c>
      <c r="G853" s="3">
        <f>IF(train_energy_data!$H853="Weekday",1,0)</f>
        <v>1</v>
      </c>
      <c r="H853" s="3" t="s">
        <v>8</v>
      </c>
      <c r="I853" s="3">
        <v>4524.49</v>
      </c>
    </row>
    <row r="854" spans="1:9" x14ac:dyDescent="0.2">
      <c r="A854" s="3" t="s">
        <v>9</v>
      </c>
      <c r="B854" s="3">
        <f>IF(train_energy_data!$A854="Residential",0,IF(train_energy_data!$A854="Commercial",1,IF(train_energy_data!$A854="Industrial",2,0)))</f>
        <v>1</v>
      </c>
      <c r="C854" s="3">
        <v>44741</v>
      </c>
      <c r="D854" s="3">
        <v>78</v>
      </c>
      <c r="E854" s="3">
        <v>12</v>
      </c>
      <c r="F854" s="3">
        <v>32.659999999999997</v>
      </c>
      <c r="G854" s="3">
        <f>IF(train_energy_data!$H854="Weekday",1,0)</f>
        <v>1</v>
      </c>
      <c r="H854" s="3" t="s">
        <v>8</v>
      </c>
      <c r="I854" s="3">
        <v>5143.7299999999996</v>
      </c>
    </row>
    <row r="855" spans="1:9" x14ac:dyDescent="0.2">
      <c r="A855" s="3" t="s">
        <v>10</v>
      </c>
      <c r="B855" s="3">
        <f>IF(train_energy_data!$A855="Residential",0,IF(train_energy_data!$A855="Commercial",1,IF(train_energy_data!$A855="Industrial",2,0)))</f>
        <v>2</v>
      </c>
      <c r="C855" s="3">
        <v>2698</v>
      </c>
      <c r="D855" s="3">
        <v>22</v>
      </c>
      <c r="E855" s="3">
        <v>37</v>
      </c>
      <c r="F855" s="3">
        <v>19.579999999999998</v>
      </c>
      <c r="G855" s="3">
        <f>IF(train_energy_data!$H855="Weekday",1,0)</f>
        <v>0</v>
      </c>
      <c r="H855" s="3" t="s">
        <v>11</v>
      </c>
      <c r="I855" s="3">
        <v>3496.99</v>
      </c>
    </row>
    <row r="856" spans="1:9" x14ac:dyDescent="0.2">
      <c r="A856" s="3" t="s">
        <v>7</v>
      </c>
      <c r="B856" s="3">
        <f>IF(train_energy_data!$A856="Residential",0,IF(train_energy_data!$A856="Commercial",1,IF(train_energy_data!$A856="Industrial",2,0)))</f>
        <v>0</v>
      </c>
      <c r="C856" s="3">
        <v>45069</v>
      </c>
      <c r="D856" s="3">
        <v>37</v>
      </c>
      <c r="E856" s="3">
        <v>17</v>
      </c>
      <c r="F856" s="3">
        <v>20.399999999999999</v>
      </c>
      <c r="G856" s="3">
        <f>IF(train_energy_data!$H856="Weekday",1,0)</f>
        <v>0</v>
      </c>
      <c r="H856" s="3" t="s">
        <v>11</v>
      </c>
      <c r="I856" s="3">
        <v>4361.43</v>
      </c>
    </row>
    <row r="857" spans="1:9" x14ac:dyDescent="0.2">
      <c r="A857" s="3" t="s">
        <v>9</v>
      </c>
      <c r="B857" s="3">
        <f>IF(train_energy_data!$A857="Residential",0,IF(train_energy_data!$A857="Commercial",1,IF(train_energy_data!$A857="Industrial",2,0)))</f>
        <v>1</v>
      </c>
      <c r="C857" s="3">
        <v>37179</v>
      </c>
      <c r="D857" s="3">
        <v>82</v>
      </c>
      <c r="E857" s="3">
        <v>22</v>
      </c>
      <c r="F857" s="3">
        <v>14.12</v>
      </c>
      <c r="G857" s="3">
        <f>IF(train_energy_data!$H857="Weekday",1,0)</f>
        <v>0</v>
      </c>
      <c r="H857" s="3" t="s">
        <v>11</v>
      </c>
      <c r="I857" s="3">
        <v>5048.34</v>
      </c>
    </row>
    <row r="858" spans="1:9" x14ac:dyDescent="0.2">
      <c r="A858" s="3" t="s">
        <v>10</v>
      </c>
      <c r="B858" s="3">
        <f>IF(train_energy_data!$A858="Residential",0,IF(train_energy_data!$A858="Commercial",1,IF(train_energy_data!$A858="Industrial",2,0)))</f>
        <v>2</v>
      </c>
      <c r="C858" s="3">
        <v>46663</v>
      </c>
      <c r="D858" s="3">
        <v>55</v>
      </c>
      <c r="E858" s="3">
        <v>1</v>
      </c>
      <c r="F858" s="3">
        <v>22.99</v>
      </c>
      <c r="G858" s="3">
        <f>IF(train_energy_data!$H858="Weekday",1,0)</f>
        <v>1</v>
      </c>
      <c r="H858" s="3" t="s">
        <v>8</v>
      </c>
      <c r="I858" s="3">
        <v>5338.19</v>
      </c>
    </row>
    <row r="859" spans="1:9" x14ac:dyDescent="0.2">
      <c r="A859" s="3" t="s">
        <v>7</v>
      </c>
      <c r="B859" s="3">
        <f>IF(train_energy_data!$A859="Residential",0,IF(train_energy_data!$A859="Commercial",1,IF(train_energy_data!$A859="Industrial",2,0)))</f>
        <v>0</v>
      </c>
      <c r="C859" s="3">
        <v>42344</v>
      </c>
      <c r="D859" s="3">
        <v>5</v>
      </c>
      <c r="E859" s="3">
        <v>30</v>
      </c>
      <c r="F859" s="3">
        <v>32.29</v>
      </c>
      <c r="G859" s="3">
        <f>IF(train_energy_data!$H859="Weekday",1,0)</f>
        <v>1</v>
      </c>
      <c r="H859" s="3" t="s">
        <v>8</v>
      </c>
      <c r="I859" s="3">
        <v>4155.74</v>
      </c>
    </row>
    <row r="860" spans="1:9" x14ac:dyDescent="0.2">
      <c r="A860" s="3" t="s">
        <v>9</v>
      </c>
      <c r="B860" s="3">
        <f>IF(train_energy_data!$A860="Residential",0,IF(train_energy_data!$A860="Commercial",1,IF(train_energy_data!$A860="Industrial",2,0)))</f>
        <v>1</v>
      </c>
      <c r="C860" s="3">
        <v>33687</v>
      </c>
      <c r="D860" s="3">
        <v>90</v>
      </c>
      <c r="E860" s="3">
        <v>14</v>
      </c>
      <c r="F860" s="3">
        <v>13.13</v>
      </c>
      <c r="G860" s="3">
        <f>IF(train_energy_data!$H860="Weekday",1,0)</f>
        <v>0</v>
      </c>
      <c r="H860" s="3" t="s">
        <v>11</v>
      </c>
      <c r="I860" s="3">
        <v>4798.68</v>
      </c>
    </row>
    <row r="861" spans="1:9" x14ac:dyDescent="0.2">
      <c r="A861" s="3" t="s">
        <v>9</v>
      </c>
      <c r="B861" s="3">
        <f>IF(train_energy_data!$A861="Residential",0,IF(train_energy_data!$A861="Commercial",1,IF(train_energy_data!$A861="Industrial",2,0)))</f>
        <v>1</v>
      </c>
      <c r="C861" s="3">
        <v>30948</v>
      </c>
      <c r="D861" s="3">
        <v>96</v>
      </c>
      <c r="E861" s="3">
        <v>37</v>
      </c>
      <c r="F861" s="3">
        <v>20.059999999999999</v>
      </c>
      <c r="G861" s="3">
        <f>IF(train_energy_data!$H861="Weekday",1,0)</f>
        <v>0</v>
      </c>
      <c r="H861" s="3" t="s">
        <v>11</v>
      </c>
      <c r="I861" s="3">
        <v>5147.1099999999997</v>
      </c>
    </row>
    <row r="862" spans="1:9" x14ac:dyDescent="0.2">
      <c r="A862" s="3" t="s">
        <v>9</v>
      </c>
      <c r="B862" s="3">
        <f>IF(train_energy_data!$A862="Residential",0,IF(train_energy_data!$A862="Commercial",1,IF(train_energy_data!$A862="Industrial",2,0)))</f>
        <v>1</v>
      </c>
      <c r="C862" s="3">
        <v>27338</v>
      </c>
      <c r="D862" s="3">
        <v>37</v>
      </c>
      <c r="E862" s="3">
        <v>49</v>
      </c>
      <c r="F862" s="3">
        <v>33.14</v>
      </c>
      <c r="G862" s="3">
        <f>IF(train_energy_data!$H862="Weekday",1,0)</f>
        <v>1</v>
      </c>
      <c r="H862" s="3" t="s">
        <v>8</v>
      </c>
      <c r="I862" s="3">
        <v>4601.21</v>
      </c>
    </row>
    <row r="863" spans="1:9" x14ac:dyDescent="0.2">
      <c r="A863" s="3" t="s">
        <v>10</v>
      </c>
      <c r="B863" s="3">
        <f>IF(train_energy_data!$A863="Residential",0,IF(train_energy_data!$A863="Commercial",1,IF(train_energy_data!$A863="Industrial",2,0)))</f>
        <v>2</v>
      </c>
      <c r="C863" s="3">
        <v>44986</v>
      </c>
      <c r="D863" s="3">
        <v>5</v>
      </c>
      <c r="E863" s="3">
        <v>41</v>
      </c>
      <c r="F863" s="3">
        <v>29.42</v>
      </c>
      <c r="G863" s="3">
        <f>IF(train_energy_data!$H863="Weekday",1,0)</f>
        <v>0</v>
      </c>
      <c r="H863" s="3" t="s">
        <v>11</v>
      </c>
      <c r="I863" s="3">
        <v>5472.2</v>
      </c>
    </row>
    <row r="864" spans="1:9" x14ac:dyDescent="0.2">
      <c r="A864" s="3" t="s">
        <v>7</v>
      </c>
      <c r="B864" s="3">
        <f>IF(train_energy_data!$A864="Residential",0,IF(train_energy_data!$A864="Commercial",1,IF(train_energy_data!$A864="Industrial",2,0)))</f>
        <v>0</v>
      </c>
      <c r="C864" s="3">
        <v>34875</v>
      </c>
      <c r="D864" s="3">
        <v>63</v>
      </c>
      <c r="E864" s="3">
        <v>24</v>
      </c>
      <c r="F864" s="3">
        <v>33.71</v>
      </c>
      <c r="G864" s="3">
        <f>IF(train_energy_data!$H864="Weekday",1,0)</f>
        <v>1</v>
      </c>
      <c r="H864" s="3" t="s">
        <v>8</v>
      </c>
      <c r="I864" s="3">
        <v>4235.1899999999996</v>
      </c>
    </row>
    <row r="865" spans="1:9" x14ac:dyDescent="0.2">
      <c r="A865" s="3" t="s">
        <v>10</v>
      </c>
      <c r="B865" s="3">
        <f>IF(train_energy_data!$A865="Residential",0,IF(train_energy_data!$A865="Commercial",1,IF(train_energy_data!$A865="Industrial",2,0)))</f>
        <v>2</v>
      </c>
      <c r="C865" s="3">
        <v>3749</v>
      </c>
      <c r="D865" s="3">
        <v>11</v>
      </c>
      <c r="E865" s="3">
        <v>4</v>
      </c>
      <c r="F865" s="3">
        <v>21.49</v>
      </c>
      <c r="G865" s="3">
        <f>IF(train_energy_data!$H865="Weekday",1,0)</f>
        <v>0</v>
      </c>
      <c r="H865" s="3" t="s">
        <v>11</v>
      </c>
      <c r="I865" s="3">
        <v>2769.99</v>
      </c>
    </row>
    <row r="866" spans="1:9" x14ac:dyDescent="0.2">
      <c r="A866" s="3" t="s">
        <v>10</v>
      </c>
      <c r="B866" s="3">
        <f>IF(train_energy_data!$A866="Residential",0,IF(train_energy_data!$A866="Commercial",1,IF(train_energy_data!$A866="Industrial",2,0)))</f>
        <v>2</v>
      </c>
      <c r="C866" s="3">
        <v>1119</v>
      </c>
      <c r="D866" s="3">
        <v>11</v>
      </c>
      <c r="E866" s="3">
        <v>29</v>
      </c>
      <c r="F866" s="3">
        <v>19.96</v>
      </c>
      <c r="G866" s="3">
        <f>IF(train_energy_data!$H866="Weekday",1,0)</f>
        <v>1</v>
      </c>
      <c r="H866" s="3" t="s">
        <v>8</v>
      </c>
      <c r="I866" s="3">
        <v>3196.17</v>
      </c>
    </row>
    <row r="867" spans="1:9" x14ac:dyDescent="0.2">
      <c r="A867" s="3" t="s">
        <v>7</v>
      </c>
      <c r="B867" s="3">
        <f>IF(train_energy_data!$A867="Residential",0,IF(train_energy_data!$A867="Commercial",1,IF(train_energy_data!$A867="Industrial",2,0)))</f>
        <v>0</v>
      </c>
      <c r="C867" s="3">
        <v>13176</v>
      </c>
      <c r="D867" s="3">
        <v>2</v>
      </c>
      <c r="E867" s="3">
        <v>47</v>
      </c>
      <c r="F867" s="3">
        <v>11.58</v>
      </c>
      <c r="G867" s="3">
        <f>IF(train_energy_data!$H867="Weekday",1,0)</f>
        <v>0</v>
      </c>
      <c r="H867" s="3" t="s">
        <v>11</v>
      </c>
      <c r="I867" s="3">
        <v>3060.91</v>
      </c>
    </row>
    <row r="868" spans="1:9" x14ac:dyDescent="0.2">
      <c r="A868" s="3" t="s">
        <v>9</v>
      </c>
      <c r="B868" s="3">
        <f>IF(train_energy_data!$A868="Residential",0,IF(train_energy_data!$A868="Commercial",1,IF(train_energy_data!$A868="Industrial",2,0)))</f>
        <v>1</v>
      </c>
      <c r="C868" s="3">
        <v>45423</v>
      </c>
      <c r="D868" s="3">
        <v>22</v>
      </c>
      <c r="E868" s="3">
        <v>2</v>
      </c>
      <c r="F868" s="3">
        <v>16.32</v>
      </c>
      <c r="G868" s="3">
        <f>IF(train_energy_data!$H868="Weekday",1,0)</f>
        <v>0</v>
      </c>
      <c r="H868" s="3" t="s">
        <v>11</v>
      </c>
      <c r="I868" s="3">
        <v>4449.57</v>
      </c>
    </row>
    <row r="869" spans="1:9" x14ac:dyDescent="0.2">
      <c r="A869" s="3" t="s">
        <v>7</v>
      </c>
      <c r="B869" s="3">
        <f>IF(train_energy_data!$A869="Residential",0,IF(train_energy_data!$A869="Commercial",1,IF(train_energy_data!$A869="Industrial",2,0)))</f>
        <v>0</v>
      </c>
      <c r="C869" s="3">
        <v>7505</v>
      </c>
      <c r="D869" s="3">
        <v>70</v>
      </c>
      <c r="E869" s="3">
        <v>41</v>
      </c>
      <c r="F869" s="3">
        <v>19.04</v>
      </c>
      <c r="G869" s="3">
        <f>IF(train_energy_data!$H869="Weekday",1,0)</f>
        <v>1</v>
      </c>
      <c r="H869" s="3" t="s">
        <v>8</v>
      </c>
      <c r="I869" s="3">
        <v>3350.06</v>
      </c>
    </row>
    <row r="870" spans="1:9" x14ac:dyDescent="0.2">
      <c r="A870" s="3" t="s">
        <v>7</v>
      </c>
      <c r="B870" s="3">
        <f>IF(train_energy_data!$A870="Residential",0,IF(train_energy_data!$A870="Commercial",1,IF(train_energy_data!$A870="Industrial",2,0)))</f>
        <v>0</v>
      </c>
      <c r="C870" s="3">
        <v>46903</v>
      </c>
      <c r="D870" s="3">
        <v>30</v>
      </c>
      <c r="E870" s="3">
        <v>3</v>
      </c>
      <c r="F870" s="3">
        <v>27.65</v>
      </c>
      <c r="G870" s="3">
        <f>IF(train_energy_data!$H870="Weekday",1,0)</f>
        <v>1</v>
      </c>
      <c r="H870" s="3" t="s">
        <v>8</v>
      </c>
      <c r="I870" s="3">
        <v>4116.88</v>
      </c>
    </row>
    <row r="871" spans="1:9" x14ac:dyDescent="0.2">
      <c r="A871" s="3" t="s">
        <v>10</v>
      </c>
      <c r="B871" s="3">
        <f>IF(train_energy_data!$A871="Residential",0,IF(train_energy_data!$A871="Commercial",1,IF(train_energy_data!$A871="Industrial",2,0)))</f>
        <v>2</v>
      </c>
      <c r="C871" s="3">
        <v>32784</v>
      </c>
      <c r="D871" s="3">
        <v>10</v>
      </c>
      <c r="E871" s="3">
        <v>11</v>
      </c>
      <c r="F871" s="3">
        <v>19.059999999999999</v>
      </c>
      <c r="G871" s="3">
        <f>IF(train_energy_data!$H871="Weekday",1,0)</f>
        <v>0</v>
      </c>
      <c r="H871" s="3" t="s">
        <v>11</v>
      </c>
      <c r="I871" s="3">
        <v>4363.8999999999996</v>
      </c>
    </row>
    <row r="872" spans="1:9" x14ac:dyDescent="0.2">
      <c r="A872" s="3" t="s">
        <v>7</v>
      </c>
      <c r="B872" s="3">
        <f>IF(train_energy_data!$A872="Residential",0,IF(train_energy_data!$A872="Commercial",1,IF(train_energy_data!$A872="Industrial",2,0)))</f>
        <v>0</v>
      </c>
      <c r="C872" s="3">
        <v>4925</v>
      </c>
      <c r="D872" s="3">
        <v>30</v>
      </c>
      <c r="E872" s="3">
        <v>36</v>
      </c>
      <c r="F872" s="3">
        <v>18.329999999999998</v>
      </c>
      <c r="G872" s="3">
        <f>IF(train_energy_data!$H872="Weekday",1,0)</f>
        <v>1</v>
      </c>
      <c r="H872" s="3" t="s">
        <v>8</v>
      </c>
      <c r="I872" s="3">
        <v>2724.62</v>
      </c>
    </row>
    <row r="873" spans="1:9" x14ac:dyDescent="0.2">
      <c r="A873" s="3" t="s">
        <v>10</v>
      </c>
      <c r="B873" s="3">
        <f>IF(train_energy_data!$A873="Residential",0,IF(train_energy_data!$A873="Commercial",1,IF(train_energy_data!$A873="Industrial",2,0)))</f>
        <v>2</v>
      </c>
      <c r="C873" s="3">
        <v>49151</v>
      </c>
      <c r="D873" s="3">
        <v>45</v>
      </c>
      <c r="E873" s="3">
        <v>45</v>
      </c>
      <c r="F873" s="3">
        <v>15.8</v>
      </c>
      <c r="G873" s="3">
        <f>IF(train_energy_data!$H873="Weekday",1,0)</f>
        <v>0</v>
      </c>
      <c r="H873" s="3" t="s">
        <v>11</v>
      </c>
      <c r="I873" s="3">
        <v>6228.54</v>
      </c>
    </row>
    <row r="874" spans="1:9" x14ac:dyDescent="0.2">
      <c r="A874" s="3" t="s">
        <v>10</v>
      </c>
      <c r="B874" s="3">
        <f>IF(train_energy_data!$A874="Residential",0,IF(train_energy_data!$A874="Commercial",1,IF(train_energy_data!$A874="Industrial",2,0)))</f>
        <v>2</v>
      </c>
      <c r="C874" s="3">
        <v>10826</v>
      </c>
      <c r="D874" s="3">
        <v>21</v>
      </c>
      <c r="E874" s="3">
        <v>28</v>
      </c>
      <c r="F874" s="3">
        <v>17.38</v>
      </c>
      <c r="G874" s="3">
        <f>IF(train_energy_data!$H874="Weekday",1,0)</f>
        <v>0</v>
      </c>
      <c r="H874" s="3" t="s">
        <v>11</v>
      </c>
      <c r="I874" s="3">
        <v>3724.42</v>
      </c>
    </row>
    <row r="875" spans="1:9" x14ac:dyDescent="0.2">
      <c r="A875" s="3" t="s">
        <v>9</v>
      </c>
      <c r="B875" s="3">
        <f>IF(train_energy_data!$A875="Residential",0,IF(train_energy_data!$A875="Commercial",1,IF(train_energy_data!$A875="Industrial",2,0)))</f>
        <v>1</v>
      </c>
      <c r="C875" s="3">
        <v>40559</v>
      </c>
      <c r="D875" s="3">
        <v>32</v>
      </c>
      <c r="E875" s="3">
        <v>38</v>
      </c>
      <c r="F875" s="3">
        <v>30.26</v>
      </c>
      <c r="G875" s="3">
        <f>IF(train_energy_data!$H875="Weekday",1,0)</f>
        <v>0</v>
      </c>
      <c r="H875" s="3" t="s">
        <v>11</v>
      </c>
      <c r="I875" s="3">
        <v>4956.67</v>
      </c>
    </row>
    <row r="876" spans="1:9" x14ac:dyDescent="0.2">
      <c r="A876" s="3" t="s">
        <v>10</v>
      </c>
      <c r="B876" s="3">
        <f>IF(train_energy_data!$A876="Residential",0,IF(train_energy_data!$A876="Commercial",1,IF(train_energy_data!$A876="Industrial",2,0)))</f>
        <v>2</v>
      </c>
      <c r="C876" s="3">
        <v>44564</v>
      </c>
      <c r="D876" s="3">
        <v>58</v>
      </c>
      <c r="E876" s="3">
        <v>21</v>
      </c>
      <c r="F876" s="3">
        <v>26.4</v>
      </c>
      <c r="G876" s="3">
        <f>IF(train_energy_data!$H876="Weekday",1,0)</f>
        <v>1</v>
      </c>
      <c r="H876" s="3" t="s">
        <v>8</v>
      </c>
      <c r="I876" s="3">
        <v>5646.19</v>
      </c>
    </row>
    <row r="877" spans="1:9" x14ac:dyDescent="0.2">
      <c r="A877" s="3" t="s">
        <v>7</v>
      </c>
      <c r="B877" s="3">
        <f>IF(train_energy_data!$A877="Residential",0,IF(train_energy_data!$A877="Commercial",1,IF(train_energy_data!$A877="Industrial",2,0)))</f>
        <v>0</v>
      </c>
      <c r="C877" s="3">
        <v>37614</v>
      </c>
      <c r="D877" s="3">
        <v>11</v>
      </c>
      <c r="E877" s="3">
        <v>12</v>
      </c>
      <c r="F877" s="3">
        <v>14.63</v>
      </c>
      <c r="G877" s="3">
        <f>IF(train_energy_data!$H877="Weekday",1,0)</f>
        <v>0</v>
      </c>
      <c r="H877" s="3" t="s">
        <v>11</v>
      </c>
      <c r="I877" s="3">
        <v>3657.53</v>
      </c>
    </row>
    <row r="878" spans="1:9" x14ac:dyDescent="0.2">
      <c r="A878" s="3" t="s">
        <v>7</v>
      </c>
      <c r="B878" s="3">
        <f>IF(train_energy_data!$A878="Residential",0,IF(train_energy_data!$A878="Commercial",1,IF(train_energy_data!$A878="Industrial",2,0)))</f>
        <v>0</v>
      </c>
      <c r="C878" s="3">
        <v>9446</v>
      </c>
      <c r="D878" s="3">
        <v>43</v>
      </c>
      <c r="E878" s="3">
        <v>47</v>
      </c>
      <c r="F878" s="3">
        <v>20.27</v>
      </c>
      <c r="G878" s="3">
        <f>IF(train_energy_data!$H878="Weekday",1,0)</f>
        <v>1</v>
      </c>
      <c r="H878" s="3" t="s">
        <v>8</v>
      </c>
      <c r="I878" s="3">
        <v>3290.94</v>
      </c>
    </row>
    <row r="879" spans="1:9" x14ac:dyDescent="0.2">
      <c r="A879" s="3" t="s">
        <v>7</v>
      </c>
      <c r="B879" s="3">
        <f>IF(train_energy_data!$A879="Residential",0,IF(train_energy_data!$A879="Commercial",1,IF(train_energy_data!$A879="Industrial",2,0)))</f>
        <v>0</v>
      </c>
      <c r="C879" s="3">
        <v>10722</v>
      </c>
      <c r="D879" s="3">
        <v>79</v>
      </c>
      <c r="E879" s="3">
        <v>40</v>
      </c>
      <c r="F879" s="3">
        <v>25.83</v>
      </c>
      <c r="G879" s="3">
        <f>IF(train_energy_data!$H879="Weekday",1,0)</f>
        <v>0</v>
      </c>
      <c r="H879" s="3" t="s">
        <v>11</v>
      </c>
      <c r="I879" s="3">
        <v>3496.97</v>
      </c>
    </row>
    <row r="880" spans="1:9" x14ac:dyDescent="0.2">
      <c r="A880" s="3" t="s">
        <v>7</v>
      </c>
      <c r="B880" s="3">
        <f>IF(train_energy_data!$A880="Residential",0,IF(train_energy_data!$A880="Commercial",1,IF(train_energy_data!$A880="Industrial",2,0)))</f>
        <v>0</v>
      </c>
      <c r="C880" s="3">
        <v>30045</v>
      </c>
      <c r="D880" s="3">
        <v>42</v>
      </c>
      <c r="E880" s="3">
        <v>5</v>
      </c>
      <c r="F880" s="3">
        <v>31.62</v>
      </c>
      <c r="G880" s="3">
        <f>IF(train_energy_data!$H880="Weekday",1,0)</f>
        <v>0</v>
      </c>
      <c r="H880" s="3" t="s">
        <v>11</v>
      </c>
      <c r="I880" s="3">
        <v>3364.13</v>
      </c>
    </row>
    <row r="881" spans="1:9" x14ac:dyDescent="0.2">
      <c r="A881" s="3" t="s">
        <v>10</v>
      </c>
      <c r="B881" s="3">
        <f>IF(train_energy_data!$A881="Residential",0,IF(train_energy_data!$A881="Commercial",1,IF(train_energy_data!$A881="Industrial",2,0)))</f>
        <v>2</v>
      </c>
      <c r="C881" s="3">
        <v>41735</v>
      </c>
      <c r="D881" s="3">
        <v>5</v>
      </c>
      <c r="E881" s="3">
        <v>39</v>
      </c>
      <c r="F881" s="3">
        <v>15.27</v>
      </c>
      <c r="G881" s="3">
        <f>IF(train_energy_data!$H881="Weekday",1,0)</f>
        <v>0</v>
      </c>
      <c r="H881" s="3" t="s">
        <v>11</v>
      </c>
      <c r="I881" s="3">
        <v>5340.39</v>
      </c>
    </row>
    <row r="882" spans="1:9" x14ac:dyDescent="0.2">
      <c r="A882" s="3" t="s">
        <v>9</v>
      </c>
      <c r="B882" s="3">
        <f>IF(train_energy_data!$A882="Residential",0,IF(train_energy_data!$A882="Commercial",1,IF(train_energy_data!$A882="Industrial",2,0)))</f>
        <v>1</v>
      </c>
      <c r="C882" s="3">
        <v>20346</v>
      </c>
      <c r="D882" s="3">
        <v>3</v>
      </c>
      <c r="E882" s="3">
        <v>1</v>
      </c>
      <c r="F882" s="3">
        <v>28.49</v>
      </c>
      <c r="G882" s="3">
        <f>IF(train_energy_data!$H882="Weekday",1,0)</f>
        <v>0</v>
      </c>
      <c r="H882" s="3" t="s">
        <v>11</v>
      </c>
      <c r="I882" s="3">
        <v>2924.87</v>
      </c>
    </row>
    <row r="883" spans="1:9" x14ac:dyDescent="0.2">
      <c r="A883" s="3" t="s">
        <v>7</v>
      </c>
      <c r="B883" s="3">
        <f>IF(train_energy_data!$A883="Residential",0,IF(train_energy_data!$A883="Commercial",1,IF(train_energy_data!$A883="Industrial",2,0)))</f>
        <v>0</v>
      </c>
      <c r="C883" s="3">
        <v>6395</v>
      </c>
      <c r="D883" s="3">
        <v>10</v>
      </c>
      <c r="E883" s="3">
        <v>32</v>
      </c>
      <c r="F883" s="3">
        <v>22.76</v>
      </c>
      <c r="G883" s="3">
        <f>IF(train_energy_data!$H883="Weekday",1,0)</f>
        <v>1</v>
      </c>
      <c r="H883" s="3" t="s">
        <v>8</v>
      </c>
      <c r="I883" s="3">
        <v>2495.9299999999998</v>
      </c>
    </row>
    <row r="884" spans="1:9" x14ac:dyDescent="0.2">
      <c r="A884" s="3" t="s">
        <v>9</v>
      </c>
      <c r="B884" s="3">
        <f>IF(train_energy_data!$A884="Residential",0,IF(train_energy_data!$A884="Commercial",1,IF(train_energy_data!$A884="Industrial",2,0)))</f>
        <v>1</v>
      </c>
      <c r="C884" s="3">
        <v>30587</v>
      </c>
      <c r="D884" s="3">
        <v>70</v>
      </c>
      <c r="E884" s="3">
        <v>36</v>
      </c>
      <c r="F884" s="3">
        <v>15.27</v>
      </c>
      <c r="G884" s="3">
        <f>IF(train_energy_data!$H884="Weekday",1,0)</f>
        <v>0</v>
      </c>
      <c r="H884" s="3" t="s">
        <v>11</v>
      </c>
      <c r="I884" s="3">
        <v>4873</v>
      </c>
    </row>
    <row r="885" spans="1:9" x14ac:dyDescent="0.2">
      <c r="A885" s="3" t="s">
        <v>10</v>
      </c>
      <c r="B885" s="3">
        <f>IF(train_energy_data!$A885="Residential",0,IF(train_energy_data!$A885="Commercial",1,IF(train_energy_data!$A885="Industrial",2,0)))</f>
        <v>2</v>
      </c>
      <c r="C885" s="3">
        <v>20522</v>
      </c>
      <c r="D885" s="3">
        <v>88</v>
      </c>
      <c r="E885" s="3">
        <v>42</v>
      </c>
      <c r="F885" s="3">
        <v>31.58</v>
      </c>
      <c r="G885" s="3">
        <f>IF(train_energy_data!$H885="Weekday",1,0)</f>
        <v>0</v>
      </c>
      <c r="H885" s="3" t="s">
        <v>11</v>
      </c>
      <c r="I885" s="3">
        <v>5088.21</v>
      </c>
    </row>
    <row r="886" spans="1:9" x14ac:dyDescent="0.2">
      <c r="A886" s="3" t="s">
        <v>10</v>
      </c>
      <c r="B886" s="3">
        <f>IF(train_energy_data!$A886="Residential",0,IF(train_energy_data!$A886="Commercial",1,IF(train_energy_data!$A886="Industrial",2,0)))</f>
        <v>2</v>
      </c>
      <c r="C886" s="3">
        <v>40387</v>
      </c>
      <c r="D886" s="3">
        <v>31</v>
      </c>
      <c r="E886" s="3">
        <v>37</v>
      </c>
      <c r="F886" s="3">
        <v>20.239999999999998</v>
      </c>
      <c r="G886" s="3">
        <f>IF(train_energy_data!$H886="Weekday",1,0)</f>
        <v>1</v>
      </c>
      <c r="H886" s="3" t="s">
        <v>8</v>
      </c>
      <c r="I886" s="3">
        <v>5518.13</v>
      </c>
    </row>
    <row r="887" spans="1:9" x14ac:dyDescent="0.2">
      <c r="A887" s="3" t="s">
        <v>10</v>
      </c>
      <c r="B887" s="3">
        <f>IF(train_energy_data!$A887="Residential",0,IF(train_energy_data!$A887="Commercial",1,IF(train_energy_data!$A887="Industrial",2,0)))</f>
        <v>2</v>
      </c>
      <c r="C887" s="3">
        <v>15751</v>
      </c>
      <c r="D887" s="3">
        <v>9</v>
      </c>
      <c r="E887" s="3">
        <v>13</v>
      </c>
      <c r="F887" s="3">
        <v>29.07</v>
      </c>
      <c r="G887" s="3">
        <f>IF(train_energy_data!$H887="Weekday",1,0)</f>
        <v>1</v>
      </c>
      <c r="H887" s="3" t="s">
        <v>8</v>
      </c>
      <c r="I887" s="3">
        <v>3542.19</v>
      </c>
    </row>
    <row r="888" spans="1:9" x14ac:dyDescent="0.2">
      <c r="A888" s="3" t="s">
        <v>9</v>
      </c>
      <c r="B888" s="3">
        <f>IF(train_energy_data!$A888="Residential",0,IF(train_energy_data!$A888="Commercial",1,IF(train_energy_data!$A888="Industrial",2,0)))</f>
        <v>1</v>
      </c>
      <c r="C888" s="3">
        <v>18158</v>
      </c>
      <c r="D888" s="3">
        <v>46</v>
      </c>
      <c r="E888" s="3">
        <v>3</v>
      </c>
      <c r="F888" s="3">
        <v>21.1</v>
      </c>
      <c r="G888" s="3">
        <f>IF(train_energy_data!$H888="Weekday",1,0)</f>
        <v>1</v>
      </c>
      <c r="H888" s="3" t="s">
        <v>8</v>
      </c>
      <c r="I888" s="3">
        <v>3372.41</v>
      </c>
    </row>
    <row r="889" spans="1:9" x14ac:dyDescent="0.2">
      <c r="A889" s="3" t="s">
        <v>10</v>
      </c>
      <c r="B889" s="3">
        <f>IF(train_energy_data!$A889="Residential",0,IF(train_energy_data!$A889="Commercial",1,IF(train_energy_data!$A889="Industrial",2,0)))</f>
        <v>2</v>
      </c>
      <c r="C889" s="3">
        <v>20194</v>
      </c>
      <c r="D889" s="3">
        <v>60</v>
      </c>
      <c r="E889" s="3">
        <v>45</v>
      </c>
      <c r="F889" s="3">
        <v>22.82</v>
      </c>
      <c r="G889" s="3">
        <f>IF(train_energy_data!$H889="Weekday",1,0)</f>
        <v>0</v>
      </c>
      <c r="H889" s="3" t="s">
        <v>11</v>
      </c>
      <c r="I889" s="3">
        <v>4895.6099999999997</v>
      </c>
    </row>
    <row r="890" spans="1:9" x14ac:dyDescent="0.2">
      <c r="A890" s="3" t="s">
        <v>7</v>
      </c>
      <c r="B890" s="3">
        <f>IF(train_energy_data!$A890="Residential",0,IF(train_energy_data!$A890="Commercial",1,IF(train_energy_data!$A890="Industrial",2,0)))</f>
        <v>0</v>
      </c>
      <c r="C890" s="3">
        <v>8304</v>
      </c>
      <c r="D890" s="3">
        <v>98</v>
      </c>
      <c r="E890" s="3">
        <v>46</v>
      </c>
      <c r="F890" s="3">
        <v>18.82</v>
      </c>
      <c r="G890" s="3">
        <f>IF(train_energy_data!$H890="Weekday",1,0)</f>
        <v>1</v>
      </c>
      <c r="H890" s="3" t="s">
        <v>8</v>
      </c>
      <c r="I890" s="3">
        <v>3771.12</v>
      </c>
    </row>
    <row r="891" spans="1:9" x14ac:dyDescent="0.2">
      <c r="A891" s="3" t="s">
        <v>7</v>
      </c>
      <c r="B891" s="3">
        <f>IF(train_energy_data!$A891="Residential",0,IF(train_energy_data!$A891="Commercial",1,IF(train_energy_data!$A891="Industrial",2,0)))</f>
        <v>0</v>
      </c>
      <c r="C891" s="3">
        <v>3724</v>
      </c>
      <c r="D891" s="3">
        <v>16</v>
      </c>
      <c r="E891" s="3">
        <v>10</v>
      </c>
      <c r="F891" s="3">
        <v>26.17</v>
      </c>
      <c r="G891" s="3">
        <f>IF(train_energy_data!$H891="Weekday",1,0)</f>
        <v>0</v>
      </c>
      <c r="H891" s="3" t="s">
        <v>11</v>
      </c>
      <c r="I891" s="3">
        <v>1915.37</v>
      </c>
    </row>
    <row r="892" spans="1:9" x14ac:dyDescent="0.2">
      <c r="A892" s="3" t="s">
        <v>9</v>
      </c>
      <c r="B892" s="3">
        <f>IF(train_energy_data!$A892="Residential",0,IF(train_energy_data!$A892="Commercial",1,IF(train_energy_data!$A892="Industrial",2,0)))</f>
        <v>1</v>
      </c>
      <c r="C892" s="3">
        <v>10382</v>
      </c>
      <c r="D892" s="3">
        <v>63</v>
      </c>
      <c r="E892" s="3">
        <v>31</v>
      </c>
      <c r="F892" s="3">
        <v>13.89</v>
      </c>
      <c r="G892" s="3">
        <f>IF(train_energy_data!$H892="Weekday",1,0)</f>
        <v>0</v>
      </c>
      <c r="H892" s="3" t="s">
        <v>11</v>
      </c>
      <c r="I892" s="3">
        <v>3699.65</v>
      </c>
    </row>
    <row r="893" spans="1:9" x14ac:dyDescent="0.2">
      <c r="A893" s="3" t="s">
        <v>7</v>
      </c>
      <c r="B893" s="3">
        <f>IF(train_energy_data!$A893="Residential",0,IF(train_energy_data!$A893="Commercial",1,IF(train_energy_data!$A893="Industrial",2,0)))</f>
        <v>0</v>
      </c>
      <c r="C893" s="3">
        <v>29930</v>
      </c>
      <c r="D893" s="3">
        <v>63</v>
      </c>
      <c r="E893" s="3">
        <v>6</v>
      </c>
      <c r="F893" s="3">
        <v>24.99</v>
      </c>
      <c r="G893" s="3">
        <f>IF(train_energy_data!$H893="Weekday",1,0)</f>
        <v>0</v>
      </c>
      <c r="H893" s="3" t="s">
        <v>11</v>
      </c>
      <c r="I893" s="3">
        <v>3621.53</v>
      </c>
    </row>
    <row r="894" spans="1:9" x14ac:dyDescent="0.2">
      <c r="A894" s="3" t="s">
        <v>9</v>
      </c>
      <c r="B894" s="3">
        <f>IF(train_energy_data!$A894="Residential",0,IF(train_energy_data!$A894="Commercial",1,IF(train_energy_data!$A894="Industrial",2,0)))</f>
        <v>1</v>
      </c>
      <c r="C894" s="3">
        <v>42399</v>
      </c>
      <c r="D894" s="3">
        <v>58</v>
      </c>
      <c r="E894" s="3">
        <v>35</v>
      </c>
      <c r="F894" s="3">
        <v>13.49</v>
      </c>
      <c r="G894" s="3">
        <f>IF(train_energy_data!$H894="Weekday",1,0)</f>
        <v>0</v>
      </c>
      <c r="H894" s="3" t="s">
        <v>11</v>
      </c>
      <c r="I894" s="3">
        <v>5332.5</v>
      </c>
    </row>
    <row r="895" spans="1:9" x14ac:dyDescent="0.2">
      <c r="A895" s="3" t="s">
        <v>7</v>
      </c>
      <c r="B895" s="3">
        <f>IF(train_energy_data!$A895="Residential",0,IF(train_energy_data!$A895="Commercial",1,IF(train_energy_data!$A895="Industrial",2,0)))</f>
        <v>0</v>
      </c>
      <c r="C895" s="3">
        <v>33630</v>
      </c>
      <c r="D895" s="3">
        <v>96</v>
      </c>
      <c r="E895" s="3">
        <v>32</v>
      </c>
      <c r="F895" s="3">
        <v>32.11</v>
      </c>
      <c r="G895" s="3">
        <f>IF(train_energy_data!$H895="Weekday",1,0)</f>
        <v>0</v>
      </c>
      <c r="H895" s="3" t="s">
        <v>11</v>
      </c>
      <c r="I895" s="3">
        <v>4620.93</v>
      </c>
    </row>
    <row r="896" spans="1:9" x14ac:dyDescent="0.2">
      <c r="A896" s="3" t="s">
        <v>9</v>
      </c>
      <c r="B896" s="3">
        <f>IF(train_energy_data!$A896="Residential",0,IF(train_energy_data!$A896="Commercial",1,IF(train_energy_data!$A896="Industrial",2,0)))</f>
        <v>1</v>
      </c>
      <c r="C896" s="3">
        <v>26931</v>
      </c>
      <c r="D896" s="3">
        <v>31</v>
      </c>
      <c r="E896" s="3">
        <v>11</v>
      </c>
      <c r="F896" s="3">
        <v>25.59</v>
      </c>
      <c r="G896" s="3">
        <f>IF(train_energy_data!$H896="Weekday",1,0)</f>
        <v>1</v>
      </c>
      <c r="H896" s="3" t="s">
        <v>8</v>
      </c>
      <c r="I896" s="3">
        <v>3798.62</v>
      </c>
    </row>
    <row r="897" spans="1:9" x14ac:dyDescent="0.2">
      <c r="A897" s="3" t="s">
        <v>7</v>
      </c>
      <c r="B897" s="3">
        <f>IF(train_energy_data!$A897="Residential",0,IF(train_energy_data!$A897="Commercial",1,IF(train_energy_data!$A897="Industrial",2,0)))</f>
        <v>0</v>
      </c>
      <c r="C897" s="3">
        <v>4314</v>
      </c>
      <c r="D897" s="3">
        <v>43</v>
      </c>
      <c r="E897" s="3">
        <v>17</v>
      </c>
      <c r="F897" s="3">
        <v>31.12</v>
      </c>
      <c r="G897" s="3">
        <f>IF(train_energy_data!$H897="Weekday",1,0)</f>
        <v>0</v>
      </c>
      <c r="H897" s="3" t="s">
        <v>11</v>
      </c>
      <c r="I897" s="3">
        <v>2330.09</v>
      </c>
    </row>
    <row r="898" spans="1:9" x14ac:dyDescent="0.2">
      <c r="A898" s="3" t="s">
        <v>7</v>
      </c>
      <c r="B898" s="3">
        <f>IF(train_energy_data!$A898="Residential",0,IF(train_energy_data!$A898="Commercial",1,IF(train_energy_data!$A898="Industrial",2,0)))</f>
        <v>0</v>
      </c>
      <c r="C898" s="3">
        <v>27185</v>
      </c>
      <c r="D898" s="3">
        <v>92</v>
      </c>
      <c r="E898" s="3">
        <v>8</v>
      </c>
      <c r="F898" s="3">
        <v>13.46</v>
      </c>
      <c r="G898" s="3">
        <f>IF(train_energy_data!$H898="Weekday",1,0)</f>
        <v>1</v>
      </c>
      <c r="H898" s="3" t="s">
        <v>8</v>
      </c>
      <c r="I898" s="3">
        <v>3921.95</v>
      </c>
    </row>
    <row r="899" spans="1:9" x14ac:dyDescent="0.2">
      <c r="A899" s="3" t="s">
        <v>7</v>
      </c>
      <c r="B899" s="3">
        <f>IF(train_energy_data!$A899="Residential",0,IF(train_energy_data!$A899="Commercial",1,IF(train_energy_data!$A899="Industrial",2,0)))</f>
        <v>0</v>
      </c>
      <c r="C899" s="3">
        <v>23999</v>
      </c>
      <c r="D899" s="3">
        <v>7</v>
      </c>
      <c r="E899" s="3">
        <v>37</v>
      </c>
      <c r="F899" s="3">
        <v>13.91</v>
      </c>
      <c r="G899" s="3">
        <f>IF(train_energy_data!$H899="Weekday",1,0)</f>
        <v>1</v>
      </c>
      <c r="H899" s="3" t="s">
        <v>8</v>
      </c>
      <c r="I899" s="3">
        <v>3490.41</v>
      </c>
    </row>
    <row r="900" spans="1:9" x14ac:dyDescent="0.2">
      <c r="A900" s="3" t="s">
        <v>7</v>
      </c>
      <c r="B900" s="3">
        <f>IF(train_energy_data!$A900="Residential",0,IF(train_energy_data!$A900="Commercial",1,IF(train_energy_data!$A900="Industrial",2,0)))</f>
        <v>0</v>
      </c>
      <c r="C900" s="3">
        <v>16835</v>
      </c>
      <c r="D900" s="3">
        <v>19</v>
      </c>
      <c r="E900" s="3">
        <v>7</v>
      </c>
      <c r="F900" s="3">
        <v>33.47</v>
      </c>
      <c r="G900" s="3">
        <f>IF(train_energy_data!$H900="Weekday",1,0)</f>
        <v>1</v>
      </c>
      <c r="H900" s="3" t="s">
        <v>8</v>
      </c>
      <c r="I900" s="3">
        <v>2554.39</v>
      </c>
    </row>
    <row r="901" spans="1:9" x14ac:dyDescent="0.2">
      <c r="A901" s="3" t="s">
        <v>9</v>
      </c>
      <c r="B901" s="3">
        <f>IF(train_energy_data!$A901="Residential",0,IF(train_energy_data!$A901="Commercial",1,IF(train_energy_data!$A901="Industrial",2,0)))</f>
        <v>1</v>
      </c>
      <c r="C901" s="3">
        <v>17587</v>
      </c>
      <c r="D901" s="3">
        <v>72</v>
      </c>
      <c r="E901" s="3">
        <v>4</v>
      </c>
      <c r="F901" s="3">
        <v>14.08</v>
      </c>
      <c r="G901" s="3">
        <f>IF(train_energy_data!$H901="Weekday",1,0)</f>
        <v>1</v>
      </c>
      <c r="H901" s="3" t="s">
        <v>8</v>
      </c>
      <c r="I901" s="3">
        <v>3658.93</v>
      </c>
    </row>
    <row r="902" spans="1:9" x14ac:dyDescent="0.2">
      <c r="A902" s="3" t="s">
        <v>7</v>
      </c>
      <c r="B902" s="3">
        <f>IF(train_energy_data!$A902="Residential",0,IF(train_energy_data!$A902="Commercial",1,IF(train_energy_data!$A902="Industrial",2,0)))</f>
        <v>0</v>
      </c>
      <c r="C902" s="3">
        <v>12439</v>
      </c>
      <c r="D902" s="3">
        <v>20</v>
      </c>
      <c r="E902" s="3">
        <v>33</v>
      </c>
      <c r="F902" s="3">
        <v>13.16</v>
      </c>
      <c r="G902" s="3">
        <f>IF(train_energy_data!$H902="Weekday",1,0)</f>
        <v>1</v>
      </c>
      <c r="H902" s="3" t="s">
        <v>8</v>
      </c>
      <c r="I902" s="3">
        <v>2966.16</v>
      </c>
    </row>
    <row r="903" spans="1:9" x14ac:dyDescent="0.2">
      <c r="A903" s="3" t="s">
        <v>7</v>
      </c>
      <c r="B903" s="3">
        <f>IF(train_energy_data!$A903="Residential",0,IF(train_energy_data!$A903="Commercial",1,IF(train_energy_data!$A903="Industrial",2,0)))</f>
        <v>0</v>
      </c>
      <c r="C903" s="3">
        <v>28132</v>
      </c>
      <c r="D903" s="3">
        <v>49</v>
      </c>
      <c r="E903" s="3">
        <v>9</v>
      </c>
      <c r="F903" s="3">
        <v>20.74</v>
      </c>
      <c r="G903" s="3">
        <f>IF(train_energy_data!$H903="Weekday",1,0)</f>
        <v>1</v>
      </c>
      <c r="H903" s="3" t="s">
        <v>8</v>
      </c>
      <c r="I903" s="3">
        <v>3522.9</v>
      </c>
    </row>
    <row r="904" spans="1:9" x14ac:dyDescent="0.2">
      <c r="A904" s="3" t="s">
        <v>9</v>
      </c>
      <c r="B904" s="3">
        <f>IF(train_energy_data!$A904="Residential",0,IF(train_energy_data!$A904="Commercial",1,IF(train_energy_data!$A904="Industrial",2,0)))</f>
        <v>1</v>
      </c>
      <c r="C904" s="3">
        <v>46889</v>
      </c>
      <c r="D904" s="3">
        <v>54</v>
      </c>
      <c r="E904" s="3">
        <v>28</v>
      </c>
      <c r="F904" s="3">
        <v>17.07</v>
      </c>
      <c r="G904" s="3">
        <f>IF(train_energy_data!$H904="Weekday",1,0)</f>
        <v>0</v>
      </c>
      <c r="H904" s="3" t="s">
        <v>11</v>
      </c>
      <c r="I904" s="3">
        <v>5359.1</v>
      </c>
    </row>
    <row r="905" spans="1:9" x14ac:dyDescent="0.2">
      <c r="A905" s="3" t="s">
        <v>7</v>
      </c>
      <c r="B905" s="3">
        <f>IF(train_energy_data!$A905="Residential",0,IF(train_energy_data!$A905="Commercial",1,IF(train_energy_data!$A905="Industrial",2,0)))</f>
        <v>0</v>
      </c>
      <c r="C905" s="3">
        <v>49401</v>
      </c>
      <c r="D905" s="3">
        <v>60</v>
      </c>
      <c r="E905" s="3">
        <v>13</v>
      </c>
      <c r="F905" s="3">
        <v>18.440000000000001</v>
      </c>
      <c r="G905" s="3">
        <f>IF(train_energy_data!$H905="Weekday",1,0)</f>
        <v>1</v>
      </c>
      <c r="H905" s="3" t="s">
        <v>8</v>
      </c>
      <c r="I905" s="3">
        <v>4787.8599999999997</v>
      </c>
    </row>
    <row r="906" spans="1:9" x14ac:dyDescent="0.2">
      <c r="A906" s="3" t="s">
        <v>7</v>
      </c>
      <c r="B906" s="3">
        <f>IF(train_energy_data!$A906="Residential",0,IF(train_energy_data!$A906="Commercial",1,IF(train_energy_data!$A906="Industrial",2,0)))</f>
        <v>0</v>
      </c>
      <c r="C906" s="3">
        <v>26059</v>
      </c>
      <c r="D906" s="3">
        <v>16</v>
      </c>
      <c r="E906" s="3">
        <v>19</v>
      </c>
      <c r="F906" s="3">
        <v>28.69</v>
      </c>
      <c r="G906" s="3">
        <f>IF(train_energy_data!$H906="Weekday",1,0)</f>
        <v>1</v>
      </c>
      <c r="H906" s="3" t="s">
        <v>8</v>
      </c>
      <c r="I906" s="3">
        <v>3249.48</v>
      </c>
    </row>
    <row r="907" spans="1:9" x14ac:dyDescent="0.2">
      <c r="A907" s="3" t="s">
        <v>7</v>
      </c>
      <c r="B907" s="3">
        <f>IF(train_energy_data!$A907="Residential",0,IF(train_energy_data!$A907="Commercial",1,IF(train_energy_data!$A907="Industrial",2,0)))</f>
        <v>0</v>
      </c>
      <c r="C907" s="3">
        <v>5306</v>
      </c>
      <c r="D907" s="3">
        <v>73</v>
      </c>
      <c r="E907" s="3">
        <v>42</v>
      </c>
      <c r="F907" s="3">
        <v>31.2</v>
      </c>
      <c r="G907" s="3">
        <f>IF(train_energy_data!$H907="Weekday",1,0)</f>
        <v>1</v>
      </c>
      <c r="H907" s="3" t="s">
        <v>8</v>
      </c>
      <c r="I907" s="3">
        <v>3229.31</v>
      </c>
    </row>
    <row r="908" spans="1:9" x14ac:dyDescent="0.2">
      <c r="A908" s="3" t="s">
        <v>10</v>
      </c>
      <c r="B908" s="3">
        <f>IF(train_energy_data!$A908="Residential",0,IF(train_energy_data!$A908="Commercial",1,IF(train_energy_data!$A908="Industrial",2,0)))</f>
        <v>2</v>
      </c>
      <c r="C908" s="3">
        <v>15652</v>
      </c>
      <c r="D908" s="3">
        <v>17</v>
      </c>
      <c r="E908" s="3">
        <v>3</v>
      </c>
      <c r="F908" s="3">
        <v>20.72</v>
      </c>
      <c r="G908" s="3">
        <f>IF(train_energy_data!$H908="Weekday",1,0)</f>
        <v>0</v>
      </c>
      <c r="H908" s="3" t="s">
        <v>11</v>
      </c>
      <c r="I908" s="3">
        <v>3408.98</v>
      </c>
    </row>
    <row r="909" spans="1:9" x14ac:dyDescent="0.2">
      <c r="A909" s="3" t="s">
        <v>7</v>
      </c>
      <c r="B909" s="3">
        <f>IF(train_energy_data!$A909="Residential",0,IF(train_energy_data!$A909="Commercial",1,IF(train_energy_data!$A909="Industrial",2,0)))</f>
        <v>0</v>
      </c>
      <c r="C909" s="3">
        <v>37880</v>
      </c>
      <c r="D909" s="3">
        <v>72</v>
      </c>
      <c r="E909" s="3">
        <v>28</v>
      </c>
      <c r="F909" s="3">
        <v>16.73</v>
      </c>
      <c r="G909" s="3">
        <f>IF(train_energy_data!$H909="Weekday",1,0)</f>
        <v>1</v>
      </c>
      <c r="H909" s="3" t="s">
        <v>8</v>
      </c>
      <c r="I909" s="3">
        <v>4640.37</v>
      </c>
    </row>
    <row r="910" spans="1:9" x14ac:dyDescent="0.2">
      <c r="A910" s="3" t="s">
        <v>9</v>
      </c>
      <c r="B910" s="3">
        <f>IF(train_energy_data!$A910="Residential",0,IF(train_energy_data!$A910="Commercial",1,IF(train_energy_data!$A910="Industrial",2,0)))</f>
        <v>1</v>
      </c>
      <c r="C910" s="3">
        <v>25553</v>
      </c>
      <c r="D910" s="3">
        <v>96</v>
      </c>
      <c r="E910" s="3">
        <v>25</v>
      </c>
      <c r="F910" s="3">
        <v>30.45</v>
      </c>
      <c r="G910" s="3">
        <f>IF(train_energy_data!$H910="Weekday",1,0)</f>
        <v>1</v>
      </c>
      <c r="H910" s="3" t="s">
        <v>8</v>
      </c>
      <c r="I910" s="3">
        <v>4635.3999999999996</v>
      </c>
    </row>
    <row r="911" spans="1:9" x14ac:dyDescent="0.2">
      <c r="A911" s="3" t="s">
        <v>9</v>
      </c>
      <c r="B911" s="3">
        <f>IF(train_energy_data!$A911="Residential",0,IF(train_energy_data!$A911="Commercial",1,IF(train_energy_data!$A911="Industrial",2,0)))</f>
        <v>1</v>
      </c>
      <c r="C911" s="3">
        <v>45741</v>
      </c>
      <c r="D911" s="3">
        <v>21</v>
      </c>
      <c r="E911" s="3">
        <v>33</v>
      </c>
      <c r="F911" s="3">
        <v>28.63</v>
      </c>
      <c r="G911" s="3">
        <f>IF(train_energy_data!$H911="Weekday",1,0)</f>
        <v>1</v>
      </c>
      <c r="H911" s="3" t="s">
        <v>8</v>
      </c>
      <c r="I911" s="3">
        <v>5063.8999999999996</v>
      </c>
    </row>
    <row r="912" spans="1:9" x14ac:dyDescent="0.2">
      <c r="A912" s="3" t="s">
        <v>7</v>
      </c>
      <c r="B912" s="3">
        <f>IF(train_energy_data!$A912="Residential",0,IF(train_energy_data!$A912="Commercial",1,IF(train_energy_data!$A912="Industrial",2,0)))</f>
        <v>0</v>
      </c>
      <c r="C912" s="3">
        <v>35701</v>
      </c>
      <c r="D912" s="3">
        <v>19</v>
      </c>
      <c r="E912" s="3">
        <v>17</v>
      </c>
      <c r="F912" s="3">
        <v>29.9</v>
      </c>
      <c r="G912" s="3">
        <f>IF(train_energy_data!$H912="Weekday",1,0)</f>
        <v>0</v>
      </c>
      <c r="H912" s="3" t="s">
        <v>11</v>
      </c>
      <c r="I912" s="3">
        <v>3665.55</v>
      </c>
    </row>
    <row r="913" spans="1:9" x14ac:dyDescent="0.2">
      <c r="A913" s="3" t="s">
        <v>7</v>
      </c>
      <c r="B913" s="3">
        <f>IF(train_energy_data!$A913="Residential",0,IF(train_energy_data!$A913="Commercial",1,IF(train_energy_data!$A913="Industrial",2,0)))</f>
        <v>0</v>
      </c>
      <c r="C913" s="3">
        <v>26789</v>
      </c>
      <c r="D913" s="3">
        <v>57</v>
      </c>
      <c r="E913" s="3">
        <v>4</v>
      </c>
      <c r="F913" s="3">
        <v>16</v>
      </c>
      <c r="G913" s="3">
        <f>IF(train_energy_data!$H913="Weekday",1,0)</f>
        <v>1</v>
      </c>
      <c r="H913" s="3" t="s">
        <v>8</v>
      </c>
      <c r="I913" s="3">
        <v>3459.45</v>
      </c>
    </row>
    <row r="914" spans="1:9" x14ac:dyDescent="0.2">
      <c r="A914" s="3" t="s">
        <v>7</v>
      </c>
      <c r="B914" s="3">
        <f>IF(train_energy_data!$A914="Residential",0,IF(train_energy_data!$A914="Commercial",1,IF(train_energy_data!$A914="Industrial",2,0)))</f>
        <v>0</v>
      </c>
      <c r="C914" s="3">
        <v>34749</v>
      </c>
      <c r="D914" s="3">
        <v>42</v>
      </c>
      <c r="E914" s="3">
        <v>46</v>
      </c>
      <c r="F914" s="3">
        <v>33.409999999999997</v>
      </c>
      <c r="G914" s="3">
        <f>IF(train_energy_data!$H914="Weekday",1,0)</f>
        <v>0</v>
      </c>
      <c r="H914" s="3" t="s">
        <v>11</v>
      </c>
      <c r="I914" s="3">
        <v>4410.42</v>
      </c>
    </row>
    <row r="915" spans="1:9" x14ac:dyDescent="0.2">
      <c r="A915" s="3" t="s">
        <v>10</v>
      </c>
      <c r="B915" s="3">
        <f>IF(train_energy_data!$A915="Residential",0,IF(train_energy_data!$A915="Commercial",1,IF(train_energy_data!$A915="Industrial",2,0)))</f>
        <v>2</v>
      </c>
      <c r="C915" s="3">
        <v>8570</v>
      </c>
      <c r="D915" s="3">
        <v>9</v>
      </c>
      <c r="E915" s="3">
        <v>45</v>
      </c>
      <c r="F915" s="3">
        <v>26.94</v>
      </c>
      <c r="G915" s="3">
        <f>IF(train_energy_data!$H915="Weekday",1,0)</f>
        <v>1</v>
      </c>
      <c r="H915" s="3" t="s">
        <v>8</v>
      </c>
      <c r="I915" s="3">
        <v>3833.81</v>
      </c>
    </row>
    <row r="916" spans="1:9" x14ac:dyDescent="0.2">
      <c r="A916" s="3" t="s">
        <v>10</v>
      </c>
      <c r="B916" s="3">
        <f>IF(train_energy_data!$A916="Residential",0,IF(train_energy_data!$A916="Commercial",1,IF(train_energy_data!$A916="Industrial",2,0)))</f>
        <v>2</v>
      </c>
      <c r="C916" s="3">
        <v>31773</v>
      </c>
      <c r="D916" s="3">
        <v>60</v>
      </c>
      <c r="E916" s="3">
        <v>19</v>
      </c>
      <c r="F916" s="3">
        <v>26.02</v>
      </c>
      <c r="G916" s="3">
        <f>IF(train_energy_data!$H916="Weekday",1,0)</f>
        <v>1</v>
      </c>
      <c r="H916" s="3" t="s">
        <v>8</v>
      </c>
      <c r="I916" s="3">
        <v>4988.57</v>
      </c>
    </row>
    <row r="917" spans="1:9" x14ac:dyDescent="0.2">
      <c r="A917" s="3" t="s">
        <v>7</v>
      </c>
      <c r="B917" s="3">
        <f>IF(train_energy_data!$A917="Residential",0,IF(train_energy_data!$A917="Commercial",1,IF(train_energy_data!$A917="Industrial",2,0)))</f>
        <v>0</v>
      </c>
      <c r="C917" s="3">
        <v>32654</v>
      </c>
      <c r="D917" s="3">
        <v>74</v>
      </c>
      <c r="E917" s="3">
        <v>48</v>
      </c>
      <c r="F917" s="3">
        <v>29.06</v>
      </c>
      <c r="G917" s="3">
        <f>IF(train_energy_data!$H917="Weekday",1,0)</f>
        <v>0</v>
      </c>
      <c r="H917" s="3" t="s">
        <v>11</v>
      </c>
      <c r="I917" s="3">
        <v>4687.3900000000003</v>
      </c>
    </row>
    <row r="918" spans="1:9" x14ac:dyDescent="0.2">
      <c r="A918" s="3" t="s">
        <v>10</v>
      </c>
      <c r="B918" s="3">
        <f>IF(train_energy_data!$A918="Residential",0,IF(train_energy_data!$A918="Commercial",1,IF(train_energy_data!$A918="Industrial",2,0)))</f>
        <v>2</v>
      </c>
      <c r="C918" s="3">
        <v>48417</v>
      </c>
      <c r="D918" s="3">
        <v>86</v>
      </c>
      <c r="E918" s="3">
        <v>23</v>
      </c>
      <c r="F918" s="3">
        <v>18.899999999999999</v>
      </c>
      <c r="G918" s="3">
        <f>IF(train_energy_data!$H918="Weekday",1,0)</f>
        <v>0</v>
      </c>
      <c r="H918" s="3" t="s">
        <v>11</v>
      </c>
      <c r="I918" s="3">
        <v>6146.35</v>
      </c>
    </row>
    <row r="919" spans="1:9" x14ac:dyDescent="0.2">
      <c r="A919" s="3" t="s">
        <v>7</v>
      </c>
      <c r="B919" s="3">
        <f>IF(train_energy_data!$A919="Residential",0,IF(train_energy_data!$A919="Commercial",1,IF(train_energy_data!$A919="Industrial",2,0)))</f>
        <v>0</v>
      </c>
      <c r="C919" s="3">
        <v>44960</v>
      </c>
      <c r="D919" s="3">
        <v>10</v>
      </c>
      <c r="E919" s="3">
        <v>35</v>
      </c>
      <c r="F919" s="3">
        <v>29.67</v>
      </c>
      <c r="G919" s="3">
        <f>IF(train_energy_data!$H919="Weekday",1,0)</f>
        <v>1</v>
      </c>
      <c r="H919" s="3" t="s">
        <v>8</v>
      </c>
      <c r="I919" s="3">
        <v>4449.66</v>
      </c>
    </row>
    <row r="920" spans="1:9" x14ac:dyDescent="0.2">
      <c r="A920" s="3" t="s">
        <v>7</v>
      </c>
      <c r="B920" s="3">
        <f>IF(train_energy_data!$A920="Residential",0,IF(train_energy_data!$A920="Commercial",1,IF(train_energy_data!$A920="Industrial",2,0)))</f>
        <v>0</v>
      </c>
      <c r="C920" s="3">
        <v>14047</v>
      </c>
      <c r="D920" s="3">
        <v>50</v>
      </c>
      <c r="E920" s="3">
        <v>46</v>
      </c>
      <c r="F920" s="3">
        <v>29.34</v>
      </c>
      <c r="G920" s="3">
        <f>IF(train_energy_data!$H920="Weekday",1,0)</f>
        <v>1</v>
      </c>
      <c r="H920" s="3" t="s">
        <v>8</v>
      </c>
      <c r="I920" s="3">
        <v>3525.66</v>
      </c>
    </row>
    <row r="921" spans="1:9" x14ac:dyDescent="0.2">
      <c r="A921" s="3" t="s">
        <v>7</v>
      </c>
      <c r="B921" s="3">
        <f>IF(train_energy_data!$A921="Residential",0,IF(train_energy_data!$A921="Commercial",1,IF(train_energy_data!$A921="Industrial",2,0)))</f>
        <v>0</v>
      </c>
      <c r="C921" s="3">
        <v>26712</v>
      </c>
      <c r="D921" s="3">
        <v>60</v>
      </c>
      <c r="E921" s="3">
        <v>42</v>
      </c>
      <c r="F921" s="3">
        <v>20.2</v>
      </c>
      <c r="G921" s="3">
        <f>IF(train_energy_data!$H921="Weekday",1,0)</f>
        <v>1</v>
      </c>
      <c r="H921" s="3" t="s">
        <v>8</v>
      </c>
      <c r="I921" s="3">
        <v>4224.59</v>
      </c>
    </row>
    <row r="922" spans="1:9" x14ac:dyDescent="0.2">
      <c r="A922" s="3" t="s">
        <v>9</v>
      </c>
      <c r="B922" s="3">
        <f>IF(train_energy_data!$A922="Residential",0,IF(train_energy_data!$A922="Commercial",1,IF(train_energy_data!$A922="Industrial",2,0)))</f>
        <v>1</v>
      </c>
      <c r="C922" s="3">
        <v>11872</v>
      </c>
      <c r="D922" s="3">
        <v>66</v>
      </c>
      <c r="E922" s="3">
        <v>37</v>
      </c>
      <c r="F922" s="3">
        <v>28.67</v>
      </c>
      <c r="G922" s="3">
        <f>IF(train_energy_data!$H922="Weekday",1,0)</f>
        <v>1</v>
      </c>
      <c r="H922" s="3" t="s">
        <v>8</v>
      </c>
      <c r="I922" s="3">
        <v>3900.25</v>
      </c>
    </row>
    <row r="923" spans="1:9" x14ac:dyDescent="0.2">
      <c r="A923" s="3" t="s">
        <v>10</v>
      </c>
      <c r="B923" s="3">
        <f>IF(train_energy_data!$A923="Residential",0,IF(train_energy_data!$A923="Commercial",1,IF(train_energy_data!$A923="Industrial",2,0)))</f>
        <v>2</v>
      </c>
      <c r="C923" s="3">
        <v>11622</v>
      </c>
      <c r="D923" s="3">
        <v>93</v>
      </c>
      <c r="E923" s="3">
        <v>4</v>
      </c>
      <c r="F923" s="3">
        <v>25.21</v>
      </c>
      <c r="G923" s="3">
        <f>IF(train_energy_data!$H923="Weekday",1,0)</f>
        <v>0</v>
      </c>
      <c r="H923" s="3" t="s">
        <v>11</v>
      </c>
      <c r="I923" s="3">
        <v>3965.05</v>
      </c>
    </row>
    <row r="924" spans="1:9" x14ac:dyDescent="0.2">
      <c r="A924" s="3" t="s">
        <v>7</v>
      </c>
      <c r="B924" s="3">
        <f>IF(train_energy_data!$A924="Residential",0,IF(train_energy_data!$A924="Commercial",1,IF(train_energy_data!$A924="Industrial",2,0)))</f>
        <v>0</v>
      </c>
      <c r="C924" s="3">
        <v>9577</v>
      </c>
      <c r="D924" s="3">
        <v>90</v>
      </c>
      <c r="E924" s="3">
        <v>49</v>
      </c>
      <c r="F924" s="3">
        <v>17.05</v>
      </c>
      <c r="G924" s="3">
        <f>IF(train_energy_data!$H924="Weekday",1,0)</f>
        <v>0</v>
      </c>
      <c r="H924" s="3" t="s">
        <v>11</v>
      </c>
      <c r="I924" s="3">
        <v>3773.61</v>
      </c>
    </row>
    <row r="925" spans="1:9" x14ac:dyDescent="0.2">
      <c r="A925" s="3" t="s">
        <v>10</v>
      </c>
      <c r="B925" s="3">
        <f>IF(train_energy_data!$A925="Residential",0,IF(train_energy_data!$A925="Commercial",1,IF(train_energy_data!$A925="Industrial",2,0)))</f>
        <v>2</v>
      </c>
      <c r="C925" s="3">
        <v>838</v>
      </c>
      <c r="D925" s="3">
        <v>34</v>
      </c>
      <c r="E925" s="3">
        <v>45</v>
      </c>
      <c r="F925" s="3">
        <v>23.29</v>
      </c>
      <c r="G925" s="3">
        <f>IF(train_energy_data!$H925="Weekday",1,0)</f>
        <v>1</v>
      </c>
      <c r="H925" s="3" t="s">
        <v>8</v>
      </c>
      <c r="I925" s="3">
        <v>3715.45</v>
      </c>
    </row>
    <row r="926" spans="1:9" x14ac:dyDescent="0.2">
      <c r="A926" s="3" t="s">
        <v>9</v>
      </c>
      <c r="B926" s="3">
        <f>IF(train_energy_data!$A926="Residential",0,IF(train_energy_data!$A926="Commercial",1,IF(train_energy_data!$A926="Industrial",2,0)))</f>
        <v>1</v>
      </c>
      <c r="C926" s="3">
        <v>10016</v>
      </c>
      <c r="D926" s="3">
        <v>85</v>
      </c>
      <c r="E926" s="3">
        <v>8</v>
      </c>
      <c r="F926" s="3">
        <v>24.61</v>
      </c>
      <c r="G926" s="3">
        <f>IF(train_energy_data!$H926="Weekday",1,0)</f>
        <v>1</v>
      </c>
      <c r="H926" s="3" t="s">
        <v>8</v>
      </c>
      <c r="I926" s="3">
        <v>3437.74</v>
      </c>
    </row>
    <row r="927" spans="1:9" x14ac:dyDescent="0.2">
      <c r="A927" s="3" t="s">
        <v>7</v>
      </c>
      <c r="B927" s="3">
        <f>IF(train_energy_data!$A927="Residential",0,IF(train_energy_data!$A927="Commercial",1,IF(train_energy_data!$A927="Industrial",2,0)))</f>
        <v>0</v>
      </c>
      <c r="C927" s="3">
        <v>13487</v>
      </c>
      <c r="D927" s="3">
        <v>39</v>
      </c>
      <c r="E927" s="3">
        <v>32</v>
      </c>
      <c r="F927" s="3">
        <v>30.67</v>
      </c>
      <c r="G927" s="3">
        <f>IF(train_energy_data!$H927="Weekday",1,0)</f>
        <v>1</v>
      </c>
      <c r="H927" s="3" t="s">
        <v>8</v>
      </c>
      <c r="I927" s="3">
        <v>3101.02</v>
      </c>
    </row>
    <row r="928" spans="1:9" x14ac:dyDescent="0.2">
      <c r="A928" s="3" t="s">
        <v>7</v>
      </c>
      <c r="B928" s="3">
        <f>IF(train_energy_data!$A928="Residential",0,IF(train_energy_data!$A928="Commercial",1,IF(train_energy_data!$A928="Industrial",2,0)))</f>
        <v>0</v>
      </c>
      <c r="C928" s="3">
        <v>15399</v>
      </c>
      <c r="D928" s="3">
        <v>24</v>
      </c>
      <c r="E928" s="3">
        <v>2</v>
      </c>
      <c r="F928" s="3">
        <v>24.28</v>
      </c>
      <c r="G928" s="3">
        <f>IF(train_energy_data!$H928="Weekday",1,0)</f>
        <v>1</v>
      </c>
      <c r="H928" s="3" t="s">
        <v>8</v>
      </c>
      <c r="I928" s="3">
        <v>2478.5500000000002</v>
      </c>
    </row>
    <row r="929" spans="1:9" x14ac:dyDescent="0.2">
      <c r="A929" s="3" t="s">
        <v>9</v>
      </c>
      <c r="B929" s="3">
        <f>IF(train_energy_data!$A929="Residential",0,IF(train_energy_data!$A929="Commercial",1,IF(train_energy_data!$A929="Industrial",2,0)))</f>
        <v>1</v>
      </c>
      <c r="C929" s="3">
        <v>16978</v>
      </c>
      <c r="D929" s="3">
        <v>48</v>
      </c>
      <c r="E929" s="3">
        <v>14</v>
      </c>
      <c r="F929" s="3">
        <v>12.46</v>
      </c>
      <c r="G929" s="3">
        <f>IF(train_energy_data!$H929="Weekday",1,0)</f>
        <v>0</v>
      </c>
      <c r="H929" s="3" t="s">
        <v>11</v>
      </c>
      <c r="I929" s="3">
        <v>3546.62</v>
      </c>
    </row>
    <row r="930" spans="1:9" x14ac:dyDescent="0.2">
      <c r="A930" s="3" t="s">
        <v>9</v>
      </c>
      <c r="B930" s="3">
        <f>IF(train_energy_data!$A930="Residential",0,IF(train_energy_data!$A930="Commercial",1,IF(train_energy_data!$A930="Industrial",2,0)))</f>
        <v>1</v>
      </c>
      <c r="C930" s="3">
        <v>11746</v>
      </c>
      <c r="D930" s="3">
        <v>1</v>
      </c>
      <c r="E930" s="3">
        <v>18</v>
      </c>
      <c r="F930" s="3">
        <v>24.76</v>
      </c>
      <c r="G930" s="3">
        <f>IF(train_energy_data!$H930="Weekday",1,0)</f>
        <v>1</v>
      </c>
      <c r="H930" s="3" t="s">
        <v>8</v>
      </c>
      <c r="I930" s="3">
        <v>2883.5</v>
      </c>
    </row>
    <row r="931" spans="1:9" x14ac:dyDescent="0.2">
      <c r="A931" s="3" t="s">
        <v>7</v>
      </c>
      <c r="B931" s="3">
        <f>IF(train_energy_data!$A931="Residential",0,IF(train_energy_data!$A931="Commercial",1,IF(train_energy_data!$A931="Industrial",2,0)))</f>
        <v>0</v>
      </c>
      <c r="C931" s="3">
        <v>32913</v>
      </c>
      <c r="D931" s="3">
        <v>21</v>
      </c>
      <c r="E931" s="3">
        <v>8</v>
      </c>
      <c r="F931" s="3">
        <v>13.77</v>
      </c>
      <c r="G931" s="3">
        <f>IF(train_energy_data!$H931="Weekday",1,0)</f>
        <v>1</v>
      </c>
      <c r="H931" s="3" t="s">
        <v>8</v>
      </c>
      <c r="I931" s="3">
        <v>3496.82</v>
      </c>
    </row>
    <row r="932" spans="1:9" x14ac:dyDescent="0.2">
      <c r="A932" s="3" t="s">
        <v>10</v>
      </c>
      <c r="B932" s="3">
        <f>IF(train_energy_data!$A932="Residential",0,IF(train_energy_data!$A932="Commercial",1,IF(train_energy_data!$A932="Industrial",2,0)))</f>
        <v>2</v>
      </c>
      <c r="C932" s="3">
        <v>49582</v>
      </c>
      <c r="D932" s="3">
        <v>63</v>
      </c>
      <c r="E932" s="3">
        <v>37</v>
      </c>
      <c r="F932" s="3">
        <v>32.14</v>
      </c>
      <c r="G932" s="3">
        <f>IF(train_energy_data!$H932="Weekday",1,0)</f>
        <v>0</v>
      </c>
      <c r="H932" s="3" t="s">
        <v>11</v>
      </c>
      <c r="I932" s="3">
        <v>6188.4</v>
      </c>
    </row>
    <row r="933" spans="1:9" x14ac:dyDescent="0.2">
      <c r="A933" s="3" t="s">
        <v>10</v>
      </c>
      <c r="B933" s="3">
        <f>IF(train_energy_data!$A933="Residential",0,IF(train_energy_data!$A933="Commercial",1,IF(train_energy_data!$A933="Industrial",2,0)))</f>
        <v>2</v>
      </c>
      <c r="C933" s="3">
        <v>48802</v>
      </c>
      <c r="D933" s="3">
        <v>85</v>
      </c>
      <c r="E933" s="3">
        <v>9</v>
      </c>
      <c r="F933" s="3">
        <v>14.35</v>
      </c>
      <c r="G933" s="3">
        <f>IF(train_energy_data!$H933="Weekday",1,0)</f>
        <v>1</v>
      </c>
      <c r="H933" s="3" t="s">
        <v>8</v>
      </c>
      <c r="I933" s="3">
        <v>5948.34</v>
      </c>
    </row>
    <row r="934" spans="1:9" x14ac:dyDescent="0.2">
      <c r="A934" s="3" t="s">
        <v>9</v>
      </c>
      <c r="B934" s="3">
        <f>IF(train_energy_data!$A934="Residential",0,IF(train_energy_data!$A934="Commercial",1,IF(train_energy_data!$A934="Industrial",2,0)))</f>
        <v>1</v>
      </c>
      <c r="C934" s="3">
        <v>42152</v>
      </c>
      <c r="D934" s="3">
        <v>47</v>
      </c>
      <c r="E934" s="3">
        <v>21</v>
      </c>
      <c r="F934" s="3">
        <v>27.7</v>
      </c>
      <c r="G934" s="3">
        <f>IF(train_energy_data!$H934="Weekday",1,0)</f>
        <v>0</v>
      </c>
      <c r="H934" s="3" t="s">
        <v>11</v>
      </c>
      <c r="I934" s="3">
        <v>4859.08</v>
      </c>
    </row>
    <row r="935" spans="1:9" x14ac:dyDescent="0.2">
      <c r="A935" s="3" t="s">
        <v>9</v>
      </c>
      <c r="B935" s="3">
        <f>IF(train_energy_data!$A935="Residential",0,IF(train_energy_data!$A935="Commercial",1,IF(train_energy_data!$A935="Industrial",2,0)))</f>
        <v>1</v>
      </c>
      <c r="C935" s="3">
        <v>31980</v>
      </c>
      <c r="D935" s="3">
        <v>2</v>
      </c>
      <c r="E935" s="3">
        <v>33</v>
      </c>
      <c r="F935" s="3">
        <v>30.43</v>
      </c>
      <c r="G935" s="3">
        <f>IF(train_energy_data!$H935="Weekday",1,0)</f>
        <v>0</v>
      </c>
      <c r="H935" s="3" t="s">
        <v>11</v>
      </c>
      <c r="I935" s="3">
        <v>4126.84</v>
      </c>
    </row>
    <row r="936" spans="1:9" x14ac:dyDescent="0.2">
      <c r="A936" s="3" t="s">
        <v>10</v>
      </c>
      <c r="B936" s="3">
        <f>IF(train_energy_data!$A936="Residential",0,IF(train_energy_data!$A936="Commercial",1,IF(train_energy_data!$A936="Industrial",2,0)))</f>
        <v>2</v>
      </c>
      <c r="C936" s="3">
        <v>22304</v>
      </c>
      <c r="D936" s="3">
        <v>74</v>
      </c>
      <c r="E936" s="3">
        <v>29</v>
      </c>
      <c r="F936" s="3">
        <v>11.39</v>
      </c>
      <c r="G936" s="3">
        <f>IF(train_energy_data!$H936="Weekday",1,0)</f>
        <v>0</v>
      </c>
      <c r="H936" s="3" t="s">
        <v>11</v>
      </c>
      <c r="I936" s="3">
        <v>4878.26</v>
      </c>
    </row>
    <row r="937" spans="1:9" x14ac:dyDescent="0.2">
      <c r="A937" s="3" t="s">
        <v>7</v>
      </c>
      <c r="B937" s="3">
        <f>IF(train_energy_data!$A937="Residential",0,IF(train_energy_data!$A937="Commercial",1,IF(train_energy_data!$A937="Industrial",2,0)))</f>
        <v>0</v>
      </c>
      <c r="C937" s="3">
        <v>49958</v>
      </c>
      <c r="D937" s="3">
        <v>33</v>
      </c>
      <c r="E937" s="3">
        <v>8</v>
      </c>
      <c r="F937" s="3">
        <v>28.35</v>
      </c>
      <c r="G937" s="3">
        <f>IF(train_energy_data!$H937="Weekday",1,0)</f>
        <v>0</v>
      </c>
      <c r="H937" s="3" t="s">
        <v>11</v>
      </c>
      <c r="I937" s="3">
        <v>4346.16</v>
      </c>
    </row>
    <row r="938" spans="1:9" x14ac:dyDescent="0.2">
      <c r="A938" s="3" t="s">
        <v>9</v>
      </c>
      <c r="B938" s="3">
        <f>IF(train_energy_data!$A938="Residential",0,IF(train_energy_data!$A938="Commercial",1,IF(train_energy_data!$A938="Industrial",2,0)))</f>
        <v>1</v>
      </c>
      <c r="C938" s="3">
        <v>5353</v>
      </c>
      <c r="D938" s="3">
        <v>20</v>
      </c>
      <c r="E938" s="3">
        <v>18</v>
      </c>
      <c r="F938" s="3">
        <v>32.04</v>
      </c>
      <c r="G938" s="3">
        <f>IF(train_energy_data!$H938="Weekday",1,0)</f>
        <v>0</v>
      </c>
      <c r="H938" s="3" t="s">
        <v>11</v>
      </c>
      <c r="I938" s="3">
        <v>2667.44</v>
      </c>
    </row>
    <row r="939" spans="1:9" x14ac:dyDescent="0.2">
      <c r="A939" s="3" t="s">
        <v>10</v>
      </c>
      <c r="B939" s="3">
        <f>IF(train_energy_data!$A939="Residential",0,IF(train_energy_data!$A939="Commercial",1,IF(train_energy_data!$A939="Industrial",2,0)))</f>
        <v>2</v>
      </c>
      <c r="C939" s="3">
        <v>44913</v>
      </c>
      <c r="D939" s="3">
        <v>55</v>
      </c>
      <c r="E939" s="3">
        <v>48</v>
      </c>
      <c r="F939" s="3">
        <v>25.1</v>
      </c>
      <c r="G939" s="3">
        <f>IF(train_energy_data!$H939="Weekday",1,0)</f>
        <v>0</v>
      </c>
      <c r="H939" s="3" t="s">
        <v>11</v>
      </c>
      <c r="I939" s="3">
        <v>6130.17</v>
      </c>
    </row>
    <row r="940" spans="1:9" x14ac:dyDescent="0.2">
      <c r="A940" s="3" t="s">
        <v>9</v>
      </c>
      <c r="B940" s="3">
        <f>IF(train_energy_data!$A940="Residential",0,IF(train_energy_data!$A940="Commercial",1,IF(train_energy_data!$A940="Industrial",2,0)))</f>
        <v>1</v>
      </c>
      <c r="C940" s="3">
        <v>27157</v>
      </c>
      <c r="D940" s="3">
        <v>67</v>
      </c>
      <c r="E940" s="3">
        <v>38</v>
      </c>
      <c r="F940" s="3">
        <v>21.08</v>
      </c>
      <c r="G940" s="3">
        <f>IF(train_energy_data!$H940="Weekday",1,0)</f>
        <v>0</v>
      </c>
      <c r="H940" s="3" t="s">
        <v>11</v>
      </c>
      <c r="I940" s="3">
        <v>4682.4399999999996</v>
      </c>
    </row>
    <row r="941" spans="1:9" x14ac:dyDescent="0.2">
      <c r="A941" s="3" t="s">
        <v>9</v>
      </c>
      <c r="B941" s="3">
        <f>IF(train_energy_data!$A941="Residential",0,IF(train_energy_data!$A941="Commercial",1,IF(train_energy_data!$A941="Industrial",2,0)))</f>
        <v>1</v>
      </c>
      <c r="C941" s="3">
        <v>15860</v>
      </c>
      <c r="D941" s="3">
        <v>95</v>
      </c>
      <c r="E941" s="3">
        <v>32</v>
      </c>
      <c r="F941" s="3">
        <v>16.239999999999998</v>
      </c>
      <c r="G941" s="3">
        <f>IF(train_energy_data!$H941="Weekday",1,0)</f>
        <v>1</v>
      </c>
      <c r="H941" s="3" t="s">
        <v>8</v>
      </c>
      <c r="I941" s="3">
        <v>4351.8100000000004</v>
      </c>
    </row>
    <row r="942" spans="1:9" x14ac:dyDescent="0.2">
      <c r="A942" s="3" t="s">
        <v>10</v>
      </c>
      <c r="B942" s="3">
        <f>IF(train_energy_data!$A942="Residential",0,IF(train_energy_data!$A942="Commercial",1,IF(train_energy_data!$A942="Industrial",2,0)))</f>
        <v>2</v>
      </c>
      <c r="C942" s="3">
        <v>9823</v>
      </c>
      <c r="D942" s="3">
        <v>32</v>
      </c>
      <c r="E942" s="3">
        <v>5</v>
      </c>
      <c r="F942" s="3">
        <v>17.670000000000002</v>
      </c>
      <c r="G942" s="3">
        <f>IF(train_energy_data!$H942="Weekday",1,0)</f>
        <v>0</v>
      </c>
      <c r="H942" s="3" t="s">
        <v>11</v>
      </c>
      <c r="I942" s="3">
        <v>3322.79</v>
      </c>
    </row>
    <row r="943" spans="1:9" x14ac:dyDescent="0.2">
      <c r="A943" s="3" t="s">
        <v>7</v>
      </c>
      <c r="B943" s="3">
        <f>IF(train_energy_data!$A943="Residential",0,IF(train_energy_data!$A943="Commercial",1,IF(train_energy_data!$A943="Industrial",2,0)))</f>
        <v>0</v>
      </c>
      <c r="C943" s="3">
        <v>47324</v>
      </c>
      <c r="D943" s="3">
        <v>30</v>
      </c>
      <c r="E943" s="3">
        <v>32</v>
      </c>
      <c r="F943" s="3">
        <v>25.49</v>
      </c>
      <c r="G943" s="3">
        <f>IF(train_energy_data!$H943="Weekday",1,0)</f>
        <v>0</v>
      </c>
      <c r="H943" s="3" t="s">
        <v>11</v>
      </c>
      <c r="I943" s="3">
        <v>4678.75</v>
      </c>
    </row>
    <row r="944" spans="1:9" x14ac:dyDescent="0.2">
      <c r="A944" s="3" t="s">
        <v>7</v>
      </c>
      <c r="B944" s="3">
        <f>IF(train_energy_data!$A944="Residential",0,IF(train_energy_data!$A944="Commercial",1,IF(train_energy_data!$A944="Industrial",2,0)))</f>
        <v>0</v>
      </c>
      <c r="C944" s="3">
        <v>48785</v>
      </c>
      <c r="D944" s="3">
        <v>84</v>
      </c>
      <c r="E944" s="3">
        <v>6</v>
      </c>
      <c r="F944" s="3">
        <v>20.48</v>
      </c>
      <c r="G944" s="3">
        <f>IF(train_energy_data!$H944="Weekday",1,0)</f>
        <v>0</v>
      </c>
      <c r="H944" s="3" t="s">
        <v>11</v>
      </c>
      <c r="I944" s="3">
        <v>4796.83</v>
      </c>
    </row>
    <row r="945" spans="1:9" x14ac:dyDescent="0.2">
      <c r="A945" s="3" t="s">
        <v>9</v>
      </c>
      <c r="B945" s="3">
        <f>IF(train_energy_data!$A945="Residential",0,IF(train_energy_data!$A945="Commercial",1,IF(train_energy_data!$A945="Industrial",2,0)))</f>
        <v>1</v>
      </c>
      <c r="C945" s="3">
        <v>16063</v>
      </c>
      <c r="D945" s="3">
        <v>8</v>
      </c>
      <c r="E945" s="3">
        <v>24</v>
      </c>
      <c r="F945" s="3">
        <v>30.91</v>
      </c>
      <c r="G945" s="3">
        <f>IF(train_energy_data!$H945="Weekday",1,0)</f>
        <v>0</v>
      </c>
      <c r="H945" s="3" t="s">
        <v>11</v>
      </c>
      <c r="I945" s="3">
        <v>3208.59</v>
      </c>
    </row>
    <row r="946" spans="1:9" x14ac:dyDescent="0.2">
      <c r="A946" s="3" t="s">
        <v>9</v>
      </c>
      <c r="B946" s="3">
        <f>IF(train_energy_data!$A946="Residential",0,IF(train_energy_data!$A946="Commercial",1,IF(train_energy_data!$A946="Industrial",2,0)))</f>
        <v>1</v>
      </c>
      <c r="C946" s="3">
        <v>10593</v>
      </c>
      <c r="D946" s="3">
        <v>32</v>
      </c>
      <c r="E946" s="3">
        <v>19</v>
      </c>
      <c r="F946" s="3">
        <v>23.55</v>
      </c>
      <c r="G946" s="3">
        <f>IF(train_energy_data!$H946="Weekday",1,0)</f>
        <v>1</v>
      </c>
      <c r="H946" s="3" t="s">
        <v>8</v>
      </c>
      <c r="I946" s="3">
        <v>3161.9</v>
      </c>
    </row>
    <row r="947" spans="1:9" x14ac:dyDescent="0.2">
      <c r="A947" s="3" t="s">
        <v>10</v>
      </c>
      <c r="B947" s="3">
        <f>IF(train_energy_data!$A947="Residential",0,IF(train_energy_data!$A947="Commercial",1,IF(train_energy_data!$A947="Industrial",2,0)))</f>
        <v>2</v>
      </c>
      <c r="C947" s="3">
        <v>37511</v>
      </c>
      <c r="D947" s="3">
        <v>47</v>
      </c>
      <c r="E947" s="3">
        <v>45</v>
      </c>
      <c r="F947" s="3">
        <v>25.14</v>
      </c>
      <c r="G947" s="3">
        <f>IF(train_energy_data!$H947="Weekday",1,0)</f>
        <v>1</v>
      </c>
      <c r="H947" s="3" t="s">
        <v>8</v>
      </c>
      <c r="I947" s="3">
        <v>5669.86</v>
      </c>
    </row>
    <row r="948" spans="1:9" x14ac:dyDescent="0.2">
      <c r="A948" s="3" t="s">
        <v>9</v>
      </c>
      <c r="B948" s="3">
        <f>IF(train_energy_data!$A948="Residential",0,IF(train_energy_data!$A948="Commercial",1,IF(train_energy_data!$A948="Industrial",2,0)))</f>
        <v>1</v>
      </c>
      <c r="C948" s="3">
        <v>32696</v>
      </c>
      <c r="D948" s="3">
        <v>19</v>
      </c>
      <c r="E948" s="3">
        <v>37</v>
      </c>
      <c r="F948" s="3">
        <v>24.33</v>
      </c>
      <c r="G948" s="3">
        <f>IF(train_energy_data!$H948="Weekday",1,0)</f>
        <v>0</v>
      </c>
      <c r="H948" s="3" t="s">
        <v>11</v>
      </c>
      <c r="I948" s="3">
        <v>4443.1499999999996</v>
      </c>
    </row>
    <row r="949" spans="1:9" x14ac:dyDescent="0.2">
      <c r="A949" s="3" t="s">
        <v>9</v>
      </c>
      <c r="B949" s="3">
        <f>IF(train_energy_data!$A949="Residential",0,IF(train_energy_data!$A949="Commercial",1,IF(train_energy_data!$A949="Industrial",2,0)))</f>
        <v>1</v>
      </c>
      <c r="C949" s="3">
        <v>25564</v>
      </c>
      <c r="D949" s="3">
        <v>87</v>
      </c>
      <c r="E949" s="3">
        <v>34</v>
      </c>
      <c r="F949" s="3">
        <v>15.2</v>
      </c>
      <c r="G949" s="3">
        <f>IF(train_energy_data!$H949="Weekday",1,0)</f>
        <v>1</v>
      </c>
      <c r="H949" s="3" t="s">
        <v>8</v>
      </c>
      <c r="I949" s="3">
        <v>4802.21</v>
      </c>
    </row>
    <row r="950" spans="1:9" x14ac:dyDescent="0.2">
      <c r="A950" s="3" t="s">
        <v>7</v>
      </c>
      <c r="B950" s="3">
        <f>IF(train_energy_data!$A950="Residential",0,IF(train_energy_data!$A950="Commercial",1,IF(train_energy_data!$A950="Industrial",2,0)))</f>
        <v>0</v>
      </c>
      <c r="C950" s="3">
        <v>36624</v>
      </c>
      <c r="D950" s="3">
        <v>74</v>
      </c>
      <c r="E950" s="3">
        <v>30</v>
      </c>
      <c r="F950" s="3">
        <v>30.45</v>
      </c>
      <c r="G950" s="3">
        <f>IF(train_energy_data!$H950="Weekday",1,0)</f>
        <v>0</v>
      </c>
      <c r="H950" s="3" t="s">
        <v>11</v>
      </c>
      <c r="I950" s="3">
        <v>4518.97</v>
      </c>
    </row>
    <row r="951" spans="1:9" x14ac:dyDescent="0.2">
      <c r="A951" s="3" t="s">
        <v>9</v>
      </c>
      <c r="B951" s="3">
        <f>IF(train_energy_data!$A951="Residential",0,IF(train_energy_data!$A951="Commercial",1,IF(train_energy_data!$A951="Industrial",2,0)))</f>
        <v>1</v>
      </c>
      <c r="C951" s="3">
        <v>38284</v>
      </c>
      <c r="D951" s="3">
        <v>36</v>
      </c>
      <c r="E951" s="3">
        <v>8</v>
      </c>
      <c r="F951" s="3">
        <v>12.75</v>
      </c>
      <c r="G951" s="3">
        <f>IF(train_energy_data!$H951="Weekday",1,0)</f>
        <v>0</v>
      </c>
      <c r="H951" s="3" t="s">
        <v>11</v>
      </c>
      <c r="I951" s="3">
        <v>4370.4399999999996</v>
      </c>
    </row>
    <row r="952" spans="1:9" x14ac:dyDescent="0.2">
      <c r="A952" s="3" t="s">
        <v>9</v>
      </c>
      <c r="B952" s="3">
        <f>IF(train_energy_data!$A952="Residential",0,IF(train_energy_data!$A952="Commercial",1,IF(train_energy_data!$A952="Industrial",2,0)))</f>
        <v>1</v>
      </c>
      <c r="C952" s="3">
        <v>28904</v>
      </c>
      <c r="D952" s="3">
        <v>3</v>
      </c>
      <c r="E952" s="3">
        <v>3</v>
      </c>
      <c r="F952" s="3">
        <v>32.11</v>
      </c>
      <c r="G952" s="3">
        <f>IF(train_energy_data!$H952="Weekday",1,0)</f>
        <v>1</v>
      </c>
      <c r="H952" s="3" t="s">
        <v>8</v>
      </c>
      <c r="I952" s="3">
        <v>3424.66</v>
      </c>
    </row>
    <row r="953" spans="1:9" x14ac:dyDescent="0.2">
      <c r="A953" s="3" t="s">
        <v>9</v>
      </c>
      <c r="B953" s="3">
        <f>IF(train_energy_data!$A953="Residential",0,IF(train_energy_data!$A953="Commercial",1,IF(train_energy_data!$A953="Industrial",2,0)))</f>
        <v>1</v>
      </c>
      <c r="C953" s="3">
        <v>9700</v>
      </c>
      <c r="D953" s="3">
        <v>20</v>
      </c>
      <c r="E953" s="3">
        <v>35</v>
      </c>
      <c r="F953" s="3">
        <v>27.42</v>
      </c>
      <c r="G953" s="3">
        <f>IF(train_energy_data!$H953="Weekday",1,0)</f>
        <v>1</v>
      </c>
      <c r="H953" s="3" t="s">
        <v>8</v>
      </c>
      <c r="I953" s="3">
        <v>3297.91</v>
      </c>
    </row>
    <row r="954" spans="1:9" x14ac:dyDescent="0.2">
      <c r="A954" s="3" t="s">
        <v>10</v>
      </c>
      <c r="B954" s="3">
        <f>IF(train_energy_data!$A954="Residential",0,IF(train_energy_data!$A954="Commercial",1,IF(train_energy_data!$A954="Industrial",2,0)))</f>
        <v>2</v>
      </c>
      <c r="C954" s="3">
        <v>26899</v>
      </c>
      <c r="D954" s="3">
        <v>36</v>
      </c>
      <c r="E954" s="3">
        <v>45</v>
      </c>
      <c r="F954" s="3">
        <v>25.43</v>
      </c>
      <c r="G954" s="3">
        <f>IF(train_energy_data!$H954="Weekday",1,0)</f>
        <v>0</v>
      </c>
      <c r="H954" s="3" t="s">
        <v>11</v>
      </c>
      <c r="I954" s="3">
        <v>4977.79</v>
      </c>
    </row>
    <row r="955" spans="1:9" x14ac:dyDescent="0.2">
      <c r="A955" s="3" t="s">
        <v>10</v>
      </c>
      <c r="B955" s="3">
        <f>IF(train_energy_data!$A955="Residential",0,IF(train_energy_data!$A955="Commercial",1,IF(train_energy_data!$A955="Industrial",2,0)))</f>
        <v>2</v>
      </c>
      <c r="C955" s="3">
        <v>1422</v>
      </c>
      <c r="D955" s="3">
        <v>44</v>
      </c>
      <c r="E955" s="3">
        <v>24</v>
      </c>
      <c r="F955" s="3">
        <v>16.79</v>
      </c>
      <c r="G955" s="3">
        <f>IF(train_energy_data!$H955="Weekday",1,0)</f>
        <v>1</v>
      </c>
      <c r="H955" s="3" t="s">
        <v>8</v>
      </c>
      <c r="I955" s="3">
        <v>3457.17</v>
      </c>
    </row>
    <row r="956" spans="1:9" x14ac:dyDescent="0.2">
      <c r="A956" s="3" t="s">
        <v>9</v>
      </c>
      <c r="B956" s="3">
        <f>IF(train_energy_data!$A956="Residential",0,IF(train_energy_data!$A956="Commercial",1,IF(train_energy_data!$A956="Industrial",2,0)))</f>
        <v>1</v>
      </c>
      <c r="C956" s="3">
        <v>39065</v>
      </c>
      <c r="D956" s="3">
        <v>94</v>
      </c>
      <c r="E956" s="3">
        <v>38</v>
      </c>
      <c r="F956" s="3">
        <v>16.96</v>
      </c>
      <c r="G956" s="3">
        <f>IF(train_energy_data!$H956="Weekday",1,0)</f>
        <v>0</v>
      </c>
      <c r="H956" s="3" t="s">
        <v>11</v>
      </c>
      <c r="I956" s="3">
        <v>5568.44</v>
      </c>
    </row>
    <row r="957" spans="1:9" x14ac:dyDescent="0.2">
      <c r="A957" s="3" t="s">
        <v>9</v>
      </c>
      <c r="B957" s="3">
        <f>IF(train_energy_data!$A957="Residential",0,IF(train_energy_data!$A957="Commercial",1,IF(train_energy_data!$A957="Industrial",2,0)))</f>
        <v>1</v>
      </c>
      <c r="C957" s="3">
        <v>2328</v>
      </c>
      <c r="D957" s="3">
        <v>69</v>
      </c>
      <c r="E957" s="3">
        <v>16</v>
      </c>
      <c r="F957" s="3">
        <v>12.36</v>
      </c>
      <c r="G957" s="3">
        <f>IF(train_energy_data!$H957="Weekday",1,0)</f>
        <v>1</v>
      </c>
      <c r="H957" s="3" t="s">
        <v>8</v>
      </c>
      <c r="I957" s="3">
        <v>3114.61</v>
      </c>
    </row>
    <row r="958" spans="1:9" x14ac:dyDescent="0.2">
      <c r="A958" s="3" t="s">
        <v>7</v>
      </c>
      <c r="B958" s="3">
        <f>IF(train_energy_data!$A958="Residential",0,IF(train_energy_data!$A958="Commercial",1,IF(train_energy_data!$A958="Industrial",2,0)))</f>
        <v>0</v>
      </c>
      <c r="C958" s="3">
        <v>27484</v>
      </c>
      <c r="D958" s="3">
        <v>47</v>
      </c>
      <c r="E958" s="3">
        <v>48</v>
      </c>
      <c r="F958" s="3">
        <v>28.79</v>
      </c>
      <c r="G958" s="3">
        <f>IF(train_energy_data!$H958="Weekday",1,0)</f>
        <v>0</v>
      </c>
      <c r="H958" s="3" t="s">
        <v>11</v>
      </c>
      <c r="I958" s="3">
        <v>4160.2700000000004</v>
      </c>
    </row>
    <row r="959" spans="1:9" x14ac:dyDescent="0.2">
      <c r="A959" s="3" t="s">
        <v>7</v>
      </c>
      <c r="B959" s="3">
        <f>IF(train_energy_data!$A959="Residential",0,IF(train_energy_data!$A959="Commercial",1,IF(train_energy_data!$A959="Industrial",2,0)))</f>
        <v>0</v>
      </c>
      <c r="C959" s="3">
        <v>20415</v>
      </c>
      <c r="D959" s="3">
        <v>35</v>
      </c>
      <c r="E959" s="3">
        <v>5</v>
      </c>
      <c r="F959" s="3">
        <v>31.08</v>
      </c>
      <c r="G959" s="3">
        <f>IF(train_energy_data!$H959="Weekday",1,0)</f>
        <v>0</v>
      </c>
      <c r="H959" s="3" t="s">
        <v>11</v>
      </c>
      <c r="I959" s="3">
        <v>2815.34</v>
      </c>
    </row>
    <row r="960" spans="1:9" x14ac:dyDescent="0.2">
      <c r="A960" s="3" t="s">
        <v>9</v>
      </c>
      <c r="B960" s="3">
        <f>IF(train_energy_data!$A960="Residential",0,IF(train_energy_data!$A960="Commercial",1,IF(train_energy_data!$A960="Industrial",2,0)))</f>
        <v>1</v>
      </c>
      <c r="C960" s="3">
        <v>33620</v>
      </c>
      <c r="D960" s="3">
        <v>98</v>
      </c>
      <c r="E960" s="3">
        <v>5</v>
      </c>
      <c r="F960" s="3">
        <v>12.47</v>
      </c>
      <c r="G960" s="3">
        <f>IF(train_energy_data!$H960="Weekday",1,0)</f>
        <v>1</v>
      </c>
      <c r="H960" s="3" t="s">
        <v>8</v>
      </c>
      <c r="I960" s="3">
        <v>4748.66</v>
      </c>
    </row>
    <row r="961" spans="1:9" x14ac:dyDescent="0.2">
      <c r="A961" s="3" t="s">
        <v>10</v>
      </c>
      <c r="B961" s="3">
        <f>IF(train_energy_data!$A961="Residential",0,IF(train_energy_data!$A961="Commercial",1,IF(train_energy_data!$A961="Industrial",2,0)))</f>
        <v>2</v>
      </c>
      <c r="C961" s="3">
        <v>18102</v>
      </c>
      <c r="D961" s="3">
        <v>21</v>
      </c>
      <c r="E961" s="3">
        <v>35</v>
      </c>
      <c r="F961" s="3">
        <v>31.59</v>
      </c>
      <c r="G961" s="3">
        <f>IF(train_energy_data!$H961="Weekday",1,0)</f>
        <v>1</v>
      </c>
      <c r="H961" s="3" t="s">
        <v>8</v>
      </c>
      <c r="I961" s="3">
        <v>4207.1400000000003</v>
      </c>
    </row>
    <row r="962" spans="1:9" x14ac:dyDescent="0.2">
      <c r="A962" s="3" t="s">
        <v>10</v>
      </c>
      <c r="B962" s="3">
        <f>IF(train_energy_data!$A962="Residential",0,IF(train_energy_data!$A962="Commercial",1,IF(train_energy_data!$A962="Industrial",2,0)))</f>
        <v>2</v>
      </c>
      <c r="C962" s="3">
        <v>9708</v>
      </c>
      <c r="D962" s="3">
        <v>70</v>
      </c>
      <c r="E962" s="3">
        <v>24</v>
      </c>
      <c r="F962" s="3">
        <v>31.32</v>
      </c>
      <c r="G962" s="3">
        <f>IF(train_energy_data!$H962="Weekday",1,0)</f>
        <v>0</v>
      </c>
      <c r="H962" s="3" t="s">
        <v>11</v>
      </c>
      <c r="I962" s="3">
        <v>4008.78</v>
      </c>
    </row>
    <row r="963" spans="1:9" x14ac:dyDescent="0.2">
      <c r="A963" s="3" t="s">
        <v>7</v>
      </c>
      <c r="B963" s="3">
        <f>IF(train_energy_data!$A963="Residential",0,IF(train_energy_data!$A963="Commercial",1,IF(train_energy_data!$A963="Industrial",2,0)))</f>
        <v>0</v>
      </c>
      <c r="C963" s="3">
        <v>16532</v>
      </c>
      <c r="D963" s="3">
        <v>8</v>
      </c>
      <c r="E963" s="3">
        <v>18</v>
      </c>
      <c r="F963" s="3">
        <v>32.119999999999997</v>
      </c>
      <c r="G963" s="3">
        <f>IF(train_energy_data!$H963="Weekday",1,0)</f>
        <v>0</v>
      </c>
      <c r="H963" s="3" t="s">
        <v>11</v>
      </c>
      <c r="I963" s="3">
        <v>2605.98</v>
      </c>
    </row>
    <row r="964" spans="1:9" x14ac:dyDescent="0.2">
      <c r="A964" s="3" t="s">
        <v>10</v>
      </c>
      <c r="B964" s="3">
        <f>IF(train_energy_data!$A964="Residential",0,IF(train_energy_data!$A964="Commercial",1,IF(train_energy_data!$A964="Industrial",2,0)))</f>
        <v>2</v>
      </c>
      <c r="C964" s="3">
        <v>34516</v>
      </c>
      <c r="D964" s="3">
        <v>75</v>
      </c>
      <c r="E964" s="3">
        <v>15</v>
      </c>
      <c r="F964" s="3">
        <v>23.3</v>
      </c>
      <c r="G964" s="3">
        <f>IF(train_energy_data!$H964="Weekday",1,0)</f>
        <v>1</v>
      </c>
      <c r="H964" s="3" t="s">
        <v>8</v>
      </c>
      <c r="I964" s="3">
        <v>5209.3</v>
      </c>
    </row>
    <row r="965" spans="1:9" x14ac:dyDescent="0.2">
      <c r="A965" s="3" t="s">
        <v>9</v>
      </c>
      <c r="B965" s="3">
        <f>IF(train_energy_data!$A965="Residential",0,IF(train_energy_data!$A965="Commercial",1,IF(train_energy_data!$A965="Industrial",2,0)))</f>
        <v>1</v>
      </c>
      <c r="C965" s="3">
        <v>36237</v>
      </c>
      <c r="D965" s="3">
        <v>45</v>
      </c>
      <c r="E965" s="3">
        <v>23</v>
      </c>
      <c r="F965" s="3">
        <v>29.86</v>
      </c>
      <c r="G965" s="3">
        <f>IF(train_energy_data!$H965="Weekday",1,0)</f>
        <v>1</v>
      </c>
      <c r="H965" s="3" t="s">
        <v>8</v>
      </c>
      <c r="I965" s="3">
        <v>4622.54</v>
      </c>
    </row>
    <row r="966" spans="1:9" x14ac:dyDescent="0.2">
      <c r="A966" s="3" t="s">
        <v>7</v>
      </c>
      <c r="B966" s="3">
        <f>IF(train_energy_data!$A966="Residential",0,IF(train_energy_data!$A966="Commercial",1,IF(train_energy_data!$A966="Industrial",2,0)))</f>
        <v>0</v>
      </c>
      <c r="C966" s="3">
        <v>31061</v>
      </c>
      <c r="D966" s="3">
        <v>94</v>
      </c>
      <c r="E966" s="3">
        <v>17</v>
      </c>
      <c r="F966" s="3">
        <v>11.66</v>
      </c>
      <c r="G966" s="3">
        <f>IF(train_energy_data!$H966="Weekday",1,0)</f>
        <v>0</v>
      </c>
      <c r="H966" s="3" t="s">
        <v>11</v>
      </c>
      <c r="I966" s="3">
        <v>4274.7299999999996</v>
      </c>
    </row>
    <row r="967" spans="1:9" x14ac:dyDescent="0.2">
      <c r="A967" s="3" t="s">
        <v>9</v>
      </c>
      <c r="B967" s="3">
        <f>IF(train_energy_data!$A967="Residential",0,IF(train_energy_data!$A967="Commercial",1,IF(train_energy_data!$A967="Industrial",2,0)))</f>
        <v>1</v>
      </c>
      <c r="C967" s="3">
        <v>20991</v>
      </c>
      <c r="D967" s="3">
        <v>83</v>
      </c>
      <c r="E967" s="3">
        <v>29</v>
      </c>
      <c r="F967" s="3">
        <v>31.85</v>
      </c>
      <c r="G967" s="3">
        <f>IF(train_energy_data!$H967="Weekday",1,0)</f>
        <v>0</v>
      </c>
      <c r="H967" s="3" t="s">
        <v>11</v>
      </c>
      <c r="I967" s="3">
        <v>4300.28</v>
      </c>
    </row>
    <row r="968" spans="1:9" x14ac:dyDescent="0.2">
      <c r="A968" s="3" t="s">
        <v>9</v>
      </c>
      <c r="B968" s="3">
        <f>IF(train_energy_data!$A968="Residential",0,IF(train_energy_data!$A968="Commercial",1,IF(train_energy_data!$A968="Industrial",2,0)))</f>
        <v>1</v>
      </c>
      <c r="C968" s="3">
        <v>21306</v>
      </c>
      <c r="D968" s="3">
        <v>21</v>
      </c>
      <c r="E968" s="3">
        <v>35</v>
      </c>
      <c r="F968" s="3">
        <v>27.24</v>
      </c>
      <c r="G968" s="3">
        <f>IF(train_energy_data!$H968="Weekday",1,0)</f>
        <v>1</v>
      </c>
      <c r="H968" s="3" t="s">
        <v>8</v>
      </c>
      <c r="I968" s="3">
        <v>3889.08</v>
      </c>
    </row>
    <row r="969" spans="1:9" x14ac:dyDescent="0.2">
      <c r="A969" s="3" t="s">
        <v>9</v>
      </c>
      <c r="B969" s="3">
        <f>IF(train_energy_data!$A969="Residential",0,IF(train_energy_data!$A969="Commercial",1,IF(train_energy_data!$A969="Industrial",2,0)))</f>
        <v>1</v>
      </c>
      <c r="C969" s="3">
        <v>3889</v>
      </c>
      <c r="D969" s="3">
        <v>21</v>
      </c>
      <c r="E969" s="3">
        <v>40</v>
      </c>
      <c r="F969" s="3">
        <v>27.75</v>
      </c>
      <c r="G969" s="3">
        <f>IF(train_energy_data!$H969="Weekday",1,0)</f>
        <v>1</v>
      </c>
      <c r="H969" s="3" t="s">
        <v>8</v>
      </c>
      <c r="I969" s="3">
        <v>3115.68</v>
      </c>
    </row>
    <row r="970" spans="1:9" x14ac:dyDescent="0.2">
      <c r="A970" s="3" t="s">
        <v>7</v>
      </c>
      <c r="B970" s="3">
        <f>IF(train_energy_data!$A970="Residential",0,IF(train_energy_data!$A970="Commercial",1,IF(train_energy_data!$A970="Industrial",2,0)))</f>
        <v>0</v>
      </c>
      <c r="C970" s="3">
        <v>11802</v>
      </c>
      <c r="D970" s="3">
        <v>15</v>
      </c>
      <c r="E970" s="3">
        <v>34</v>
      </c>
      <c r="F970" s="3">
        <v>10.25</v>
      </c>
      <c r="G970" s="3">
        <f>IF(train_energy_data!$H970="Weekday",1,0)</f>
        <v>0</v>
      </c>
      <c r="H970" s="3" t="s">
        <v>11</v>
      </c>
      <c r="I970" s="3">
        <v>2868.84</v>
      </c>
    </row>
    <row r="971" spans="1:9" x14ac:dyDescent="0.2">
      <c r="A971" s="3" t="s">
        <v>7</v>
      </c>
      <c r="B971" s="3">
        <f>IF(train_energy_data!$A971="Residential",0,IF(train_energy_data!$A971="Commercial",1,IF(train_energy_data!$A971="Industrial",2,0)))</f>
        <v>0</v>
      </c>
      <c r="C971" s="3">
        <v>7509</v>
      </c>
      <c r="D971" s="3">
        <v>30</v>
      </c>
      <c r="E971" s="3">
        <v>18</v>
      </c>
      <c r="F971" s="3">
        <v>10.51</v>
      </c>
      <c r="G971" s="3">
        <f>IF(train_energy_data!$H971="Weekday",1,0)</f>
        <v>1</v>
      </c>
      <c r="H971" s="3" t="s">
        <v>8</v>
      </c>
      <c r="I971" s="3">
        <v>2532.88</v>
      </c>
    </row>
    <row r="972" spans="1:9" x14ac:dyDescent="0.2">
      <c r="A972" s="3" t="s">
        <v>9</v>
      </c>
      <c r="B972" s="3">
        <f>IF(train_energy_data!$A972="Residential",0,IF(train_energy_data!$A972="Commercial",1,IF(train_energy_data!$A972="Industrial",2,0)))</f>
        <v>1</v>
      </c>
      <c r="C972" s="3">
        <v>39350</v>
      </c>
      <c r="D972" s="3">
        <v>77</v>
      </c>
      <c r="E972" s="3">
        <v>11</v>
      </c>
      <c r="F972" s="3">
        <v>12.22</v>
      </c>
      <c r="G972" s="3">
        <f>IF(train_energy_data!$H972="Weekday",1,0)</f>
        <v>1</v>
      </c>
      <c r="H972" s="3" t="s">
        <v>8</v>
      </c>
      <c r="I972" s="3">
        <v>4946.38</v>
      </c>
    </row>
    <row r="973" spans="1:9" x14ac:dyDescent="0.2">
      <c r="A973" s="3" t="s">
        <v>7</v>
      </c>
      <c r="B973" s="3">
        <f>IF(train_energy_data!$A973="Residential",0,IF(train_energy_data!$A973="Commercial",1,IF(train_energy_data!$A973="Industrial",2,0)))</f>
        <v>0</v>
      </c>
      <c r="C973" s="3">
        <v>44142</v>
      </c>
      <c r="D973" s="3">
        <v>62</v>
      </c>
      <c r="E973" s="3">
        <v>38</v>
      </c>
      <c r="F973" s="3">
        <v>30.82</v>
      </c>
      <c r="G973" s="3">
        <f>IF(train_energy_data!$H973="Weekday",1,0)</f>
        <v>1</v>
      </c>
      <c r="H973" s="3" t="s">
        <v>8</v>
      </c>
      <c r="I973" s="3">
        <v>4983</v>
      </c>
    </row>
    <row r="974" spans="1:9" x14ac:dyDescent="0.2">
      <c r="A974" s="3" t="s">
        <v>9</v>
      </c>
      <c r="B974" s="3">
        <f>IF(train_energy_data!$A974="Residential",0,IF(train_energy_data!$A974="Commercial",1,IF(train_energy_data!$A974="Industrial",2,0)))</f>
        <v>1</v>
      </c>
      <c r="C974" s="3">
        <v>29759</v>
      </c>
      <c r="D974" s="3">
        <v>94</v>
      </c>
      <c r="E974" s="3">
        <v>14</v>
      </c>
      <c r="F974" s="3">
        <v>28.28</v>
      </c>
      <c r="G974" s="3">
        <f>IF(train_energy_data!$H974="Weekday",1,0)</f>
        <v>1</v>
      </c>
      <c r="H974" s="3" t="s">
        <v>8</v>
      </c>
      <c r="I974" s="3">
        <v>4616.5600000000004</v>
      </c>
    </row>
    <row r="975" spans="1:9" x14ac:dyDescent="0.2">
      <c r="A975" s="3" t="s">
        <v>10</v>
      </c>
      <c r="B975" s="3">
        <f>IF(train_energy_data!$A975="Residential",0,IF(train_energy_data!$A975="Commercial",1,IF(train_energy_data!$A975="Industrial",2,0)))</f>
        <v>2</v>
      </c>
      <c r="C975" s="3">
        <v>21927</v>
      </c>
      <c r="D975" s="3">
        <v>95</v>
      </c>
      <c r="E975" s="3">
        <v>10</v>
      </c>
      <c r="F975" s="3">
        <v>33.51</v>
      </c>
      <c r="G975" s="3">
        <f>IF(train_energy_data!$H975="Weekday",1,0)</f>
        <v>1</v>
      </c>
      <c r="H975" s="3" t="s">
        <v>8</v>
      </c>
      <c r="I975" s="3">
        <v>4628.8</v>
      </c>
    </row>
    <row r="976" spans="1:9" x14ac:dyDescent="0.2">
      <c r="A976" s="3" t="s">
        <v>7</v>
      </c>
      <c r="B976" s="3">
        <f>IF(train_energy_data!$A976="Residential",0,IF(train_energy_data!$A976="Commercial",1,IF(train_energy_data!$A976="Industrial",2,0)))</f>
        <v>0</v>
      </c>
      <c r="C976" s="3">
        <v>47564</v>
      </c>
      <c r="D976" s="3">
        <v>23</v>
      </c>
      <c r="E976" s="3">
        <v>44</v>
      </c>
      <c r="F976" s="3">
        <v>25.48</v>
      </c>
      <c r="G976" s="3">
        <f>IF(train_energy_data!$H976="Weekday",1,0)</f>
        <v>0</v>
      </c>
      <c r="H976" s="3" t="s">
        <v>11</v>
      </c>
      <c r="I976" s="3">
        <v>4860.8</v>
      </c>
    </row>
    <row r="977" spans="1:9" x14ac:dyDescent="0.2">
      <c r="A977" s="3" t="s">
        <v>10</v>
      </c>
      <c r="B977" s="3">
        <f>IF(train_energy_data!$A977="Residential",0,IF(train_energy_data!$A977="Commercial",1,IF(train_energy_data!$A977="Industrial",2,0)))</f>
        <v>2</v>
      </c>
      <c r="C977" s="3">
        <v>7145</v>
      </c>
      <c r="D977" s="3">
        <v>67</v>
      </c>
      <c r="E977" s="3">
        <v>37</v>
      </c>
      <c r="F977" s="3">
        <v>21.23</v>
      </c>
      <c r="G977" s="3">
        <f>IF(train_energy_data!$H977="Weekday",1,0)</f>
        <v>1</v>
      </c>
      <c r="H977" s="3" t="s">
        <v>8</v>
      </c>
      <c r="I977" s="3">
        <v>4211.1099999999997</v>
      </c>
    </row>
    <row r="978" spans="1:9" x14ac:dyDescent="0.2">
      <c r="A978" s="3" t="s">
        <v>7</v>
      </c>
      <c r="B978" s="3">
        <f>IF(train_energy_data!$A978="Residential",0,IF(train_energy_data!$A978="Commercial",1,IF(train_energy_data!$A978="Industrial",2,0)))</f>
        <v>0</v>
      </c>
      <c r="C978" s="3">
        <v>17153</v>
      </c>
      <c r="D978" s="3">
        <v>9</v>
      </c>
      <c r="E978" s="3">
        <v>1</v>
      </c>
      <c r="F978" s="3">
        <v>34.06</v>
      </c>
      <c r="G978" s="3">
        <f>IF(train_energy_data!$H978="Weekday",1,0)</f>
        <v>1</v>
      </c>
      <c r="H978" s="3" t="s">
        <v>8</v>
      </c>
      <c r="I978" s="3">
        <v>2347.37</v>
      </c>
    </row>
    <row r="979" spans="1:9" x14ac:dyDescent="0.2">
      <c r="A979" s="3" t="s">
        <v>9</v>
      </c>
      <c r="B979" s="3">
        <f>IF(train_energy_data!$A979="Residential",0,IF(train_energy_data!$A979="Commercial",1,IF(train_energy_data!$A979="Industrial",2,0)))</f>
        <v>1</v>
      </c>
      <c r="C979" s="3">
        <v>12245</v>
      </c>
      <c r="D979" s="3">
        <v>85</v>
      </c>
      <c r="E979" s="3">
        <v>4</v>
      </c>
      <c r="F979" s="3">
        <v>22.85</v>
      </c>
      <c r="G979" s="3">
        <f>IF(train_energy_data!$H979="Weekday",1,0)</f>
        <v>0</v>
      </c>
      <c r="H979" s="3" t="s">
        <v>11</v>
      </c>
      <c r="I979" s="3">
        <v>3428.02</v>
      </c>
    </row>
    <row r="980" spans="1:9" x14ac:dyDescent="0.2">
      <c r="A980" s="3" t="s">
        <v>10</v>
      </c>
      <c r="B980" s="3">
        <f>IF(train_energy_data!$A980="Residential",0,IF(train_energy_data!$A980="Commercial",1,IF(train_energy_data!$A980="Industrial",2,0)))</f>
        <v>2</v>
      </c>
      <c r="C980" s="3">
        <v>42398</v>
      </c>
      <c r="D980" s="3">
        <v>44</v>
      </c>
      <c r="E980" s="3">
        <v>22</v>
      </c>
      <c r="F980" s="3">
        <v>30.32</v>
      </c>
      <c r="G980" s="3">
        <f>IF(train_energy_data!$H980="Weekday",1,0)</f>
        <v>0</v>
      </c>
      <c r="H980" s="3" t="s">
        <v>11</v>
      </c>
      <c r="I980" s="3">
        <v>5348.31</v>
      </c>
    </row>
    <row r="981" spans="1:9" x14ac:dyDescent="0.2">
      <c r="A981" s="3" t="s">
        <v>9</v>
      </c>
      <c r="B981" s="3">
        <f>IF(train_energy_data!$A981="Residential",0,IF(train_energy_data!$A981="Commercial",1,IF(train_energy_data!$A981="Industrial",2,0)))</f>
        <v>1</v>
      </c>
      <c r="C981" s="3">
        <v>8936</v>
      </c>
      <c r="D981" s="3">
        <v>38</v>
      </c>
      <c r="E981" s="3">
        <v>24</v>
      </c>
      <c r="F981" s="3">
        <v>23.33</v>
      </c>
      <c r="G981" s="3">
        <f>IF(train_energy_data!$H981="Weekday",1,0)</f>
        <v>1</v>
      </c>
      <c r="H981" s="3" t="s">
        <v>8</v>
      </c>
      <c r="I981" s="3">
        <v>3240.14</v>
      </c>
    </row>
    <row r="982" spans="1:9" x14ac:dyDescent="0.2">
      <c r="A982" s="3" t="s">
        <v>9</v>
      </c>
      <c r="B982" s="3">
        <f>IF(train_energy_data!$A982="Residential",0,IF(train_energy_data!$A982="Commercial",1,IF(train_energy_data!$A982="Industrial",2,0)))</f>
        <v>1</v>
      </c>
      <c r="C982" s="3">
        <v>21788</v>
      </c>
      <c r="D982" s="3">
        <v>21</v>
      </c>
      <c r="E982" s="3">
        <v>9</v>
      </c>
      <c r="F982" s="3">
        <v>21.56</v>
      </c>
      <c r="G982" s="3">
        <f>IF(train_energy_data!$H982="Weekday",1,0)</f>
        <v>0</v>
      </c>
      <c r="H982" s="3" t="s">
        <v>11</v>
      </c>
      <c r="I982" s="3">
        <v>3371.6</v>
      </c>
    </row>
    <row r="983" spans="1:9" x14ac:dyDescent="0.2">
      <c r="A983" s="3" t="s">
        <v>9</v>
      </c>
      <c r="B983" s="3">
        <f>IF(train_energy_data!$A983="Residential",0,IF(train_energy_data!$A983="Commercial",1,IF(train_energy_data!$A983="Industrial",2,0)))</f>
        <v>1</v>
      </c>
      <c r="C983" s="3">
        <v>20494</v>
      </c>
      <c r="D983" s="3">
        <v>18</v>
      </c>
      <c r="E983" s="3">
        <v>9</v>
      </c>
      <c r="F983" s="3">
        <v>15.93</v>
      </c>
      <c r="G983" s="3">
        <f>IF(train_energy_data!$H983="Weekday",1,0)</f>
        <v>0</v>
      </c>
      <c r="H983" s="3" t="s">
        <v>11</v>
      </c>
      <c r="I983" s="3">
        <v>3305.06</v>
      </c>
    </row>
    <row r="984" spans="1:9" x14ac:dyDescent="0.2">
      <c r="A984" s="3" t="s">
        <v>10</v>
      </c>
      <c r="B984" s="3">
        <f>IF(train_energy_data!$A984="Residential",0,IF(train_energy_data!$A984="Commercial",1,IF(train_energy_data!$A984="Industrial",2,0)))</f>
        <v>2</v>
      </c>
      <c r="C984" s="3">
        <v>20478</v>
      </c>
      <c r="D984" s="3">
        <v>80</v>
      </c>
      <c r="E984" s="3">
        <v>41</v>
      </c>
      <c r="F984" s="3">
        <v>20.69</v>
      </c>
      <c r="G984" s="3">
        <f>IF(train_energy_data!$H984="Weekday",1,0)</f>
        <v>0</v>
      </c>
      <c r="H984" s="3" t="s">
        <v>11</v>
      </c>
      <c r="I984" s="3">
        <v>5040.46</v>
      </c>
    </row>
    <row r="985" spans="1:9" x14ac:dyDescent="0.2">
      <c r="A985" s="3" t="s">
        <v>7</v>
      </c>
      <c r="B985" s="3">
        <f>IF(train_energy_data!$A985="Residential",0,IF(train_energy_data!$A985="Commercial",1,IF(train_energy_data!$A985="Industrial",2,0)))</f>
        <v>0</v>
      </c>
      <c r="C985" s="3">
        <v>2470</v>
      </c>
      <c r="D985" s="3">
        <v>65</v>
      </c>
      <c r="E985" s="3">
        <v>46</v>
      </c>
      <c r="F985" s="3">
        <v>20.94</v>
      </c>
      <c r="G985" s="3">
        <f>IF(train_energy_data!$H985="Weekday",1,0)</f>
        <v>1</v>
      </c>
      <c r="H985" s="3" t="s">
        <v>8</v>
      </c>
      <c r="I985" s="3">
        <v>3138.81</v>
      </c>
    </row>
    <row r="986" spans="1:9" x14ac:dyDescent="0.2">
      <c r="A986" s="3" t="s">
        <v>7</v>
      </c>
      <c r="B986" s="3">
        <f>IF(train_energy_data!$A986="Residential",0,IF(train_energy_data!$A986="Commercial",1,IF(train_energy_data!$A986="Industrial",2,0)))</f>
        <v>0</v>
      </c>
      <c r="C986" s="3">
        <v>1045</v>
      </c>
      <c r="D986" s="3">
        <v>60</v>
      </c>
      <c r="E986" s="3">
        <v>46</v>
      </c>
      <c r="F986" s="3">
        <v>24.71</v>
      </c>
      <c r="G986" s="3">
        <f>IF(train_energy_data!$H986="Weekday",1,0)</f>
        <v>0</v>
      </c>
      <c r="H986" s="3" t="s">
        <v>11</v>
      </c>
      <c r="I986" s="3">
        <v>2948.69</v>
      </c>
    </row>
    <row r="987" spans="1:9" x14ac:dyDescent="0.2">
      <c r="A987" s="3" t="s">
        <v>10</v>
      </c>
      <c r="B987" s="3">
        <f>IF(train_energy_data!$A987="Residential",0,IF(train_energy_data!$A987="Commercial",1,IF(train_energy_data!$A987="Industrial",2,0)))</f>
        <v>2</v>
      </c>
      <c r="C987" s="3">
        <v>29029</v>
      </c>
      <c r="D987" s="3">
        <v>82</v>
      </c>
      <c r="E987" s="3">
        <v>30</v>
      </c>
      <c r="F987" s="3">
        <v>21.74</v>
      </c>
      <c r="G987" s="3">
        <f>IF(train_energy_data!$H987="Weekday",1,0)</f>
        <v>0</v>
      </c>
      <c r="H987" s="3" t="s">
        <v>11</v>
      </c>
      <c r="I987" s="3">
        <v>5262.76</v>
      </c>
    </row>
    <row r="988" spans="1:9" x14ac:dyDescent="0.2">
      <c r="A988" s="3" t="s">
        <v>9</v>
      </c>
      <c r="B988" s="3">
        <f>IF(train_energy_data!$A988="Residential",0,IF(train_energy_data!$A988="Commercial",1,IF(train_energy_data!$A988="Industrial",2,0)))</f>
        <v>1</v>
      </c>
      <c r="C988" s="3">
        <v>5099</v>
      </c>
      <c r="D988" s="3">
        <v>39</v>
      </c>
      <c r="E988" s="3">
        <v>6</v>
      </c>
      <c r="F988" s="3">
        <v>16.239999999999998</v>
      </c>
      <c r="G988" s="3">
        <f>IF(train_energy_data!$H988="Weekday",1,0)</f>
        <v>0</v>
      </c>
      <c r="H988" s="3" t="s">
        <v>11</v>
      </c>
      <c r="I988" s="3">
        <v>2683.73</v>
      </c>
    </row>
    <row r="989" spans="1:9" x14ac:dyDescent="0.2">
      <c r="A989" s="3" t="s">
        <v>9</v>
      </c>
      <c r="B989" s="3">
        <f>IF(train_energy_data!$A989="Residential",0,IF(train_energy_data!$A989="Commercial",1,IF(train_energy_data!$A989="Industrial",2,0)))</f>
        <v>1</v>
      </c>
      <c r="C989" s="3">
        <v>36908</v>
      </c>
      <c r="D989" s="3">
        <v>60</v>
      </c>
      <c r="E989" s="3">
        <v>9</v>
      </c>
      <c r="F989" s="3">
        <v>28.82</v>
      </c>
      <c r="G989" s="3">
        <f>IF(train_energy_data!$H989="Weekday",1,0)</f>
        <v>1</v>
      </c>
      <c r="H989" s="3" t="s">
        <v>8</v>
      </c>
      <c r="I989" s="3">
        <v>4531.32</v>
      </c>
    </row>
    <row r="990" spans="1:9" x14ac:dyDescent="0.2">
      <c r="A990" s="3" t="s">
        <v>10</v>
      </c>
      <c r="B990" s="3">
        <f>IF(train_energy_data!$A990="Residential",0,IF(train_energy_data!$A990="Commercial",1,IF(train_energy_data!$A990="Industrial",2,0)))</f>
        <v>2</v>
      </c>
      <c r="C990" s="3">
        <v>30281</v>
      </c>
      <c r="D990" s="3">
        <v>46</v>
      </c>
      <c r="E990" s="3">
        <v>12</v>
      </c>
      <c r="F990" s="3">
        <v>20.46</v>
      </c>
      <c r="G990" s="3">
        <f>IF(train_energy_data!$H990="Weekday",1,0)</f>
        <v>0</v>
      </c>
      <c r="H990" s="3" t="s">
        <v>11</v>
      </c>
      <c r="I990" s="3">
        <v>4611.7299999999996</v>
      </c>
    </row>
    <row r="991" spans="1:9" x14ac:dyDescent="0.2">
      <c r="A991" s="3" t="s">
        <v>7</v>
      </c>
      <c r="B991" s="3">
        <f>IF(train_energy_data!$A991="Residential",0,IF(train_energy_data!$A991="Commercial",1,IF(train_energy_data!$A991="Industrial",2,0)))</f>
        <v>0</v>
      </c>
      <c r="C991" s="3">
        <v>48775</v>
      </c>
      <c r="D991" s="3">
        <v>54</v>
      </c>
      <c r="E991" s="3">
        <v>27</v>
      </c>
      <c r="F991" s="3">
        <v>17.78</v>
      </c>
      <c r="G991" s="3">
        <f>IF(train_energy_data!$H991="Weekday",1,0)</f>
        <v>1</v>
      </c>
      <c r="H991" s="3" t="s">
        <v>8</v>
      </c>
      <c r="I991" s="3">
        <v>4979.87</v>
      </c>
    </row>
    <row r="992" spans="1:9" x14ac:dyDescent="0.2">
      <c r="A992" s="3" t="s">
        <v>10</v>
      </c>
      <c r="B992" s="3">
        <f>IF(train_energy_data!$A992="Residential",0,IF(train_energy_data!$A992="Commercial",1,IF(train_energy_data!$A992="Industrial",2,0)))</f>
        <v>2</v>
      </c>
      <c r="C992" s="3">
        <v>48337</v>
      </c>
      <c r="D992" s="3">
        <v>69</v>
      </c>
      <c r="E992" s="3">
        <v>44</v>
      </c>
      <c r="F992" s="3">
        <v>15.67</v>
      </c>
      <c r="G992" s="3">
        <f>IF(train_energy_data!$H992="Weekday",1,0)</f>
        <v>1</v>
      </c>
      <c r="H992" s="3" t="s">
        <v>8</v>
      </c>
      <c r="I992" s="3">
        <v>6458.51</v>
      </c>
    </row>
    <row r="993" spans="1:9" x14ac:dyDescent="0.2">
      <c r="A993" s="3" t="s">
        <v>10</v>
      </c>
      <c r="B993" s="3">
        <f>IF(train_energy_data!$A993="Residential",0,IF(train_energy_data!$A993="Commercial",1,IF(train_energy_data!$A993="Industrial",2,0)))</f>
        <v>2</v>
      </c>
      <c r="C993" s="3">
        <v>34893</v>
      </c>
      <c r="D993" s="3">
        <v>86</v>
      </c>
      <c r="E993" s="3">
        <v>28</v>
      </c>
      <c r="F993" s="3">
        <v>16.18</v>
      </c>
      <c r="G993" s="3">
        <f>IF(train_energy_data!$H993="Weekday",1,0)</f>
        <v>1</v>
      </c>
      <c r="H993" s="3" t="s">
        <v>8</v>
      </c>
      <c r="I993" s="3">
        <v>5633.76</v>
      </c>
    </row>
    <row r="994" spans="1:9" x14ac:dyDescent="0.2">
      <c r="A994" s="3" t="s">
        <v>9</v>
      </c>
      <c r="B994" s="3">
        <f>IF(train_energy_data!$A994="Residential",0,IF(train_energy_data!$A994="Commercial",1,IF(train_energy_data!$A994="Industrial",2,0)))</f>
        <v>1</v>
      </c>
      <c r="C994" s="3">
        <v>5280</v>
      </c>
      <c r="D994" s="3">
        <v>49</v>
      </c>
      <c r="E994" s="3">
        <v>26</v>
      </c>
      <c r="F994" s="3">
        <v>30.56</v>
      </c>
      <c r="G994" s="3">
        <f>IF(train_energy_data!$H994="Weekday",1,0)</f>
        <v>0</v>
      </c>
      <c r="H994" s="3" t="s">
        <v>11</v>
      </c>
      <c r="I994" s="3">
        <v>3121.19</v>
      </c>
    </row>
    <row r="995" spans="1:9" x14ac:dyDescent="0.2">
      <c r="A995" s="3" t="s">
        <v>7</v>
      </c>
      <c r="B995" s="3">
        <f>IF(train_energy_data!$A995="Residential",0,IF(train_energy_data!$A995="Commercial",1,IF(train_energy_data!$A995="Industrial",2,0)))</f>
        <v>0</v>
      </c>
      <c r="C995" s="3">
        <v>15828</v>
      </c>
      <c r="D995" s="3">
        <v>52</v>
      </c>
      <c r="E995" s="3">
        <v>11</v>
      </c>
      <c r="F995" s="3">
        <v>29.55</v>
      </c>
      <c r="G995" s="3">
        <f>IF(train_energy_data!$H995="Weekday",1,0)</f>
        <v>0</v>
      </c>
      <c r="H995" s="3" t="s">
        <v>11</v>
      </c>
      <c r="I995" s="3">
        <v>2883.63</v>
      </c>
    </row>
    <row r="996" spans="1:9" x14ac:dyDescent="0.2">
      <c r="A996" s="3" t="s">
        <v>7</v>
      </c>
      <c r="B996" s="3">
        <f>IF(train_energy_data!$A996="Residential",0,IF(train_energy_data!$A996="Commercial",1,IF(train_energy_data!$A996="Industrial",2,0)))</f>
        <v>0</v>
      </c>
      <c r="C996" s="3">
        <v>26212</v>
      </c>
      <c r="D996" s="3">
        <v>35</v>
      </c>
      <c r="E996" s="3">
        <v>1</v>
      </c>
      <c r="F996" s="3">
        <v>23.3</v>
      </c>
      <c r="G996" s="3">
        <f>IF(train_energy_data!$H996="Weekday",1,0)</f>
        <v>0</v>
      </c>
      <c r="H996" s="3" t="s">
        <v>11</v>
      </c>
      <c r="I996" s="3">
        <v>3064.11</v>
      </c>
    </row>
    <row r="997" spans="1:9" x14ac:dyDescent="0.2">
      <c r="A997" s="3" t="s">
        <v>7</v>
      </c>
      <c r="B997" s="3">
        <f>IF(train_energy_data!$A997="Residential",0,IF(train_energy_data!$A997="Commercial",1,IF(train_energy_data!$A997="Industrial",2,0)))</f>
        <v>0</v>
      </c>
      <c r="C997" s="3">
        <v>14419</v>
      </c>
      <c r="D997" s="3">
        <v>68</v>
      </c>
      <c r="E997" s="3">
        <v>44</v>
      </c>
      <c r="F997" s="3">
        <v>23.95</v>
      </c>
      <c r="G997" s="3">
        <f>IF(train_energy_data!$H997="Weekday",1,0)</f>
        <v>0</v>
      </c>
      <c r="H997" s="3" t="s">
        <v>11</v>
      </c>
      <c r="I997" s="3">
        <v>3661.21</v>
      </c>
    </row>
    <row r="998" spans="1:9" x14ac:dyDescent="0.2">
      <c r="A998" s="3" t="s">
        <v>10</v>
      </c>
      <c r="B998" s="3">
        <f>IF(train_energy_data!$A998="Residential",0,IF(train_energy_data!$A998="Commercial",1,IF(train_energy_data!$A998="Industrial",2,0)))</f>
        <v>2</v>
      </c>
      <c r="C998" s="3">
        <v>12194</v>
      </c>
      <c r="D998" s="3">
        <v>7</v>
      </c>
      <c r="E998" s="3">
        <v>22</v>
      </c>
      <c r="F998" s="3">
        <v>14.67</v>
      </c>
      <c r="G998" s="3">
        <f>IF(train_energy_data!$H998="Weekday",1,0)</f>
        <v>0</v>
      </c>
      <c r="H998" s="3" t="s">
        <v>11</v>
      </c>
      <c r="I998" s="3">
        <v>3546.34</v>
      </c>
    </row>
    <row r="999" spans="1:9" x14ac:dyDescent="0.2">
      <c r="A999" s="3" t="s">
        <v>9</v>
      </c>
      <c r="B999" s="3">
        <f>IF(train_energy_data!$A999="Residential",0,IF(train_energy_data!$A999="Commercial",1,IF(train_energy_data!$A999="Industrial",2,0)))</f>
        <v>1</v>
      </c>
      <c r="C999" s="3">
        <v>39562</v>
      </c>
      <c r="D999" s="3">
        <v>88</v>
      </c>
      <c r="E999" s="3">
        <v>20</v>
      </c>
      <c r="F999" s="3">
        <v>32.18</v>
      </c>
      <c r="G999" s="3">
        <f>IF(train_energy_data!$H999="Weekday",1,0)</f>
        <v>1</v>
      </c>
      <c r="H999" s="3" t="s">
        <v>8</v>
      </c>
      <c r="I999" s="3">
        <v>5147.21</v>
      </c>
    </row>
    <row r="1000" spans="1:9" x14ac:dyDescent="0.2">
      <c r="A1000" s="3" t="s">
        <v>7</v>
      </c>
      <c r="B1000" s="3">
        <f>IF(train_energy_data!$A1000="Residential",0,IF(train_energy_data!$A1000="Commercial",1,IF(train_energy_data!$A1000="Industrial",2,0)))</f>
        <v>0</v>
      </c>
      <c r="C1000" s="3">
        <v>8348</v>
      </c>
      <c r="D1000" s="3">
        <v>67</v>
      </c>
      <c r="E1000" s="3">
        <v>37</v>
      </c>
      <c r="F1000" s="3">
        <v>16.48</v>
      </c>
      <c r="G1000" s="3">
        <f>IF(train_energy_data!$H1000="Weekday",1,0)</f>
        <v>0</v>
      </c>
      <c r="H1000" s="3" t="s">
        <v>11</v>
      </c>
      <c r="I1000" s="3">
        <v>3244.98</v>
      </c>
    </row>
    <row r="1001" spans="1:9" x14ac:dyDescent="0.2">
      <c r="A1001" s="3" t="s">
        <v>9</v>
      </c>
      <c r="B1001" s="3">
        <f>IF(train_energy_data!$A1001="Residential",0,IF(train_energy_data!$A1001="Commercial",1,IF(train_energy_data!$A1001="Industrial",2,0)))</f>
        <v>1</v>
      </c>
      <c r="C1001" s="3">
        <v>15813</v>
      </c>
      <c r="D1001" s="3">
        <v>57</v>
      </c>
      <c r="E1001" s="3">
        <v>11</v>
      </c>
      <c r="F1001" s="3">
        <v>31.4</v>
      </c>
      <c r="G1001" s="3">
        <f>IF(train_energy_data!$H1001="Weekday",1,0)</f>
        <v>0</v>
      </c>
      <c r="H1001" s="3" t="s">
        <v>11</v>
      </c>
      <c r="I1001" s="3">
        <v>3423.63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E588-B601-C840-A22F-6BD6F06C7E3F}">
  <dimension ref="A1:I1027"/>
  <sheetViews>
    <sheetView showGridLines="0" tabSelected="1" workbookViewId="0">
      <selection activeCell="D29" sqref="A26:D29"/>
    </sheetView>
  </sheetViews>
  <sheetFormatPr baseColWidth="10" defaultRowHeight="16" x14ac:dyDescent="0.2"/>
  <cols>
    <col min="1" max="1" width="18.83203125" style="1" bestFit="1" customWidth="1"/>
    <col min="2" max="9" width="26.83203125" style="1" customWidth="1"/>
    <col min="10" max="16384" width="10.83203125" style="1"/>
  </cols>
  <sheetData>
    <row r="1" spans="1:9" ht="17" thickBot="1" x14ac:dyDescent="0.25">
      <c r="A1" s="4" t="s">
        <v>14</v>
      </c>
    </row>
    <row r="2" spans="1:9" x14ac:dyDescent="0.2">
      <c r="A2" s="21" t="s">
        <v>15</v>
      </c>
      <c r="B2" s="23"/>
    </row>
    <row r="3" spans="1:9" x14ac:dyDescent="0.2">
      <c r="A3" s="10" t="s">
        <v>16</v>
      </c>
      <c r="B3" s="18">
        <v>0.9999999998929463</v>
      </c>
    </row>
    <row r="4" spans="1:9" x14ac:dyDescent="0.2">
      <c r="A4" s="10" t="s">
        <v>17</v>
      </c>
      <c r="B4" s="18">
        <v>0.9999999997858926</v>
      </c>
    </row>
    <row r="5" spans="1:9" x14ac:dyDescent="0.2">
      <c r="A5" s="10" t="s">
        <v>18</v>
      </c>
      <c r="B5" s="18">
        <v>0.99999999978459897</v>
      </c>
    </row>
    <row r="6" spans="1:9" x14ac:dyDescent="0.2">
      <c r="A6" s="10" t="s">
        <v>19</v>
      </c>
      <c r="B6" s="18">
        <v>1.3697816365874773E-2</v>
      </c>
    </row>
    <row r="7" spans="1:9" ht="17" thickBot="1" x14ac:dyDescent="0.25">
      <c r="A7" s="12" t="s">
        <v>20</v>
      </c>
      <c r="B7" s="19">
        <v>1000</v>
      </c>
    </row>
    <row r="9" spans="1:9" ht="17" thickBot="1" x14ac:dyDescent="0.25">
      <c r="A9" s="4" t="s">
        <v>21</v>
      </c>
    </row>
    <row r="10" spans="1:9" x14ac:dyDescent="0.2">
      <c r="A10" s="21"/>
      <c r="B10" s="22" t="s">
        <v>26</v>
      </c>
      <c r="C10" s="22" t="s">
        <v>27</v>
      </c>
      <c r="D10" s="22" t="s">
        <v>28</v>
      </c>
      <c r="E10" s="22" t="s">
        <v>29</v>
      </c>
      <c r="F10" s="23" t="s">
        <v>30</v>
      </c>
    </row>
    <row r="11" spans="1:9" x14ac:dyDescent="0.2">
      <c r="A11" s="10" t="s">
        <v>22</v>
      </c>
      <c r="B11" s="7">
        <v>6</v>
      </c>
      <c r="C11" s="7">
        <v>870202202.84637761</v>
      </c>
      <c r="D11" s="7">
        <v>145033700.47439626</v>
      </c>
      <c r="E11" s="7">
        <v>772976424879.36377</v>
      </c>
      <c r="F11" s="11">
        <v>0</v>
      </c>
    </row>
    <row r="12" spans="1:9" x14ac:dyDescent="0.2">
      <c r="A12" s="10" t="s">
        <v>23</v>
      </c>
      <c r="B12" s="7">
        <v>993</v>
      </c>
      <c r="C12" s="7">
        <v>0.18631676198087418</v>
      </c>
      <c r="D12" s="7">
        <v>1.8763017319322676E-4</v>
      </c>
      <c r="E12" s="7"/>
      <c r="F12" s="11"/>
    </row>
    <row r="13" spans="1:9" ht="17" thickBot="1" x14ac:dyDescent="0.25">
      <c r="A13" s="12" t="s">
        <v>24</v>
      </c>
      <c r="B13" s="9">
        <v>999</v>
      </c>
      <c r="C13" s="9">
        <v>870202203.03269434</v>
      </c>
      <c r="D13" s="9"/>
      <c r="E13" s="9"/>
      <c r="F13" s="13"/>
    </row>
    <row r="14" spans="1:9" ht="17" thickBot="1" x14ac:dyDescent="0.25"/>
    <row r="15" spans="1:9" x14ac:dyDescent="0.2">
      <c r="A15" s="21"/>
      <c r="B15" s="22" t="s">
        <v>31</v>
      </c>
      <c r="C15" s="22" t="s">
        <v>19</v>
      </c>
      <c r="D15" s="22" t="s">
        <v>32</v>
      </c>
      <c r="E15" s="22" t="s">
        <v>33</v>
      </c>
      <c r="F15" s="22" t="s">
        <v>34</v>
      </c>
      <c r="G15" s="22" t="s">
        <v>35</v>
      </c>
      <c r="H15" s="22" t="s">
        <v>36</v>
      </c>
      <c r="I15" s="23" t="s">
        <v>37</v>
      </c>
    </row>
    <row r="16" spans="1:9" x14ac:dyDescent="0.2">
      <c r="A16" s="10" t="s">
        <v>25</v>
      </c>
      <c r="B16" s="16">
        <v>1500.0001142709591</v>
      </c>
      <c r="C16" s="7">
        <v>2.0620365668165019E-3</v>
      </c>
      <c r="D16" s="7">
        <v>727436.23387181293</v>
      </c>
      <c r="E16" s="7">
        <v>0</v>
      </c>
      <c r="F16" s="7">
        <v>1499.9960678214522</v>
      </c>
      <c r="G16" s="7">
        <v>1500.004160720466</v>
      </c>
      <c r="H16" s="7">
        <v>1499.9960678214522</v>
      </c>
      <c r="I16" s="11">
        <v>1500.004160720466</v>
      </c>
    </row>
    <row r="17" spans="1:9" x14ac:dyDescent="0.2">
      <c r="A17" s="10" t="s">
        <v>13</v>
      </c>
      <c r="B17" s="16">
        <v>500.00033789325539</v>
      </c>
      <c r="C17" s="7">
        <v>5.3248654853565655E-4</v>
      </c>
      <c r="D17" s="7">
        <v>938991.49052358489</v>
      </c>
      <c r="E17" s="7">
        <v>0</v>
      </c>
      <c r="F17" s="7">
        <v>499.99929296516513</v>
      </c>
      <c r="G17" s="7">
        <v>500.00138282134566</v>
      </c>
      <c r="H17" s="7">
        <v>499.99929296516513</v>
      </c>
      <c r="I17" s="11">
        <v>500.00138282134566</v>
      </c>
    </row>
    <row r="18" spans="1:9" x14ac:dyDescent="0.2">
      <c r="A18" s="10" t="s">
        <v>1</v>
      </c>
      <c r="B18" s="16">
        <v>4.9999987147502173E-2</v>
      </c>
      <c r="C18" s="7">
        <v>3.0351073757820914E-8</v>
      </c>
      <c r="D18" s="7">
        <v>1647387.7513021461</v>
      </c>
      <c r="E18" s="7">
        <v>0</v>
      </c>
      <c r="F18" s="7">
        <v>4.9999927587895218E-2</v>
      </c>
      <c r="G18" s="7">
        <v>5.0000046707109128E-2</v>
      </c>
      <c r="H18" s="7">
        <v>4.9999927587895218E-2</v>
      </c>
      <c r="I18" s="11">
        <v>5.0000046707109128E-2</v>
      </c>
    </row>
    <row r="19" spans="1:9" x14ac:dyDescent="0.2">
      <c r="A19" s="10" t="s">
        <v>2</v>
      </c>
      <c r="B19" s="16">
        <v>10.000003032161194</v>
      </c>
      <c r="C19" s="7">
        <v>1.4932646660188518E-5</v>
      </c>
      <c r="D19" s="7">
        <v>669673.85351867345</v>
      </c>
      <c r="E19" s="7">
        <v>0</v>
      </c>
      <c r="F19" s="7">
        <v>9.9999737289947568</v>
      </c>
      <c r="G19" s="7">
        <v>10.000032335327631</v>
      </c>
      <c r="H19" s="7">
        <v>9.9999737289947568</v>
      </c>
      <c r="I19" s="11">
        <v>10.000032335327631</v>
      </c>
    </row>
    <row r="20" spans="1:9" x14ac:dyDescent="0.2">
      <c r="A20" s="10" t="s">
        <v>3</v>
      </c>
      <c r="B20" s="16">
        <v>20.0000199514452</v>
      </c>
      <c r="C20" s="7">
        <v>3.0808142215488071E-5</v>
      </c>
      <c r="D20" s="7">
        <v>649179.68151259411</v>
      </c>
      <c r="E20" s="7">
        <v>0</v>
      </c>
      <c r="F20" s="7">
        <v>19.999959494907337</v>
      </c>
      <c r="G20" s="7">
        <v>20.000080407983162</v>
      </c>
      <c r="H20" s="7">
        <v>19.999959494907337</v>
      </c>
      <c r="I20" s="11">
        <v>20.000080407983162</v>
      </c>
    </row>
    <row r="21" spans="1:9" x14ac:dyDescent="0.2">
      <c r="A21" s="10" t="s">
        <v>4</v>
      </c>
      <c r="B21" s="16">
        <v>-5.0000461581453903</v>
      </c>
      <c r="C21" s="7">
        <v>6.0851575300722992E-5</v>
      </c>
      <c r="D21" s="7">
        <v>-82167.900065620546</v>
      </c>
      <c r="E21" s="7">
        <v>0</v>
      </c>
      <c r="F21" s="7">
        <v>-5.0001655705897843</v>
      </c>
      <c r="G21" s="7">
        <v>-4.9999267457009964</v>
      </c>
      <c r="H21" s="7">
        <v>-5.0001655705897843</v>
      </c>
      <c r="I21" s="11">
        <v>-4.9999267457009964</v>
      </c>
    </row>
    <row r="22" spans="1:9" ht="17" thickBot="1" x14ac:dyDescent="0.25">
      <c r="A22" s="12" t="s">
        <v>12</v>
      </c>
      <c r="B22" s="17">
        <v>50.000771951253682</v>
      </c>
      <c r="C22" s="9">
        <v>8.6695045016509065E-4</v>
      </c>
      <c r="D22" s="9">
        <v>57674.313384037334</v>
      </c>
      <c r="E22" s="9">
        <v>0</v>
      </c>
      <c r="F22" s="9">
        <v>49.999070685971539</v>
      </c>
      <c r="G22" s="9">
        <v>50.002473216535826</v>
      </c>
      <c r="H22" s="9">
        <v>49.999070685971539</v>
      </c>
      <c r="I22" s="13">
        <v>50.002473216535826</v>
      </c>
    </row>
    <row r="24" spans="1:9" ht="145" customHeight="1" x14ac:dyDescent="0.2"/>
    <row r="26" spans="1:9" ht="17" thickBot="1" x14ac:dyDescent="0.25">
      <c r="A26" s="4" t="s">
        <v>38</v>
      </c>
    </row>
    <row r="27" spans="1:9" x14ac:dyDescent="0.2">
      <c r="A27" s="21" t="s">
        <v>39</v>
      </c>
      <c r="B27" s="22" t="s">
        <v>40</v>
      </c>
      <c r="C27" s="22" t="s">
        <v>41</v>
      </c>
      <c r="D27" s="23" t="s">
        <v>42</v>
      </c>
      <c r="F27" s="5" t="s">
        <v>43</v>
      </c>
      <c r="G27" s="20" cm="1">
        <f t="array" ref="G27">AVERAGE(ABS(C28:C1027))</f>
        <v>1.1573764911650188E-2</v>
      </c>
    </row>
    <row r="28" spans="1:9" x14ac:dyDescent="0.2">
      <c r="A28" s="10">
        <v>1</v>
      </c>
      <c r="B28" s="7">
        <v>2713.9498480446655</v>
      </c>
      <c r="C28" s="7">
        <v>1.5195533433143282E-4</v>
      </c>
      <c r="D28" s="11">
        <v>1.112686273737409E-2</v>
      </c>
      <c r="F28" s="14" t="s">
        <v>44</v>
      </c>
      <c r="G28" s="18" cm="1">
        <f t="array" ref="G28">AVERAGE((C28:C1027^2))</f>
        <v>1.8631676198100619E-4</v>
      </c>
    </row>
    <row r="29" spans="1:9" ht="17" thickBot="1" x14ac:dyDescent="0.25">
      <c r="A29" s="10">
        <v>2</v>
      </c>
      <c r="B29" s="7">
        <v>5745.000979997918</v>
      </c>
      <c r="C29" s="7">
        <v>-1.0979997918184381E-2</v>
      </c>
      <c r="D29" s="11">
        <v>-0.80400553379598416</v>
      </c>
      <c r="F29" s="15" t="s">
        <v>45</v>
      </c>
      <c r="G29" s="19">
        <f>SQRT(G28)</f>
        <v>1.3649789814535834E-2</v>
      </c>
    </row>
    <row r="30" spans="1:9" x14ac:dyDescent="0.2">
      <c r="A30" s="10">
        <v>3</v>
      </c>
      <c r="B30" s="7">
        <v>4101.2503338856786</v>
      </c>
      <c r="C30" s="7">
        <v>-1.0333885678846855E-2</v>
      </c>
      <c r="D30" s="11">
        <v>-0.75669424833386578</v>
      </c>
    </row>
    <row r="31" spans="1:9" x14ac:dyDescent="0.2">
      <c r="A31" s="10">
        <v>4</v>
      </c>
      <c r="B31" s="7">
        <v>3009.1500612830096</v>
      </c>
      <c r="C31" s="7">
        <v>-1.0061283009690669E-2</v>
      </c>
      <c r="D31" s="11">
        <v>-0.73673303739719087</v>
      </c>
    </row>
    <row r="32" spans="1:9" x14ac:dyDescent="0.2">
      <c r="A32" s="10">
        <v>5</v>
      </c>
      <c r="B32" s="7">
        <v>3279.1509399704223</v>
      </c>
      <c r="C32" s="7">
        <v>1.9060029577758542E-2</v>
      </c>
      <c r="D32" s="11">
        <v>1.3956623096853003</v>
      </c>
    </row>
    <row r="33" spans="1:4" x14ac:dyDescent="0.2">
      <c r="A33" s="10">
        <v>6</v>
      </c>
      <c r="B33" s="7">
        <v>4687.6499394505609</v>
      </c>
      <c r="C33" s="7">
        <v>2.0060549439222086E-2</v>
      </c>
      <c r="D33" s="11">
        <v>1.4689249379010347</v>
      </c>
    </row>
    <row r="34" spans="1:4" x14ac:dyDescent="0.2">
      <c r="A34" s="10">
        <v>7</v>
      </c>
      <c r="B34" s="7">
        <v>5526.8498819590877</v>
      </c>
      <c r="C34" s="7">
        <v>-1.9881959087797441E-2</v>
      </c>
      <c r="D34" s="11">
        <v>-1.4558477377141219</v>
      </c>
    </row>
    <row r="35" spans="1:4" x14ac:dyDescent="0.2">
      <c r="A35" s="10">
        <v>8</v>
      </c>
      <c r="B35" s="7">
        <v>4116.2996745770743</v>
      </c>
      <c r="C35" s="7">
        <v>2.0325422925452585E-2</v>
      </c>
      <c r="D35" s="11">
        <v>1.4883201828065429</v>
      </c>
    </row>
    <row r="36" spans="1:4" x14ac:dyDescent="0.2">
      <c r="A36" s="10">
        <v>9</v>
      </c>
      <c r="B36" s="7">
        <v>5841.6517540615932</v>
      </c>
      <c r="C36" s="7">
        <v>-1.7540615936013637E-3</v>
      </c>
      <c r="D36" s="11">
        <v>-0.12844039118977335</v>
      </c>
    </row>
    <row r="37" spans="1:4" x14ac:dyDescent="0.2">
      <c r="A37" s="10">
        <v>10</v>
      </c>
      <c r="B37" s="7">
        <v>3419.1501761295194</v>
      </c>
      <c r="C37" s="7">
        <v>-2.017612951931369E-2</v>
      </c>
      <c r="D37" s="11">
        <v>-1.4773882385940462</v>
      </c>
    </row>
    <row r="38" spans="1:4" x14ac:dyDescent="0.2">
      <c r="A38" s="10">
        <v>11</v>
      </c>
      <c r="B38" s="7">
        <v>4318.6000691409554</v>
      </c>
      <c r="C38" s="7">
        <v>9.9308590442888089E-3</v>
      </c>
      <c r="D38" s="11">
        <v>0.72718279971007382</v>
      </c>
    </row>
    <row r="39" spans="1:4" x14ac:dyDescent="0.2">
      <c r="A39" s="10">
        <v>12</v>
      </c>
      <c r="B39" s="7">
        <v>5206.3503351406653</v>
      </c>
      <c r="C39" s="7">
        <v>-1.033514066511998E-2</v>
      </c>
      <c r="D39" s="11">
        <v>-0.75678614415351431</v>
      </c>
    </row>
    <row r="40" spans="1:4" x14ac:dyDescent="0.2">
      <c r="A40" s="10">
        <v>13</v>
      </c>
      <c r="B40" s="7">
        <v>4070.2008118632079</v>
      </c>
      <c r="C40" s="7">
        <v>9.1881367920905177E-3</v>
      </c>
      <c r="D40" s="11">
        <v>0.67279728841121689</v>
      </c>
    </row>
    <row r="41" spans="1:4" x14ac:dyDescent="0.2">
      <c r="A41" s="10">
        <v>14</v>
      </c>
      <c r="B41" s="7">
        <v>2571.9992565897951</v>
      </c>
      <c r="C41" s="7">
        <v>-1.9256589795077161E-2</v>
      </c>
      <c r="D41" s="11">
        <v>-1.4100553454240943</v>
      </c>
    </row>
    <row r="42" spans="1:4" x14ac:dyDescent="0.2">
      <c r="A42" s="10">
        <v>15</v>
      </c>
      <c r="B42" s="7">
        <v>5031.1491616993198</v>
      </c>
      <c r="C42" s="7">
        <v>-9.1616993195202667E-3</v>
      </c>
      <c r="D42" s="11">
        <v>-0.67086141607276595</v>
      </c>
    </row>
    <row r="43" spans="1:4" x14ac:dyDescent="0.2">
      <c r="A43" s="10">
        <v>16</v>
      </c>
      <c r="B43" s="7">
        <v>3891.1008046131701</v>
      </c>
      <c r="C43" s="7">
        <v>1.9195386829778727E-2</v>
      </c>
      <c r="D43" s="11">
        <v>1.4055737851222321</v>
      </c>
    </row>
    <row r="44" spans="1:4" x14ac:dyDescent="0.2">
      <c r="A44" s="10">
        <v>17</v>
      </c>
      <c r="B44" s="7">
        <v>3362.4010132647345</v>
      </c>
      <c r="C44" s="7">
        <v>1.8986735265571042E-2</v>
      </c>
      <c r="D44" s="11">
        <v>1.390295365808478</v>
      </c>
    </row>
    <row r="45" spans="1:4" x14ac:dyDescent="0.2">
      <c r="A45" s="10">
        <v>18</v>
      </c>
      <c r="B45" s="7">
        <v>5672.3498817449718</v>
      </c>
      <c r="C45" s="7">
        <v>2.0118255028137355E-2</v>
      </c>
      <c r="D45" s="11">
        <v>1.4731504043505315</v>
      </c>
    </row>
    <row r="46" spans="1:4" x14ac:dyDescent="0.2">
      <c r="A46" s="10">
        <v>19</v>
      </c>
      <c r="B46" s="7">
        <v>3563.6507356139768</v>
      </c>
      <c r="C46" s="7">
        <v>1.9264386023223778E-2</v>
      </c>
      <c r="D46" s="11">
        <v>1.4106262208121703</v>
      </c>
    </row>
    <row r="47" spans="1:4" x14ac:dyDescent="0.2">
      <c r="A47" s="10">
        <v>20</v>
      </c>
      <c r="B47" s="7">
        <v>3080.6499433110612</v>
      </c>
      <c r="C47" s="7">
        <v>2.0056688938893785E-2</v>
      </c>
      <c r="D47" s="11">
        <v>1.4686422544569848</v>
      </c>
    </row>
    <row r="48" spans="1:4" x14ac:dyDescent="0.2">
      <c r="A48" s="10">
        <v>21</v>
      </c>
      <c r="B48" s="7">
        <v>4993.7011884140356</v>
      </c>
      <c r="C48" s="7">
        <v>-1.1884140358233708E-3</v>
      </c>
      <c r="D48" s="11">
        <v>-8.7021096758168257E-2</v>
      </c>
    </row>
    <row r="49" spans="1:4" x14ac:dyDescent="0.2">
      <c r="A49" s="10">
        <v>22</v>
      </c>
      <c r="B49" s="7">
        <v>4750.3509032909005</v>
      </c>
      <c r="C49" s="7">
        <v>1.9096709099358122E-2</v>
      </c>
      <c r="D49" s="11">
        <v>1.3983481515736864</v>
      </c>
    </row>
    <row r="50" spans="1:4" x14ac:dyDescent="0.2">
      <c r="A50" s="10">
        <v>23</v>
      </c>
      <c r="B50" s="7">
        <v>4134.3510382570739</v>
      </c>
      <c r="C50" s="7">
        <v>-1.0382570735600893E-3</v>
      </c>
      <c r="D50" s="11">
        <v>-7.6025919027056618E-2</v>
      </c>
    </row>
    <row r="51" spans="1:4" x14ac:dyDescent="0.2">
      <c r="A51" s="10">
        <v>24</v>
      </c>
      <c r="B51" s="7">
        <v>3930.1493870451927</v>
      </c>
      <c r="C51" s="7">
        <v>-9.3870451928523835E-3</v>
      </c>
      <c r="D51" s="11">
        <v>-0.68736226885317075</v>
      </c>
    </row>
    <row r="52" spans="1:4" x14ac:dyDescent="0.2">
      <c r="A52" s="10">
        <v>25</v>
      </c>
      <c r="B52" s="7">
        <v>4411.5493760887375</v>
      </c>
      <c r="C52" s="7">
        <v>-1.9376088737772079E-2</v>
      </c>
      <c r="D52" s="11">
        <v>-1.4188056031131568</v>
      </c>
    </row>
    <row r="53" spans="1:4" x14ac:dyDescent="0.2">
      <c r="A53" s="10">
        <v>26</v>
      </c>
      <c r="B53" s="7">
        <v>4812.1497636123368</v>
      </c>
      <c r="C53" s="7">
        <v>2.3638766288058832E-4</v>
      </c>
      <c r="D53" s="11">
        <v>1.7309382979238286E-2</v>
      </c>
    </row>
    <row r="54" spans="1:4" x14ac:dyDescent="0.2">
      <c r="A54" s="10">
        <v>27</v>
      </c>
      <c r="B54" s="7">
        <v>3342.1986880318732</v>
      </c>
      <c r="C54" s="7">
        <v>1.1311968126847205E-2</v>
      </c>
      <c r="D54" s="11">
        <v>0.82831390678558958</v>
      </c>
    </row>
    <row r="55" spans="1:4" x14ac:dyDescent="0.2">
      <c r="A55" s="10">
        <v>28</v>
      </c>
      <c r="B55" s="7">
        <v>5754.9499907755326</v>
      </c>
      <c r="C55" s="7">
        <v>1.0009224467466993E-2</v>
      </c>
      <c r="D55" s="11">
        <v>0.73292107346595292</v>
      </c>
    </row>
    <row r="56" spans="1:4" x14ac:dyDescent="0.2">
      <c r="A56" s="10">
        <v>29</v>
      </c>
      <c r="B56" s="7">
        <v>3565.9994004392452</v>
      </c>
      <c r="C56" s="7">
        <v>1.0599560755053972E-2</v>
      </c>
      <c r="D56" s="11">
        <v>0.7761481893139851</v>
      </c>
    </row>
    <row r="57" spans="1:4" x14ac:dyDescent="0.2">
      <c r="A57" s="10">
        <v>30</v>
      </c>
      <c r="B57" s="7">
        <v>3409.1488831160282</v>
      </c>
      <c r="C57" s="7">
        <v>-8.8831160283007193E-3</v>
      </c>
      <c r="D57" s="11">
        <v>-0.65046227670747814</v>
      </c>
    </row>
    <row r="58" spans="1:4" x14ac:dyDescent="0.2">
      <c r="A58" s="10">
        <v>31</v>
      </c>
      <c r="B58" s="7">
        <v>4230.1014973697984</v>
      </c>
      <c r="C58" s="7">
        <v>-1.1497369798235013E-2</v>
      </c>
      <c r="D58" s="11">
        <v>-0.84188986289064061</v>
      </c>
    </row>
    <row r="59" spans="1:4" x14ac:dyDescent="0.2">
      <c r="A59" s="10">
        <v>32</v>
      </c>
      <c r="B59" s="7">
        <v>4700.3995870920926</v>
      </c>
      <c r="C59" s="7">
        <v>2.0412907907484623E-2</v>
      </c>
      <c r="D59" s="11">
        <v>1.4947262322613712</v>
      </c>
    </row>
    <row r="60" spans="1:4" x14ac:dyDescent="0.2">
      <c r="A60" s="10">
        <v>33</v>
      </c>
      <c r="B60" s="7">
        <v>3991.9005297932831</v>
      </c>
      <c r="C60" s="7">
        <v>-1.0529793283239997E-2</v>
      </c>
      <c r="D60" s="11">
        <v>-0.77103949677730499</v>
      </c>
    </row>
    <row r="61" spans="1:4" x14ac:dyDescent="0.2">
      <c r="A61" s="10">
        <v>34</v>
      </c>
      <c r="B61" s="7">
        <v>4190.2501540289113</v>
      </c>
      <c r="C61" s="7">
        <v>-1.5402891131088836E-4</v>
      </c>
      <c r="D61" s="11">
        <v>-1.127869950261365E-2</v>
      </c>
    </row>
    <row r="62" spans="1:4" x14ac:dyDescent="0.2">
      <c r="A62" s="10">
        <v>35</v>
      </c>
      <c r="B62" s="7">
        <v>2205.2004038063765</v>
      </c>
      <c r="C62" s="7">
        <v>-4.0380637665293762E-4</v>
      </c>
      <c r="D62" s="11">
        <v>-2.9568544896842068E-2</v>
      </c>
    </row>
    <row r="63" spans="1:4" x14ac:dyDescent="0.2">
      <c r="A63" s="10">
        <v>36</v>
      </c>
      <c r="B63" s="7">
        <v>4483.8499207079803</v>
      </c>
      <c r="C63" s="7">
        <v>-1.9920707980418229E-2</v>
      </c>
      <c r="D63" s="11">
        <v>-1.4586851083882988</v>
      </c>
    </row>
    <row r="64" spans="1:4" x14ac:dyDescent="0.2">
      <c r="A64" s="10">
        <v>37</v>
      </c>
      <c r="B64" s="7">
        <v>2733.4503620444616</v>
      </c>
      <c r="C64" s="7">
        <v>-3.6204446178089711E-4</v>
      </c>
      <c r="D64" s="11">
        <v>-2.6510546989262362E-2</v>
      </c>
    </row>
    <row r="65" spans="1:4" x14ac:dyDescent="0.2">
      <c r="A65" s="10">
        <v>38</v>
      </c>
      <c r="B65" s="7">
        <v>5151.7499580718677</v>
      </c>
      <c r="C65" s="7">
        <v>4.1928132304747123E-5</v>
      </c>
      <c r="D65" s="11">
        <v>3.0701691062179283E-3</v>
      </c>
    </row>
    <row r="66" spans="1:4" x14ac:dyDescent="0.2">
      <c r="A66" s="10">
        <v>39</v>
      </c>
      <c r="B66" s="7">
        <v>2086.5997474488818</v>
      </c>
      <c r="C66" s="7">
        <v>2.02525511181193E-2</v>
      </c>
      <c r="D66" s="11">
        <v>1.4829841766624394</v>
      </c>
    </row>
    <row r="67" spans="1:4" x14ac:dyDescent="0.2">
      <c r="A67" s="10">
        <v>40</v>
      </c>
      <c r="B67" s="7">
        <v>5038.3502784827961</v>
      </c>
      <c r="C67" s="7">
        <v>-1.0278482795911259E-2</v>
      </c>
      <c r="D67" s="11">
        <v>-0.75263739652019657</v>
      </c>
    </row>
    <row r="68" spans="1:4" x14ac:dyDescent="0.2">
      <c r="A68" s="10">
        <v>41</v>
      </c>
      <c r="B68" s="7">
        <v>4892.1998973995214</v>
      </c>
      <c r="C68" s="7">
        <v>2.0102600478821842E-2</v>
      </c>
      <c r="D68" s="11">
        <v>1.4720041068400456</v>
      </c>
    </row>
    <row r="69" spans="1:4" x14ac:dyDescent="0.2">
      <c r="A69" s="10">
        <v>42</v>
      </c>
      <c r="B69" s="7">
        <v>3882.9514655809216</v>
      </c>
      <c r="C69" s="7">
        <v>-1.1465580921594665E-2</v>
      </c>
      <c r="D69" s="11">
        <v>-0.83956213633527677</v>
      </c>
    </row>
    <row r="70" spans="1:4" x14ac:dyDescent="0.2">
      <c r="A70" s="10">
        <v>43</v>
      </c>
      <c r="B70" s="7">
        <v>4015.4490779040602</v>
      </c>
      <c r="C70" s="7">
        <v>1.0922095939804422E-2</v>
      </c>
      <c r="D70" s="11">
        <v>0.79976568681403493</v>
      </c>
    </row>
    <row r="71" spans="1:4" x14ac:dyDescent="0.2">
      <c r="A71" s="10">
        <v>44</v>
      </c>
      <c r="B71" s="7">
        <v>3985.44885855546</v>
      </c>
      <c r="C71" s="7">
        <v>1.1414445398258977E-3</v>
      </c>
      <c r="D71" s="11">
        <v>8.3581776005744901E-2</v>
      </c>
    </row>
    <row r="72" spans="1:4" x14ac:dyDescent="0.2">
      <c r="A72" s="10">
        <v>45</v>
      </c>
      <c r="B72" s="7">
        <v>6493.5015407497158</v>
      </c>
      <c r="C72" s="7">
        <v>-2.1540749716223218E-2</v>
      </c>
      <c r="D72" s="11">
        <v>-1.5773119542468492</v>
      </c>
    </row>
    <row r="73" spans="1:4" x14ac:dyDescent="0.2">
      <c r="A73" s="10">
        <v>46</v>
      </c>
      <c r="B73" s="7">
        <v>4430.501430745313</v>
      </c>
      <c r="C73" s="7">
        <v>-1.1430745313191437E-2</v>
      </c>
      <c r="D73" s="11">
        <v>-0.83701131418229979</v>
      </c>
    </row>
    <row r="74" spans="1:4" x14ac:dyDescent="0.2">
      <c r="A74" s="10">
        <v>47</v>
      </c>
      <c r="B74" s="7">
        <v>5428.5494575685334</v>
      </c>
      <c r="C74" s="7">
        <v>1.0542431467001734E-2</v>
      </c>
      <c r="D74" s="11">
        <v>0.77196492224252655</v>
      </c>
    </row>
    <row r="75" spans="1:4" x14ac:dyDescent="0.2">
      <c r="A75" s="10">
        <v>48</v>
      </c>
      <c r="B75" s="7">
        <v>2914.3001182869707</v>
      </c>
      <c r="C75" s="7">
        <v>-1.1828697051896597E-4</v>
      </c>
      <c r="D75" s="11">
        <v>-8.6615115578215947E-3</v>
      </c>
    </row>
    <row r="76" spans="1:4" x14ac:dyDescent="0.2">
      <c r="A76" s="10">
        <v>49</v>
      </c>
      <c r="B76" s="7">
        <v>6028.9498742686983</v>
      </c>
      <c r="C76" s="7">
        <v>-1.9874268698004016E-2</v>
      </c>
      <c r="D76" s="11">
        <v>-1.4552846122930576</v>
      </c>
    </row>
    <row r="77" spans="1:4" x14ac:dyDescent="0.2">
      <c r="A77" s="10">
        <v>50</v>
      </c>
      <c r="B77" s="7">
        <v>3791.1493149366966</v>
      </c>
      <c r="C77" s="7">
        <v>1.0685063303299103E-2</v>
      </c>
      <c r="D77" s="11">
        <v>0.78240907592388986</v>
      </c>
    </row>
    <row r="78" spans="1:4" x14ac:dyDescent="0.2">
      <c r="A78" s="10">
        <v>51</v>
      </c>
      <c r="B78" s="7">
        <v>3872.5513423558778</v>
      </c>
      <c r="C78" s="7">
        <v>-1.1342355877786758E-2</v>
      </c>
      <c r="D78" s="11">
        <v>-0.8305390365257832</v>
      </c>
    </row>
    <row r="79" spans="1:4" x14ac:dyDescent="0.2">
      <c r="A79" s="10">
        <v>52</v>
      </c>
      <c r="B79" s="7">
        <v>2621.9508038026765</v>
      </c>
      <c r="C79" s="7">
        <v>9.1961973234901961E-3</v>
      </c>
      <c r="D79" s="11">
        <v>0.67338751728912449</v>
      </c>
    </row>
    <row r="80" spans="1:4" x14ac:dyDescent="0.2">
      <c r="A80" s="10">
        <v>53</v>
      </c>
      <c r="B80" s="7">
        <v>4526.1007760280208</v>
      </c>
      <c r="C80" s="7">
        <v>1.9223971979045018E-2</v>
      </c>
      <c r="D80" s="11">
        <v>1.4076669201451832</v>
      </c>
    </row>
    <row r="81" spans="1:4" x14ac:dyDescent="0.2">
      <c r="A81" s="10">
        <v>54</v>
      </c>
      <c r="B81" s="7">
        <v>2498.9992022875181</v>
      </c>
      <c r="C81" s="7">
        <v>7.9771248192628263E-4</v>
      </c>
      <c r="D81" s="11">
        <v>5.8412146762311448E-2</v>
      </c>
    </row>
    <row r="82" spans="1:4" x14ac:dyDescent="0.2">
      <c r="A82" s="10">
        <v>55</v>
      </c>
      <c r="B82" s="7">
        <v>2417.0989263931906</v>
      </c>
      <c r="C82" s="7">
        <v>1.1073606809532066E-2</v>
      </c>
      <c r="D82" s="11">
        <v>0.81086000382565526</v>
      </c>
    </row>
    <row r="83" spans="1:4" x14ac:dyDescent="0.2">
      <c r="A83" s="10">
        <v>56</v>
      </c>
      <c r="B83" s="7">
        <v>5505.9501677214703</v>
      </c>
      <c r="C83" s="7">
        <v>1.9832278529975156E-2</v>
      </c>
      <c r="D83" s="11">
        <v>1.4522099006481388</v>
      </c>
    </row>
    <row r="84" spans="1:4" x14ac:dyDescent="0.2">
      <c r="A84" s="10">
        <v>57</v>
      </c>
      <c r="B84" s="7">
        <v>5134.6994717899988</v>
      </c>
      <c r="C84" s="7">
        <v>1.0528210001211846E-2</v>
      </c>
      <c r="D84" s="11">
        <v>0.77092356164492359</v>
      </c>
    </row>
    <row r="85" spans="1:4" x14ac:dyDescent="0.2">
      <c r="A85" s="10">
        <v>58</v>
      </c>
      <c r="B85" s="7">
        <v>5794.3006506710444</v>
      </c>
      <c r="C85" s="7">
        <v>9.3493289559773984E-3</v>
      </c>
      <c r="D85" s="11">
        <v>0.6846005139432515</v>
      </c>
    </row>
    <row r="86" spans="1:4" x14ac:dyDescent="0.2">
      <c r="A86" s="10">
        <v>59</v>
      </c>
      <c r="B86" s="7">
        <v>4329.4996683244717</v>
      </c>
      <c r="C86" s="7">
        <v>3.3167552828672342E-4</v>
      </c>
      <c r="D86" s="11">
        <v>2.4286795148256973E-2</v>
      </c>
    </row>
    <row r="87" spans="1:4" x14ac:dyDescent="0.2">
      <c r="A87" s="10">
        <v>60</v>
      </c>
      <c r="B87" s="7">
        <v>4923.2498658512113</v>
      </c>
      <c r="C87" s="7">
        <v>2.013414878911135E-2</v>
      </c>
      <c r="D87" s="11">
        <v>1.4743142180298365</v>
      </c>
    </row>
    <row r="88" spans="1:4" x14ac:dyDescent="0.2">
      <c r="A88" s="10">
        <v>61</v>
      </c>
      <c r="B88" s="7">
        <v>4027.5519593145304</v>
      </c>
      <c r="C88" s="7">
        <v>8.0406854694956564E-3</v>
      </c>
      <c r="D88" s="11">
        <v>0.58877566837066042</v>
      </c>
    </row>
    <row r="89" spans="1:4" x14ac:dyDescent="0.2">
      <c r="A89" s="10">
        <v>62</v>
      </c>
      <c r="B89" s="7">
        <v>3753.30060574564</v>
      </c>
      <c r="C89" s="7">
        <v>9.3942543599041528E-3</v>
      </c>
      <c r="D89" s="11">
        <v>0.68789015694995104</v>
      </c>
    </row>
    <row r="90" spans="1:4" x14ac:dyDescent="0.2">
      <c r="A90" s="10">
        <v>63</v>
      </c>
      <c r="B90" s="7">
        <v>5868.8501772889804</v>
      </c>
      <c r="C90" s="7">
        <v>-1.0177288980230514E-2</v>
      </c>
      <c r="D90" s="11">
        <v>-0.7452275237315592</v>
      </c>
    </row>
    <row r="91" spans="1:4" x14ac:dyDescent="0.2">
      <c r="A91" s="10">
        <v>64</v>
      </c>
      <c r="B91" s="7">
        <v>2968.2004773575968</v>
      </c>
      <c r="C91" s="7">
        <v>-4.7735759699207847E-4</v>
      </c>
      <c r="D91" s="11">
        <v>-3.4954300760436575E-2</v>
      </c>
    </row>
    <row r="92" spans="1:4" x14ac:dyDescent="0.2">
      <c r="A92" s="10">
        <v>65</v>
      </c>
      <c r="B92" s="7">
        <v>3511.6998663700483</v>
      </c>
      <c r="C92" s="7">
        <v>1.0133629951724288E-2</v>
      </c>
      <c r="D92" s="11">
        <v>0.74203061050983365</v>
      </c>
    </row>
    <row r="93" spans="1:4" x14ac:dyDescent="0.2">
      <c r="A93" s="10">
        <v>66</v>
      </c>
      <c r="B93" s="7">
        <v>4307.699748737411</v>
      </c>
      <c r="C93" s="7">
        <v>2.0251262589226826E-2</v>
      </c>
      <c r="D93" s="11">
        <v>1.4828898246991946</v>
      </c>
    </row>
    <row r="94" spans="1:4" x14ac:dyDescent="0.2">
      <c r="A94" s="10">
        <v>67</v>
      </c>
      <c r="B94" s="7">
        <v>3403.9501866507376</v>
      </c>
      <c r="C94" s="7">
        <v>-2.0186650737741729E-2</v>
      </c>
      <c r="D94" s="11">
        <v>-1.4781586502008106</v>
      </c>
    </row>
    <row r="95" spans="1:4" x14ac:dyDescent="0.2">
      <c r="A95" s="10">
        <v>68</v>
      </c>
      <c r="B95" s="7">
        <v>4722.6999619041417</v>
      </c>
      <c r="C95" s="7">
        <v>-1.9961904141382547E-2</v>
      </c>
      <c r="D95" s="11">
        <v>-1.4617016792140189</v>
      </c>
    </row>
    <row r="96" spans="1:4" x14ac:dyDescent="0.2">
      <c r="A96" s="10">
        <v>69</v>
      </c>
      <c r="B96" s="7">
        <v>3580.9498768402618</v>
      </c>
      <c r="C96" s="7">
        <v>-1.9876840261986217E-2</v>
      </c>
      <c r="D96" s="11">
        <v>-1.4554729139382498</v>
      </c>
    </row>
    <row r="97" spans="1:4" x14ac:dyDescent="0.2">
      <c r="A97" s="10">
        <v>70</v>
      </c>
      <c r="B97" s="7">
        <v>5042.1002948334562</v>
      </c>
      <c r="C97" s="7">
        <v>-2.0294833456318884E-2</v>
      </c>
      <c r="D97" s="11">
        <v>-1.4860802823400185</v>
      </c>
    </row>
    <row r="98" spans="1:4" x14ac:dyDescent="0.2">
      <c r="A98" s="10">
        <v>71</v>
      </c>
      <c r="B98" s="7">
        <v>6133.650664937164</v>
      </c>
      <c r="C98" s="7">
        <v>-6.6493716440163553E-4</v>
      </c>
      <c r="D98" s="11">
        <v>-4.8689732346864328E-2</v>
      </c>
    </row>
    <row r="99" spans="1:4" x14ac:dyDescent="0.2">
      <c r="A99" s="10">
        <v>72</v>
      </c>
      <c r="B99" s="7">
        <v>4999.7509684521447</v>
      </c>
      <c r="C99" s="7">
        <v>9.0315478555567097E-3</v>
      </c>
      <c r="D99" s="11">
        <v>0.66133113218400075</v>
      </c>
    </row>
    <row r="100" spans="1:4" x14ac:dyDescent="0.2">
      <c r="A100" s="10">
        <v>73</v>
      </c>
      <c r="B100" s="7">
        <v>2451.649478801789</v>
      </c>
      <c r="C100" s="7">
        <v>-1.9478801788864075E-2</v>
      </c>
      <c r="D100" s="11">
        <v>-1.4263267212487321</v>
      </c>
    </row>
    <row r="101" spans="1:4" x14ac:dyDescent="0.2">
      <c r="A101" s="10">
        <v>74</v>
      </c>
      <c r="B101" s="7">
        <v>4355.9501797384401</v>
      </c>
      <c r="C101" s="7">
        <v>9.8202615599802812E-3</v>
      </c>
      <c r="D101" s="11">
        <v>0.71908434740884841</v>
      </c>
    </row>
    <row r="102" spans="1:4" x14ac:dyDescent="0.2">
      <c r="A102" s="10">
        <v>75</v>
      </c>
      <c r="B102" s="7">
        <v>3495.3504532536444</v>
      </c>
      <c r="C102" s="7">
        <v>-4.532536445367441E-4</v>
      </c>
      <c r="D102" s="11">
        <v>-3.3189299409357199E-2</v>
      </c>
    </row>
    <row r="103" spans="1:4" x14ac:dyDescent="0.2">
      <c r="A103" s="10">
        <v>76</v>
      </c>
      <c r="B103" s="7">
        <v>5043.3003832016038</v>
      </c>
      <c r="C103" s="7">
        <v>1.9616798395873047E-2</v>
      </c>
      <c r="D103" s="11">
        <v>1.4364314622975927</v>
      </c>
    </row>
    <row r="104" spans="1:4" x14ac:dyDescent="0.2">
      <c r="A104" s="10">
        <v>77</v>
      </c>
      <c r="B104" s="7">
        <v>3915.700750806689</v>
      </c>
      <c r="C104" s="7">
        <v>9.2491933110068203E-3</v>
      </c>
      <c r="D104" s="11">
        <v>0.67726812524095137</v>
      </c>
    </row>
    <row r="105" spans="1:4" x14ac:dyDescent="0.2">
      <c r="A105" s="10">
        <v>78</v>
      </c>
      <c r="B105" s="7">
        <v>4745.4498467570938</v>
      </c>
      <c r="C105" s="7">
        <v>2.015324290641729E-2</v>
      </c>
      <c r="D105" s="11">
        <v>1.4757123763984734</v>
      </c>
    </row>
    <row r="106" spans="1:4" x14ac:dyDescent="0.2">
      <c r="A106" s="10">
        <v>79</v>
      </c>
      <c r="B106" s="7">
        <v>4944.400847510391</v>
      </c>
      <c r="C106" s="7">
        <v>-8.475103913951898E-4</v>
      </c>
      <c r="D106" s="11">
        <v>-6.205857685117009E-2</v>
      </c>
    </row>
    <row r="107" spans="1:4" x14ac:dyDescent="0.2">
      <c r="A107" s="10">
        <v>80</v>
      </c>
      <c r="B107" s="7">
        <v>5571.4508643827612</v>
      </c>
      <c r="C107" s="7">
        <v>1.9135617239044223E-2</v>
      </c>
      <c r="D107" s="11">
        <v>1.401197183044405</v>
      </c>
    </row>
    <row r="108" spans="1:4" x14ac:dyDescent="0.2">
      <c r="A108" s="10">
        <v>81</v>
      </c>
      <c r="B108" s="7">
        <v>3540.9003292415746</v>
      </c>
      <c r="C108" s="7">
        <v>9.6707584252726519E-3</v>
      </c>
      <c r="D108" s="11">
        <v>0.70813704591385351</v>
      </c>
    </row>
    <row r="109" spans="1:4" x14ac:dyDescent="0.2">
      <c r="A109" s="10">
        <v>82</v>
      </c>
      <c r="B109" s="7">
        <v>4435.5510352971887</v>
      </c>
      <c r="C109" s="7">
        <v>-1.1035297188755067E-2</v>
      </c>
      <c r="D109" s="11">
        <v>-0.80805479863965768</v>
      </c>
    </row>
    <row r="110" spans="1:4" x14ac:dyDescent="0.2">
      <c r="A110" s="10">
        <v>83</v>
      </c>
      <c r="B110" s="7">
        <v>5359.400553730633</v>
      </c>
      <c r="C110" s="7">
        <v>-2.0553730632855149E-2</v>
      </c>
      <c r="D110" s="11">
        <v>-1.5050379145882524</v>
      </c>
    </row>
    <row r="111" spans="1:4" x14ac:dyDescent="0.2">
      <c r="A111" s="10">
        <v>84</v>
      </c>
      <c r="B111" s="7">
        <v>4290.5991427274985</v>
      </c>
      <c r="C111" s="7">
        <v>1.0857272501198167E-2</v>
      </c>
      <c r="D111" s="11">
        <v>0.79501901894146665</v>
      </c>
    </row>
    <row r="112" spans="1:4" x14ac:dyDescent="0.2">
      <c r="A112" s="10">
        <v>85</v>
      </c>
      <c r="B112" s="7">
        <v>3787.2504409434996</v>
      </c>
      <c r="C112" s="7">
        <v>9.5590565006204997E-3</v>
      </c>
      <c r="D112" s="11">
        <v>0.6999577214526661</v>
      </c>
    </row>
    <row r="113" spans="1:4" x14ac:dyDescent="0.2">
      <c r="A113" s="10">
        <v>86</v>
      </c>
      <c r="B113" s="7">
        <v>3927.9499054261596</v>
      </c>
      <c r="C113" s="7">
        <v>-9.9054261595483695E-3</v>
      </c>
      <c r="D113" s="11">
        <v>-0.72532048787503756</v>
      </c>
    </row>
    <row r="114" spans="1:4" x14ac:dyDescent="0.2">
      <c r="A114" s="10">
        <v>87</v>
      </c>
      <c r="B114" s="7">
        <v>4805.1500585016383</v>
      </c>
      <c r="C114" s="7">
        <v>1.9941498361731647E-2</v>
      </c>
      <c r="D114" s="11">
        <v>1.4602074749452207</v>
      </c>
    </row>
    <row r="115" spans="1:4" x14ac:dyDescent="0.2">
      <c r="A115" s="10">
        <v>88</v>
      </c>
      <c r="B115" s="7">
        <v>2608.5499013450917</v>
      </c>
      <c r="C115" s="7">
        <v>-1.9901345091511757E-2</v>
      </c>
      <c r="D115" s="11">
        <v>-1.4572672693370456</v>
      </c>
    </row>
    <row r="116" spans="1:4" x14ac:dyDescent="0.2">
      <c r="A116" s="10">
        <v>89</v>
      </c>
      <c r="B116" s="7">
        <v>2497.7006508395825</v>
      </c>
      <c r="C116" s="7">
        <v>1.9349160417277744E-2</v>
      </c>
      <c r="D116" s="11">
        <v>1.4168337886506586</v>
      </c>
    </row>
    <row r="117" spans="1:4" x14ac:dyDescent="0.2">
      <c r="A117" s="10">
        <v>90</v>
      </c>
      <c r="B117" s="7">
        <v>3448.0505849524284</v>
      </c>
      <c r="C117" s="7">
        <v>-2.0584952428180259E-2</v>
      </c>
      <c r="D117" s="11">
        <v>-1.5073241168629232</v>
      </c>
    </row>
    <row r="118" spans="1:4" x14ac:dyDescent="0.2">
      <c r="A118" s="10">
        <v>91</v>
      </c>
      <c r="B118" s="7">
        <v>3465.0492674153002</v>
      </c>
      <c r="C118" s="7">
        <v>-1.9267415299964341E-2</v>
      </c>
      <c r="D118" s="11">
        <v>-1.4108480382734265</v>
      </c>
    </row>
    <row r="119" spans="1:4" x14ac:dyDescent="0.2">
      <c r="A119" s="10">
        <v>92</v>
      </c>
      <c r="B119" s="7">
        <v>3501.9507359653639</v>
      </c>
      <c r="C119" s="7">
        <v>-1.0735965363892319E-2</v>
      </c>
      <c r="D119" s="11">
        <v>-0.78613635699475293</v>
      </c>
    </row>
    <row r="120" spans="1:4" x14ac:dyDescent="0.2">
      <c r="A120" s="10">
        <v>93</v>
      </c>
      <c r="B120" s="7">
        <v>4209.2016711672713</v>
      </c>
      <c r="C120" s="7">
        <v>-2.1671167271051672E-2</v>
      </c>
      <c r="D120" s="11">
        <v>-1.5868617225225392</v>
      </c>
    </row>
    <row r="121" spans="1:4" x14ac:dyDescent="0.2">
      <c r="A121" s="10">
        <v>94</v>
      </c>
      <c r="B121" s="7">
        <v>3518.1494499879632</v>
      </c>
      <c r="C121" s="7">
        <v>-1.944998796307118E-2</v>
      </c>
      <c r="D121" s="11">
        <v>-1.4242168414873748</v>
      </c>
    </row>
    <row r="122" spans="1:4" x14ac:dyDescent="0.2">
      <c r="A122" s="10">
        <v>95</v>
      </c>
      <c r="B122" s="7">
        <v>5185.5997129890702</v>
      </c>
      <c r="C122" s="7">
        <v>2.0287010929678218E-2</v>
      </c>
      <c r="D122" s="11">
        <v>1.4855074812562454</v>
      </c>
    </row>
    <row r="123" spans="1:4" x14ac:dyDescent="0.2">
      <c r="A123" s="10">
        <v>96</v>
      </c>
      <c r="B123" s="7">
        <v>2599.8491587096828</v>
      </c>
      <c r="C123" s="7">
        <v>1.0841290317330277E-2</v>
      </c>
      <c r="D123" s="11">
        <v>0.79384873053452176</v>
      </c>
    </row>
    <row r="124" spans="1:4" x14ac:dyDescent="0.2">
      <c r="A124" s="10">
        <v>97</v>
      </c>
      <c r="B124" s="7">
        <v>2728.6498673974002</v>
      </c>
      <c r="C124" s="7">
        <v>-1.9867397400048503E-2</v>
      </c>
      <c r="D124" s="11">
        <v>-1.4547814645127248</v>
      </c>
    </row>
    <row r="125" spans="1:4" x14ac:dyDescent="0.2">
      <c r="A125" s="10">
        <v>98</v>
      </c>
      <c r="B125" s="7">
        <v>2961.7511638568931</v>
      </c>
      <c r="C125" s="7">
        <v>8.8361431071461993E-3</v>
      </c>
      <c r="D125" s="11">
        <v>0.64702270514943161</v>
      </c>
    </row>
    <row r="126" spans="1:4" x14ac:dyDescent="0.2">
      <c r="A126" s="10">
        <v>99</v>
      </c>
      <c r="B126" s="7">
        <v>3855.6510508123165</v>
      </c>
      <c r="C126" s="7">
        <v>-2.1050812316389056E-2</v>
      </c>
      <c r="D126" s="11">
        <v>-1.5414365029384378</v>
      </c>
    </row>
    <row r="127" spans="1:4" x14ac:dyDescent="0.2">
      <c r="A127" s="10">
        <v>100</v>
      </c>
      <c r="B127" s="7">
        <v>5343.0502441188573</v>
      </c>
      <c r="C127" s="7">
        <v>-2.4411885715380777E-4</v>
      </c>
      <c r="D127" s="11">
        <v>-1.7875496290446283E-2</v>
      </c>
    </row>
    <row r="128" spans="1:4" x14ac:dyDescent="0.2">
      <c r="A128" s="10">
        <v>101</v>
      </c>
      <c r="B128" s="7">
        <v>4158.4502191550964</v>
      </c>
      <c r="C128" s="7">
        <v>1.9780844903834804E-2</v>
      </c>
      <c r="D128" s="11">
        <v>1.4484436959231315</v>
      </c>
    </row>
    <row r="129" spans="1:4" x14ac:dyDescent="0.2">
      <c r="A129" s="10">
        <v>102</v>
      </c>
      <c r="B129" s="7">
        <v>3796.7014387071454</v>
      </c>
      <c r="C129" s="7">
        <v>8.5612928546652256E-3</v>
      </c>
      <c r="D129" s="11">
        <v>0.62689691590916674</v>
      </c>
    </row>
    <row r="130" spans="1:4" x14ac:dyDescent="0.2">
      <c r="A130" s="10">
        <v>103</v>
      </c>
      <c r="B130" s="7">
        <v>2648.8494096239629</v>
      </c>
      <c r="C130" s="7">
        <v>5.9037603705291986E-4</v>
      </c>
      <c r="D130" s="11">
        <v>4.3230026485249075E-2</v>
      </c>
    </row>
    <row r="131" spans="1:4" x14ac:dyDescent="0.2">
      <c r="A131" s="10">
        <v>104</v>
      </c>
      <c r="B131" s="7">
        <v>2656.2502700981545</v>
      </c>
      <c r="C131" s="7">
        <v>9.7299018457306374E-3</v>
      </c>
      <c r="D131" s="11">
        <v>0.71246779694770312</v>
      </c>
    </row>
    <row r="132" spans="1:4" x14ac:dyDescent="0.2">
      <c r="A132" s="10">
        <v>105</v>
      </c>
      <c r="B132" s="7">
        <v>2724.8004662517556</v>
      </c>
      <c r="C132" s="7">
        <v>1.953374824461207E-2</v>
      </c>
      <c r="D132" s="11">
        <v>1.4303501513816923</v>
      </c>
    </row>
    <row r="133" spans="1:4" x14ac:dyDescent="0.2">
      <c r="A133" s="10">
        <v>106</v>
      </c>
      <c r="B133" s="7">
        <v>4015.3016844650701</v>
      </c>
      <c r="C133" s="7">
        <v>-1.6844650699567865E-3</v>
      </c>
      <c r="D133" s="11">
        <v>-0.1233442162578517</v>
      </c>
    </row>
    <row r="134" spans="1:4" x14ac:dyDescent="0.2">
      <c r="A134" s="10">
        <v>107</v>
      </c>
      <c r="B134" s="7">
        <v>3722.801176400294</v>
      </c>
      <c r="C134" s="7">
        <v>-1.1764002938434714E-3</v>
      </c>
      <c r="D134" s="11">
        <v>-8.6141395768659021E-2</v>
      </c>
    </row>
    <row r="135" spans="1:4" x14ac:dyDescent="0.2">
      <c r="A135" s="10">
        <v>108</v>
      </c>
      <c r="B135" s="7">
        <v>4172.0988789751782</v>
      </c>
      <c r="C135" s="7">
        <v>-1.8878975178267865E-2</v>
      </c>
      <c r="D135" s="11">
        <v>-1.3824046806590204</v>
      </c>
    </row>
    <row r="136" spans="1:4" x14ac:dyDescent="0.2">
      <c r="A136" s="10">
        <v>109</v>
      </c>
      <c r="B136" s="7">
        <v>4246.5495670362789</v>
      </c>
      <c r="C136" s="7">
        <v>4.3296372132317629E-4</v>
      </c>
      <c r="D136" s="11">
        <v>3.1703578677389918E-2</v>
      </c>
    </row>
    <row r="137" spans="1:4" x14ac:dyDescent="0.2">
      <c r="A137" s="10">
        <v>110</v>
      </c>
      <c r="B137" s="7">
        <v>2109.0000556605773</v>
      </c>
      <c r="C137" s="7">
        <v>9.9443394228728721E-3</v>
      </c>
      <c r="D137" s="11">
        <v>0.72816989452193182</v>
      </c>
    </row>
    <row r="138" spans="1:4" x14ac:dyDescent="0.2">
      <c r="A138" s="10">
        <v>111</v>
      </c>
      <c r="B138" s="7">
        <v>3811.7498346485104</v>
      </c>
      <c r="C138" s="7">
        <v>-1.9834648510368424E-2</v>
      </c>
      <c r="D138" s="11">
        <v>-1.452383441423408</v>
      </c>
    </row>
    <row r="139" spans="1:4" x14ac:dyDescent="0.2">
      <c r="A139" s="10">
        <v>112</v>
      </c>
      <c r="B139" s="7">
        <v>2980.2498392859266</v>
      </c>
      <c r="C139" s="7">
        <v>-1.9839285926536832E-2</v>
      </c>
      <c r="D139" s="11">
        <v>-1.4527230141892407</v>
      </c>
    </row>
    <row r="140" spans="1:4" x14ac:dyDescent="0.2">
      <c r="A140" s="10">
        <v>113</v>
      </c>
      <c r="B140" s="7">
        <v>3516.1993560637557</v>
      </c>
      <c r="C140" s="7">
        <v>-1.9356063755822106E-2</v>
      </c>
      <c r="D140" s="11">
        <v>-1.4173392825890627</v>
      </c>
    </row>
    <row r="141" spans="1:4" x14ac:dyDescent="0.2">
      <c r="A141" s="10">
        <v>114</v>
      </c>
      <c r="B141" s="7">
        <v>3344.3994088732529</v>
      </c>
      <c r="C141" s="7">
        <v>2.0591126747149247E-2</v>
      </c>
      <c r="D141" s="11">
        <v>1.5077762286625318</v>
      </c>
    </row>
    <row r="142" spans="1:4" x14ac:dyDescent="0.2">
      <c r="A142" s="10">
        <v>115</v>
      </c>
      <c r="B142" s="7">
        <v>4901.8496037888644</v>
      </c>
      <c r="C142" s="7">
        <v>1.039621113523026E-2</v>
      </c>
      <c r="D142" s="11">
        <v>0.76125800255331133</v>
      </c>
    </row>
    <row r="143" spans="1:4" x14ac:dyDescent="0.2">
      <c r="A143" s="10">
        <v>116</v>
      </c>
      <c r="B143" s="7">
        <v>4683.0497675768447</v>
      </c>
      <c r="C143" s="7">
        <v>-9.767576844751602E-3</v>
      </c>
      <c r="D143" s="11">
        <v>-0.71522653223384081</v>
      </c>
    </row>
    <row r="144" spans="1:4" x14ac:dyDescent="0.2">
      <c r="A144" s="10">
        <v>117</v>
      </c>
      <c r="B144" s="7">
        <v>5973.6505311535275</v>
      </c>
      <c r="C144" s="7">
        <v>-2.0531153527372226E-2</v>
      </c>
      <c r="D144" s="11">
        <v>-1.5033847159373399</v>
      </c>
    </row>
    <row r="145" spans="1:4" x14ac:dyDescent="0.2">
      <c r="A145" s="10">
        <v>118</v>
      </c>
      <c r="B145" s="7">
        <v>4757.7006529441514</v>
      </c>
      <c r="C145" s="7">
        <v>9.3470558485932997E-3</v>
      </c>
      <c r="D145" s="11">
        <v>0.68443406665160855</v>
      </c>
    </row>
    <row r="146" spans="1:4" x14ac:dyDescent="0.2">
      <c r="A146" s="10">
        <v>119</v>
      </c>
      <c r="B146" s="7">
        <v>3554.200466135132</v>
      </c>
      <c r="C146" s="7">
        <v>-1.0466135131991905E-2</v>
      </c>
      <c r="D146" s="11">
        <v>-0.76637815656066222</v>
      </c>
    </row>
    <row r="147" spans="1:4" x14ac:dyDescent="0.2">
      <c r="A147" s="10">
        <v>120</v>
      </c>
      <c r="B147" s="7">
        <v>5094.1006891436555</v>
      </c>
      <c r="C147" s="7">
        <v>-6.8914365510863718E-4</v>
      </c>
      <c r="D147" s="11">
        <v>-5.0462242016468033E-2</v>
      </c>
    </row>
    <row r="148" spans="1:4" x14ac:dyDescent="0.2">
      <c r="A148" s="10">
        <v>121</v>
      </c>
      <c r="B148" s="7">
        <v>6041.7006420386606</v>
      </c>
      <c r="C148" s="7">
        <v>-6.4203866077150451E-4</v>
      </c>
      <c r="D148" s="11">
        <v>-4.7012999457527217E-2</v>
      </c>
    </row>
    <row r="149" spans="1:4" x14ac:dyDescent="0.2">
      <c r="A149" s="10">
        <v>122</v>
      </c>
      <c r="B149" s="7">
        <v>3272.9008153975387</v>
      </c>
      <c r="C149" s="7">
        <v>9.1846024611186294E-3</v>
      </c>
      <c r="D149" s="11">
        <v>0.67253848857529352</v>
      </c>
    </row>
    <row r="150" spans="1:4" x14ac:dyDescent="0.2">
      <c r="A150" s="10">
        <v>123</v>
      </c>
      <c r="B150" s="7">
        <v>3744.600574639212</v>
      </c>
      <c r="C150" s="7">
        <v>-1.0574639211881731E-2</v>
      </c>
      <c r="D150" s="11">
        <v>-0.77432332024110184</v>
      </c>
    </row>
    <row r="151" spans="1:4" x14ac:dyDescent="0.2">
      <c r="A151" s="10">
        <v>124</v>
      </c>
      <c r="B151" s="7">
        <v>5589.7003913144181</v>
      </c>
      <c r="C151" s="7">
        <v>9.6086855819521588E-3</v>
      </c>
      <c r="D151" s="11">
        <v>0.70359178917519105</v>
      </c>
    </row>
    <row r="152" spans="1:4" x14ac:dyDescent="0.2">
      <c r="A152" s="10">
        <v>125</v>
      </c>
      <c r="B152" s="7">
        <v>3619.750426025018</v>
      </c>
      <c r="C152" s="7">
        <v>-1.042602501820511E-2</v>
      </c>
      <c r="D152" s="11">
        <v>-0.76344111106338008</v>
      </c>
    </row>
    <row r="153" spans="1:4" x14ac:dyDescent="0.2">
      <c r="A153" s="10">
        <v>126</v>
      </c>
      <c r="B153" s="7">
        <v>4273.3491825944693</v>
      </c>
      <c r="C153" s="7">
        <v>2.0817405530578981E-2</v>
      </c>
      <c r="D153" s="11">
        <v>1.5243453933758355</v>
      </c>
    </row>
    <row r="154" spans="1:4" x14ac:dyDescent="0.2">
      <c r="A154" s="10">
        <v>127</v>
      </c>
      <c r="B154" s="7">
        <v>3651.6004481126251</v>
      </c>
      <c r="C154" s="7">
        <v>-4.4811262523580808E-4</v>
      </c>
      <c r="D154" s="11">
        <v>-3.2812850524930819E-2</v>
      </c>
    </row>
    <row r="155" spans="1:4" x14ac:dyDescent="0.2">
      <c r="A155" s="10">
        <v>128</v>
      </c>
      <c r="B155" s="7">
        <v>2170.7003004844973</v>
      </c>
      <c r="C155" s="7">
        <v>-3.0048449752939632E-4</v>
      </c>
      <c r="D155" s="11">
        <v>-2.2002845595574496E-2</v>
      </c>
    </row>
    <row r="156" spans="1:4" x14ac:dyDescent="0.2">
      <c r="A156" s="10">
        <v>129</v>
      </c>
      <c r="B156" s="7">
        <v>3246.7000302028473</v>
      </c>
      <c r="C156" s="7">
        <v>9.9697971527348273E-3</v>
      </c>
      <c r="D156" s="11">
        <v>0.73003402563009878</v>
      </c>
    </row>
    <row r="157" spans="1:4" x14ac:dyDescent="0.2">
      <c r="A157" s="10">
        <v>130</v>
      </c>
      <c r="B157" s="7">
        <v>3010.1998257182886</v>
      </c>
      <c r="C157" s="7">
        <v>2.0174281711206277E-2</v>
      </c>
      <c r="D157" s="11">
        <v>1.477252933655482</v>
      </c>
    </row>
    <row r="158" spans="1:4" x14ac:dyDescent="0.2">
      <c r="A158" s="10">
        <v>131</v>
      </c>
      <c r="B158" s="7">
        <v>3195.7994886691754</v>
      </c>
      <c r="C158" s="7">
        <v>5.1133082479282166E-4</v>
      </c>
      <c r="D158" s="11">
        <v>3.744197547187457E-2</v>
      </c>
    </row>
    <row r="159" spans="1:4" x14ac:dyDescent="0.2">
      <c r="A159" s="10">
        <v>132</v>
      </c>
      <c r="B159" s="7">
        <v>4414.0998909366981</v>
      </c>
      <c r="C159" s="7">
        <v>2.010906330178841E-2</v>
      </c>
      <c r="D159" s="11">
        <v>1.4724773442183934</v>
      </c>
    </row>
    <row r="160" spans="1:4" x14ac:dyDescent="0.2">
      <c r="A160" s="10">
        <v>133</v>
      </c>
      <c r="B160" s="7">
        <v>3903.3007924315098</v>
      </c>
      <c r="C160" s="7">
        <v>-1.0792431509798917E-2</v>
      </c>
      <c r="D160" s="11">
        <v>-0.79027106577332651</v>
      </c>
    </row>
    <row r="161" spans="1:4" x14ac:dyDescent="0.2">
      <c r="A161" s="10">
        <v>134</v>
      </c>
      <c r="B161" s="7">
        <v>3097.449868712371</v>
      </c>
      <c r="C161" s="7">
        <v>1.3128762884662137E-4</v>
      </c>
      <c r="D161" s="11">
        <v>9.6134790642192838E-3</v>
      </c>
    </row>
    <row r="162" spans="1:4" x14ac:dyDescent="0.2">
      <c r="A162" s="10">
        <v>135</v>
      </c>
      <c r="B162" s="7">
        <v>5278.5004281610054</v>
      </c>
      <c r="C162" s="7">
        <v>9.571838994816062E-3</v>
      </c>
      <c r="D162" s="11">
        <v>0.70089371398613709</v>
      </c>
    </row>
    <row r="163" spans="1:4" x14ac:dyDescent="0.2">
      <c r="A163" s="10">
        <v>136</v>
      </c>
      <c r="B163" s="7">
        <v>3901.3993186553294</v>
      </c>
      <c r="C163" s="7">
        <v>-1.9318655329243484E-2</v>
      </c>
      <c r="D163" s="11">
        <v>-1.4146000669531471</v>
      </c>
    </row>
    <row r="164" spans="1:4" x14ac:dyDescent="0.2">
      <c r="A164" s="10">
        <v>137</v>
      </c>
      <c r="B164" s="7">
        <v>4298.8996617162265</v>
      </c>
      <c r="C164" s="7">
        <v>2.03382837735262E-2</v>
      </c>
      <c r="D164" s="11">
        <v>1.489261912768383</v>
      </c>
    </row>
    <row r="165" spans="1:4" x14ac:dyDescent="0.2">
      <c r="A165" s="10">
        <v>138</v>
      </c>
      <c r="B165" s="7">
        <v>5015.5998052383347</v>
      </c>
      <c r="C165" s="7">
        <v>1.0194761664934049E-2</v>
      </c>
      <c r="D165" s="11">
        <v>0.74650695340874051</v>
      </c>
    </row>
    <row r="166" spans="1:4" x14ac:dyDescent="0.2">
      <c r="A166" s="10">
        <v>139</v>
      </c>
      <c r="B166" s="7">
        <v>4149.8508869631723</v>
      </c>
      <c r="C166" s="7">
        <v>9.113036827329779E-3</v>
      </c>
      <c r="D166" s="11">
        <v>0.66729812641633901</v>
      </c>
    </row>
    <row r="167" spans="1:4" x14ac:dyDescent="0.2">
      <c r="A167" s="10">
        <v>140</v>
      </c>
      <c r="B167" s="7">
        <v>4315.7494746989805</v>
      </c>
      <c r="C167" s="7">
        <v>5.2530101947922958E-4</v>
      </c>
      <c r="D167" s="11">
        <v>3.8464936853085517E-2</v>
      </c>
    </row>
    <row r="168" spans="1:4" x14ac:dyDescent="0.2">
      <c r="A168" s="10">
        <v>141</v>
      </c>
      <c r="B168" s="7">
        <v>3106.7494901141745</v>
      </c>
      <c r="C168" s="7">
        <v>2.050988582550417E-2</v>
      </c>
      <c r="D168" s="11">
        <v>1.5018273977920678</v>
      </c>
    </row>
    <row r="169" spans="1:4" x14ac:dyDescent="0.2">
      <c r="A169" s="10">
        <v>142</v>
      </c>
      <c r="B169" s="7">
        <v>3435.1986021416205</v>
      </c>
      <c r="C169" s="7">
        <v>-1.860214162070406E-2</v>
      </c>
      <c r="D169" s="11">
        <v>-1.36213366477357</v>
      </c>
    </row>
    <row r="170" spans="1:4" x14ac:dyDescent="0.2">
      <c r="A170" s="10">
        <v>143</v>
      </c>
      <c r="B170" s="7">
        <v>3536.800000854425</v>
      </c>
      <c r="C170" s="7">
        <v>9.9991455749659508E-3</v>
      </c>
      <c r="D170" s="11">
        <v>0.73218305098127168</v>
      </c>
    </row>
    <row r="171" spans="1:4" x14ac:dyDescent="0.2">
      <c r="A171" s="10">
        <v>144</v>
      </c>
      <c r="B171" s="7">
        <v>4874.5509851111547</v>
      </c>
      <c r="C171" s="7">
        <v>-2.0985111154914193E-2</v>
      </c>
      <c r="D171" s="11">
        <v>-1.53662556419362</v>
      </c>
    </row>
    <row r="172" spans="1:4" x14ac:dyDescent="0.2">
      <c r="A172" s="10">
        <v>145</v>
      </c>
      <c r="B172" s="7">
        <v>4922.3493858403726</v>
      </c>
      <c r="C172" s="7">
        <v>1.0614159627039044E-2</v>
      </c>
      <c r="D172" s="11">
        <v>0.77721718531477102</v>
      </c>
    </row>
    <row r="173" spans="1:4" x14ac:dyDescent="0.2">
      <c r="A173" s="10">
        <v>146</v>
      </c>
      <c r="B173" s="7">
        <v>3148.7993134010467</v>
      </c>
      <c r="C173" s="7">
        <v>-9.3134010467110784E-3</v>
      </c>
      <c r="D173" s="11">
        <v>-0.68196970853845251</v>
      </c>
    </row>
    <row r="174" spans="1:4" x14ac:dyDescent="0.2">
      <c r="A174" s="10">
        <v>147</v>
      </c>
      <c r="B174" s="7">
        <v>5143.550046715809</v>
      </c>
      <c r="C174" s="7">
        <v>-1.0046715809039597E-2</v>
      </c>
      <c r="D174" s="11">
        <v>-0.73566636051595202</v>
      </c>
    </row>
    <row r="175" spans="1:4" x14ac:dyDescent="0.2">
      <c r="A175" s="10">
        <v>148</v>
      </c>
      <c r="B175" s="7">
        <v>3555.6495600587723</v>
      </c>
      <c r="C175" s="7">
        <v>-9.5600587724220532E-3</v>
      </c>
      <c r="D175" s="11">
        <v>-0.70003111236592686</v>
      </c>
    </row>
    <row r="176" spans="1:4" x14ac:dyDescent="0.2">
      <c r="A176" s="10">
        <v>149</v>
      </c>
      <c r="B176" s="7">
        <v>3775.0004620400186</v>
      </c>
      <c r="C176" s="7">
        <v>9.5379599815714755E-3</v>
      </c>
      <c r="D176" s="11">
        <v>0.69841293809426885</v>
      </c>
    </row>
    <row r="177" spans="1:4" x14ac:dyDescent="0.2">
      <c r="A177" s="10">
        <v>150</v>
      </c>
      <c r="B177" s="7">
        <v>2685.54928580055</v>
      </c>
      <c r="C177" s="7">
        <v>-9.2858005500602303E-3</v>
      </c>
      <c r="D177" s="11">
        <v>-0.67994867427158368</v>
      </c>
    </row>
    <row r="178" spans="1:4" x14ac:dyDescent="0.2">
      <c r="A178" s="10">
        <v>151</v>
      </c>
      <c r="B178" s="7">
        <v>4805.2008794989233</v>
      </c>
      <c r="C178" s="7">
        <v>1.9120501076940855E-2</v>
      </c>
      <c r="D178" s="11">
        <v>1.4000903087014931</v>
      </c>
    </row>
    <row r="179" spans="1:4" x14ac:dyDescent="0.2">
      <c r="A179" s="10">
        <v>152</v>
      </c>
      <c r="B179" s="7">
        <v>5789.1508435521928</v>
      </c>
      <c r="C179" s="7">
        <v>9.1564478070722544E-3</v>
      </c>
      <c r="D179" s="11">
        <v>0.67047687637608644</v>
      </c>
    </row>
    <row r="180" spans="1:4" x14ac:dyDescent="0.2">
      <c r="A180" s="10">
        <v>153</v>
      </c>
      <c r="B180" s="7">
        <v>4688.6502052413252</v>
      </c>
      <c r="C180" s="7">
        <v>-2.0524132560240105E-4</v>
      </c>
      <c r="D180" s="11">
        <v>-1.5028706086971667E-2</v>
      </c>
    </row>
    <row r="181" spans="1:4" x14ac:dyDescent="0.2">
      <c r="A181" s="10">
        <v>154</v>
      </c>
      <c r="B181" s="7">
        <v>3951.6009065767544</v>
      </c>
      <c r="C181" s="7">
        <v>1.909342324552199E-2</v>
      </c>
      <c r="D181" s="11">
        <v>1.3981075463670936</v>
      </c>
    </row>
    <row r="182" spans="1:4" x14ac:dyDescent="0.2">
      <c r="A182" s="10">
        <v>155</v>
      </c>
      <c r="B182" s="7">
        <v>4779.1990962619329</v>
      </c>
      <c r="C182" s="7">
        <v>-1.9096261932645575E-2</v>
      </c>
      <c r="D182" s="11">
        <v>-1.3983154079872033</v>
      </c>
    </row>
    <row r="183" spans="1:4" x14ac:dyDescent="0.2">
      <c r="A183" s="10">
        <v>156</v>
      </c>
      <c r="B183" s="7">
        <v>3621.300142238626</v>
      </c>
      <c r="C183" s="7">
        <v>1.9857761374169058E-2</v>
      </c>
      <c r="D183" s="11">
        <v>1.4540758707422521</v>
      </c>
    </row>
    <row r="184" spans="1:4" x14ac:dyDescent="0.2">
      <c r="A184" s="10">
        <v>157</v>
      </c>
      <c r="B184" s="7">
        <v>4890.2999655321237</v>
      </c>
      <c r="C184" s="7">
        <v>1.0034467876721465E-2</v>
      </c>
      <c r="D184" s="11">
        <v>0.73476951104159749</v>
      </c>
    </row>
    <row r="185" spans="1:4" x14ac:dyDescent="0.2">
      <c r="A185" s="10">
        <v>158</v>
      </c>
      <c r="B185" s="7">
        <v>4276.1501367245655</v>
      </c>
      <c r="C185" s="7">
        <v>-1.3672456589119975E-4</v>
      </c>
      <c r="D185" s="11">
        <v>-1.0011596395689982E-2</v>
      </c>
    </row>
    <row r="186" spans="1:4" x14ac:dyDescent="0.2">
      <c r="A186" s="10">
        <v>159</v>
      </c>
      <c r="B186" s="7">
        <v>3028.55034881232</v>
      </c>
      <c r="C186" s="7">
        <v>9.6511876799922902E-3</v>
      </c>
      <c r="D186" s="11">
        <v>0.70670398667074907</v>
      </c>
    </row>
    <row r="187" spans="1:4" x14ac:dyDescent="0.2">
      <c r="A187" s="10">
        <v>160</v>
      </c>
      <c r="B187" s="7">
        <v>2850.0502083739134</v>
      </c>
      <c r="C187" s="7">
        <v>-2.0837391321038012E-4</v>
      </c>
      <c r="D187" s="11">
        <v>-1.5258088441201873E-2</v>
      </c>
    </row>
    <row r="188" spans="1:4" x14ac:dyDescent="0.2">
      <c r="A188" s="10">
        <v>161</v>
      </c>
      <c r="B188" s="7">
        <v>3074.2499683864307</v>
      </c>
      <c r="C188" s="7">
        <v>3.1613569262844976E-5</v>
      </c>
      <c r="D188" s="11">
        <v>2.3148897495030626E-3</v>
      </c>
    </row>
    <row r="189" spans="1:4" x14ac:dyDescent="0.2">
      <c r="A189" s="10">
        <v>162</v>
      </c>
      <c r="B189" s="7">
        <v>4104.7500518345496</v>
      </c>
      <c r="C189" s="7">
        <v>-2.0051834550031344E-2</v>
      </c>
      <c r="D189" s="11">
        <v>-1.4682867939607549</v>
      </c>
    </row>
    <row r="190" spans="1:4" x14ac:dyDescent="0.2">
      <c r="A190" s="10">
        <v>163</v>
      </c>
      <c r="B190" s="7">
        <v>3214.8998607110507</v>
      </c>
      <c r="C190" s="7">
        <v>-1.986071105056908E-2</v>
      </c>
      <c r="D190" s="11">
        <v>-1.45429185950347</v>
      </c>
    </row>
    <row r="191" spans="1:4" x14ac:dyDescent="0.2">
      <c r="A191" s="10">
        <v>164</v>
      </c>
      <c r="B191" s="7">
        <v>4979.9490118729027</v>
      </c>
      <c r="C191" s="7">
        <v>1.0988127097334655E-2</v>
      </c>
      <c r="D191" s="11">
        <v>0.80460078937533308</v>
      </c>
    </row>
    <row r="192" spans="1:4" x14ac:dyDescent="0.2">
      <c r="A192" s="10">
        <v>165</v>
      </c>
      <c r="B192" s="7">
        <v>5682.651407512778</v>
      </c>
      <c r="C192" s="7">
        <v>-2.1407512777841475E-2</v>
      </c>
      <c r="D192" s="11">
        <v>-1.5675557378465215</v>
      </c>
    </row>
    <row r="193" spans="1:4" x14ac:dyDescent="0.2">
      <c r="A193" s="10">
        <v>166</v>
      </c>
      <c r="B193" s="7">
        <v>4617.0004171211694</v>
      </c>
      <c r="C193" s="7">
        <v>-2.0417121169884922E-2</v>
      </c>
      <c r="D193" s="11">
        <v>-1.4950347465534883</v>
      </c>
    </row>
    <row r="194" spans="1:4" x14ac:dyDescent="0.2">
      <c r="A194" s="10">
        <v>167</v>
      </c>
      <c r="B194" s="7">
        <v>5576.1501277671141</v>
      </c>
      <c r="C194" s="7">
        <v>-1.0127767113772279E-2</v>
      </c>
      <c r="D194" s="11">
        <v>-0.74160130677113645</v>
      </c>
    </row>
    <row r="195" spans="1:4" x14ac:dyDescent="0.2">
      <c r="A195" s="10">
        <v>168</v>
      </c>
      <c r="B195" s="7">
        <v>5879.2500910621529</v>
      </c>
      <c r="C195" s="7">
        <v>-9.1062152932863683E-5</v>
      </c>
      <c r="D195" s="11">
        <v>-6.6679862257665277E-3</v>
      </c>
    </row>
    <row r="196" spans="1:4" x14ac:dyDescent="0.2">
      <c r="A196" s="10">
        <v>169</v>
      </c>
      <c r="B196" s="7">
        <v>4212.0998813711321</v>
      </c>
      <c r="C196" s="7">
        <v>-1.9881371132214554E-2</v>
      </c>
      <c r="D196" s="11">
        <v>-1.4558046849243318</v>
      </c>
    </row>
    <row r="197" spans="1:4" x14ac:dyDescent="0.2">
      <c r="A197" s="10">
        <v>170</v>
      </c>
      <c r="B197" s="7">
        <v>4643.4996853544826</v>
      </c>
      <c r="C197" s="7">
        <v>-9.6853544828263693E-3</v>
      </c>
      <c r="D197" s="11">
        <v>-0.70920583582913743</v>
      </c>
    </row>
    <row r="198" spans="1:4" x14ac:dyDescent="0.2">
      <c r="A198" s="10">
        <v>171</v>
      </c>
      <c r="B198" s="7">
        <v>2284.3494389433799</v>
      </c>
      <c r="C198" s="7">
        <v>-1.9438943380009732E-2</v>
      </c>
      <c r="D198" s="11">
        <v>-1.4234081067347784</v>
      </c>
    </row>
    <row r="199" spans="1:4" x14ac:dyDescent="0.2">
      <c r="A199" s="10">
        <v>172</v>
      </c>
      <c r="B199" s="7">
        <v>3193.4997407155515</v>
      </c>
      <c r="C199" s="7">
        <v>1.0259284448693506E-2</v>
      </c>
      <c r="D199" s="11">
        <v>0.75123160596196281</v>
      </c>
    </row>
    <row r="200" spans="1:4" x14ac:dyDescent="0.2">
      <c r="A200" s="10">
        <v>173</v>
      </c>
      <c r="B200" s="7">
        <v>4522.1004602010471</v>
      </c>
      <c r="C200" s="7">
        <v>-4.6020104673516471E-4</v>
      </c>
      <c r="D200" s="11">
        <v>-3.3698019889511918E-2</v>
      </c>
    </row>
    <row r="201" spans="1:4" x14ac:dyDescent="0.2">
      <c r="A201" s="10">
        <v>174</v>
      </c>
      <c r="B201" s="7">
        <v>4268.9993944370362</v>
      </c>
      <c r="C201" s="7">
        <v>2.0605562964192359E-2</v>
      </c>
      <c r="D201" s="11">
        <v>1.5088333143265027</v>
      </c>
    </row>
    <row r="202" spans="1:4" x14ac:dyDescent="0.2">
      <c r="A202" s="10">
        <v>175</v>
      </c>
      <c r="B202" s="7">
        <v>4978.7007084787347</v>
      </c>
      <c r="C202" s="7">
        <v>9.2915212653679191E-3</v>
      </c>
      <c r="D202" s="11">
        <v>0.68036757114195878</v>
      </c>
    </row>
    <row r="203" spans="1:4" x14ac:dyDescent="0.2">
      <c r="A203" s="10">
        <v>176</v>
      </c>
      <c r="B203" s="7">
        <v>3639.7507764787688</v>
      </c>
      <c r="C203" s="7">
        <v>9.2235212314335513E-3</v>
      </c>
      <c r="D203" s="11">
        <v>0.67538829846914694</v>
      </c>
    </row>
    <row r="204" spans="1:4" x14ac:dyDescent="0.2">
      <c r="A204" s="10">
        <v>177</v>
      </c>
      <c r="B204" s="7">
        <v>3798.5512268490997</v>
      </c>
      <c r="C204" s="7">
        <v>-1.1226849099784886E-2</v>
      </c>
      <c r="D204" s="11">
        <v>-0.82208110334615592</v>
      </c>
    </row>
    <row r="205" spans="1:4" x14ac:dyDescent="0.2">
      <c r="A205" s="10">
        <v>178</v>
      </c>
      <c r="B205" s="7">
        <v>5076.4000137801231</v>
      </c>
      <c r="C205" s="7">
        <v>-1.3780123481410556E-5</v>
      </c>
      <c r="D205" s="11">
        <v>-1.0090435005545163E-3</v>
      </c>
    </row>
    <row r="206" spans="1:4" x14ac:dyDescent="0.2">
      <c r="A206" s="10">
        <v>179</v>
      </c>
      <c r="B206" s="7">
        <v>4211.8013191413575</v>
      </c>
      <c r="C206" s="7">
        <v>1.8680858642255771E-2</v>
      </c>
      <c r="D206" s="11">
        <v>1.3678976841662056</v>
      </c>
    </row>
    <row r="207" spans="1:4" x14ac:dyDescent="0.2">
      <c r="A207" s="10">
        <v>180</v>
      </c>
      <c r="B207" s="7">
        <v>4548.5507745078467</v>
      </c>
      <c r="C207" s="7">
        <v>9.2254921537460177E-3</v>
      </c>
      <c r="D207" s="11">
        <v>0.67553261839140133</v>
      </c>
    </row>
    <row r="208" spans="1:4" x14ac:dyDescent="0.2">
      <c r="A208" s="10">
        <v>181</v>
      </c>
      <c r="B208" s="7">
        <v>3171.2501674697564</v>
      </c>
      <c r="C208" s="7">
        <v>1.9832530243547808E-2</v>
      </c>
      <c r="D208" s="11">
        <v>1.4522283322641421</v>
      </c>
    </row>
    <row r="209" spans="1:4" x14ac:dyDescent="0.2">
      <c r="A209" s="10">
        <v>182</v>
      </c>
      <c r="B209" s="7">
        <v>3701.4000673684227</v>
      </c>
      <c r="C209" s="7">
        <v>-1.0067368422824075E-2</v>
      </c>
      <c r="D209" s="11">
        <v>-0.73717863910596626</v>
      </c>
    </row>
    <row r="210" spans="1:4" x14ac:dyDescent="0.2">
      <c r="A210" s="10">
        <v>183</v>
      </c>
      <c r="B210" s="7">
        <v>2365.4999184473172</v>
      </c>
      <c r="C210" s="7">
        <v>8.1552682786423247E-5</v>
      </c>
      <c r="D210" s="11">
        <v>5.9716594433594436E-3</v>
      </c>
    </row>
    <row r="211" spans="1:4" x14ac:dyDescent="0.2">
      <c r="A211" s="10">
        <v>184</v>
      </c>
      <c r="B211" s="7">
        <v>4056.3009733719127</v>
      </c>
      <c r="C211" s="7">
        <v>-2.0973371912532457E-2</v>
      </c>
      <c r="D211" s="11">
        <v>-1.5357659633168423</v>
      </c>
    </row>
    <row r="212" spans="1:4" x14ac:dyDescent="0.2">
      <c r="A212" s="10">
        <v>185</v>
      </c>
      <c r="B212" s="7">
        <v>5718.1995040199618</v>
      </c>
      <c r="C212" s="7">
        <v>1.0495980038285779E-2</v>
      </c>
      <c r="D212" s="11">
        <v>0.76856353673966549</v>
      </c>
    </row>
    <row r="213" spans="1:4" x14ac:dyDescent="0.2">
      <c r="A213" s="10">
        <v>186</v>
      </c>
      <c r="B213" s="7">
        <v>5002.9005584069419</v>
      </c>
      <c r="C213" s="7">
        <v>9.441593057999853E-3</v>
      </c>
      <c r="D213" s="11">
        <v>0.69135651236415441</v>
      </c>
    </row>
    <row r="214" spans="1:4" x14ac:dyDescent="0.2">
      <c r="A214" s="10">
        <v>187</v>
      </c>
      <c r="B214" s="7">
        <v>3815.6014287346475</v>
      </c>
      <c r="C214" s="7">
        <v>8.5712653526570648E-3</v>
      </c>
      <c r="D214" s="11">
        <v>0.62762714770255612</v>
      </c>
    </row>
    <row r="215" spans="1:4" x14ac:dyDescent="0.2">
      <c r="A215" s="10">
        <v>188</v>
      </c>
      <c r="B215" s="7">
        <v>3964.5493427015826</v>
      </c>
      <c r="C215" s="7">
        <v>-9.3427015826819115E-3</v>
      </c>
      <c r="D215" s="11">
        <v>-0.68411522743920961</v>
      </c>
    </row>
    <row r="216" spans="1:4" x14ac:dyDescent="0.2">
      <c r="A216" s="10">
        <v>189</v>
      </c>
      <c r="B216" s="7">
        <v>3384.8000134374279</v>
      </c>
      <c r="C216" s="7">
        <v>-2.0013437427678582E-2</v>
      </c>
      <c r="D216" s="11">
        <v>-1.4654751815102338</v>
      </c>
    </row>
    <row r="217" spans="1:4" x14ac:dyDescent="0.2">
      <c r="A217" s="10">
        <v>190</v>
      </c>
      <c r="B217" s="7">
        <v>4348.8499268050282</v>
      </c>
      <c r="C217" s="7">
        <v>1.0073194971482735E-2</v>
      </c>
      <c r="D217" s="11">
        <v>0.73760528557706773</v>
      </c>
    </row>
    <row r="218" spans="1:4" x14ac:dyDescent="0.2">
      <c r="A218" s="10">
        <v>191</v>
      </c>
      <c r="B218" s="7">
        <v>4841.2514763591716</v>
      </c>
      <c r="C218" s="7">
        <v>-2.1476359172083903E-2</v>
      </c>
      <c r="D218" s="11">
        <v>-1.5725969848818364</v>
      </c>
    </row>
    <row r="219" spans="1:4" x14ac:dyDescent="0.2">
      <c r="A219" s="10">
        <v>192</v>
      </c>
      <c r="B219" s="7">
        <v>5565.6515515637911</v>
      </c>
      <c r="C219" s="7">
        <v>1.8448436208927887E-2</v>
      </c>
      <c r="D219" s="11">
        <v>1.3508786533825599</v>
      </c>
    </row>
    <row r="220" spans="1:4" x14ac:dyDescent="0.2">
      <c r="A220" s="10">
        <v>193</v>
      </c>
      <c r="B220" s="7">
        <v>2685.0009902792026</v>
      </c>
      <c r="C220" s="7">
        <v>-2.0990279202578677E-2</v>
      </c>
      <c r="D220" s="11">
        <v>-1.5370039922181176</v>
      </c>
    </row>
    <row r="221" spans="1:4" x14ac:dyDescent="0.2">
      <c r="A221" s="10">
        <v>194</v>
      </c>
      <c r="B221" s="7">
        <v>4881.8506286080683</v>
      </c>
      <c r="C221" s="7">
        <v>-2.0628608068363974E-2</v>
      </c>
      <c r="D221" s="11">
        <v>-1.5105207819762185</v>
      </c>
    </row>
    <row r="222" spans="1:4" x14ac:dyDescent="0.2">
      <c r="A222" s="10">
        <v>195</v>
      </c>
      <c r="B222" s="7">
        <v>5600.0509564394324</v>
      </c>
      <c r="C222" s="7">
        <v>-2.095643943266623E-2</v>
      </c>
      <c r="D222" s="11">
        <v>-1.5345260899020405</v>
      </c>
    </row>
    <row r="223" spans="1:4" x14ac:dyDescent="0.2">
      <c r="A223" s="10">
        <v>196</v>
      </c>
      <c r="B223" s="7">
        <v>5020.9009639797987</v>
      </c>
      <c r="C223" s="7">
        <v>-9.6397979905304965E-4</v>
      </c>
      <c r="D223" s="11">
        <v>-7.0586998165328596E-2</v>
      </c>
    </row>
    <row r="224" spans="1:4" x14ac:dyDescent="0.2">
      <c r="A224" s="10">
        <v>197</v>
      </c>
      <c r="B224" s="7">
        <v>4900.8507934090776</v>
      </c>
      <c r="C224" s="7">
        <v>-1.0793409077450633E-2</v>
      </c>
      <c r="D224" s="11">
        <v>-0.79034264773604601</v>
      </c>
    </row>
    <row r="225" spans="1:4" x14ac:dyDescent="0.2">
      <c r="A225" s="10">
        <v>198</v>
      </c>
      <c r="B225" s="7">
        <v>2864.6495634996454</v>
      </c>
      <c r="C225" s="7">
        <v>-1.9563499645300908E-2</v>
      </c>
      <c r="D225" s="11">
        <v>-1.4325286846537608</v>
      </c>
    </row>
    <row r="226" spans="1:4" x14ac:dyDescent="0.2">
      <c r="A226" s="10">
        <v>199</v>
      </c>
      <c r="B226" s="7">
        <v>5543.6504142611957</v>
      </c>
      <c r="C226" s="7">
        <v>-1.0414261195364816E-2</v>
      </c>
      <c r="D226" s="11">
        <v>-0.76257971029330085</v>
      </c>
    </row>
    <row r="227" spans="1:4" x14ac:dyDescent="0.2">
      <c r="A227" s="10">
        <v>200</v>
      </c>
      <c r="B227" s="7">
        <v>4227.1507002375311</v>
      </c>
      <c r="C227" s="7">
        <v>1.9299762469017878E-2</v>
      </c>
      <c r="D227" s="11">
        <v>1.413216645545984</v>
      </c>
    </row>
    <row r="228" spans="1:4" x14ac:dyDescent="0.2">
      <c r="A228" s="10">
        <v>201</v>
      </c>
      <c r="B228" s="7">
        <v>5227.3499646523451</v>
      </c>
      <c r="C228" s="7">
        <v>2.003534765481163E-2</v>
      </c>
      <c r="D228" s="11">
        <v>1.4670795482863443</v>
      </c>
    </row>
    <row r="229" spans="1:4" x14ac:dyDescent="0.2">
      <c r="A229" s="10">
        <v>202</v>
      </c>
      <c r="B229" s="7">
        <v>5474.7000438898131</v>
      </c>
      <c r="C229" s="7">
        <v>1.9956110187195009E-2</v>
      </c>
      <c r="D229" s="11">
        <v>1.4612774194587754</v>
      </c>
    </row>
    <row r="230" spans="1:4" x14ac:dyDescent="0.2">
      <c r="A230" s="10">
        <v>203</v>
      </c>
      <c r="B230" s="7">
        <v>4576.4517111675959</v>
      </c>
      <c r="C230" s="7">
        <v>1.828883240432333E-2</v>
      </c>
      <c r="D230" s="11">
        <v>1.3391917347626174</v>
      </c>
    </row>
    <row r="231" spans="1:4" x14ac:dyDescent="0.2">
      <c r="A231" s="10">
        <v>204</v>
      </c>
      <c r="B231" s="7">
        <v>5637.1493441421862</v>
      </c>
      <c r="C231" s="7">
        <v>-1.9344142186128011E-2</v>
      </c>
      <c r="D231" s="11">
        <v>-1.416466330874772</v>
      </c>
    </row>
    <row r="232" spans="1:4" x14ac:dyDescent="0.2">
      <c r="A232" s="10">
        <v>205</v>
      </c>
      <c r="B232" s="7">
        <v>4195.7501980841716</v>
      </c>
      <c r="C232" s="7">
        <v>-1.9808417164313141E-4</v>
      </c>
      <c r="D232" s="11">
        <v>-1.4504626626086472E-2</v>
      </c>
    </row>
    <row r="233" spans="1:4" x14ac:dyDescent="0.2">
      <c r="A233" s="10">
        <v>206</v>
      </c>
      <c r="B233" s="7">
        <v>3920.2501454085022</v>
      </c>
      <c r="C233" s="7">
        <v>-2.0145408502230566E-2</v>
      </c>
      <c r="D233" s="11">
        <v>-1.4751387055865974</v>
      </c>
    </row>
    <row r="234" spans="1:4" x14ac:dyDescent="0.2">
      <c r="A234" s="10">
        <v>207</v>
      </c>
      <c r="B234" s="7">
        <v>2721.650738096122</v>
      </c>
      <c r="C234" s="7">
        <v>1.9261903878032172E-2</v>
      </c>
      <c r="D234" s="11">
        <v>1.410444466818717</v>
      </c>
    </row>
    <row r="235" spans="1:4" x14ac:dyDescent="0.2">
      <c r="A235" s="10">
        <v>208</v>
      </c>
      <c r="B235" s="7">
        <v>3741.6494971743864</v>
      </c>
      <c r="C235" s="7">
        <v>-9.4971743865244207E-3</v>
      </c>
      <c r="D235" s="11">
        <v>-0.69542643077784339</v>
      </c>
    </row>
    <row r="236" spans="1:4" x14ac:dyDescent="0.2">
      <c r="A236" s="10">
        <v>209</v>
      </c>
      <c r="B236" s="7">
        <v>3768.3004628827325</v>
      </c>
      <c r="C236" s="7">
        <v>-4.6288273233585642E-4</v>
      </c>
      <c r="D236" s="11">
        <v>-3.3894385141939369E-2</v>
      </c>
    </row>
    <row r="237" spans="1:4" x14ac:dyDescent="0.2">
      <c r="A237" s="10">
        <v>210</v>
      </c>
      <c r="B237" s="7">
        <v>4318.7997975564458</v>
      </c>
      <c r="C237" s="7">
        <v>2.0202443553898775E-2</v>
      </c>
      <c r="D237" s="11">
        <v>1.4793150722401498</v>
      </c>
    </row>
    <row r="238" spans="1:4" x14ac:dyDescent="0.2">
      <c r="A238" s="10">
        <v>211</v>
      </c>
      <c r="B238" s="7">
        <v>2512.0992639865231</v>
      </c>
      <c r="C238" s="7">
        <v>7.3601347685325891E-4</v>
      </c>
      <c r="D238" s="11">
        <v>5.3894264165424734E-2</v>
      </c>
    </row>
    <row r="239" spans="1:4" x14ac:dyDescent="0.2">
      <c r="A239" s="10">
        <v>212</v>
      </c>
      <c r="B239" s="7">
        <v>4288.600839706266</v>
      </c>
      <c r="C239" s="7">
        <v>-2.0839706266087887E-2</v>
      </c>
      <c r="D239" s="11">
        <v>-1.5259783549565646</v>
      </c>
    </row>
    <row r="240" spans="1:4" x14ac:dyDescent="0.2">
      <c r="A240" s="10">
        <v>213</v>
      </c>
      <c r="B240" s="7">
        <v>4741.1503545783753</v>
      </c>
      <c r="C240" s="7">
        <v>9.6454216245547286E-3</v>
      </c>
      <c r="D240" s="11">
        <v>0.70628176978924162</v>
      </c>
    </row>
    <row r="241" spans="1:4" x14ac:dyDescent="0.2">
      <c r="A241" s="10">
        <v>214</v>
      </c>
      <c r="B241" s="7">
        <v>3019.1008044451414</v>
      </c>
      <c r="C241" s="7">
        <v>1.9195554858470132E-2</v>
      </c>
      <c r="D241" s="11">
        <v>1.4055860889494944</v>
      </c>
    </row>
    <row r="242" spans="1:4" x14ac:dyDescent="0.2">
      <c r="A242" s="10">
        <v>215</v>
      </c>
      <c r="B242" s="7">
        <v>4710.149598322585</v>
      </c>
      <c r="C242" s="7">
        <v>4.0167741462937556E-4</v>
      </c>
      <c r="D242" s="11">
        <v>2.9412652586029278E-2</v>
      </c>
    </row>
    <row r="243" spans="1:4" x14ac:dyDescent="0.2">
      <c r="A243" s="10">
        <v>216</v>
      </c>
      <c r="B243" s="7">
        <v>4600.3000391545638</v>
      </c>
      <c r="C243" s="7">
        <v>-3.9154563637566753E-5</v>
      </c>
      <c r="D243" s="11">
        <v>-2.8670757565294881E-3</v>
      </c>
    </row>
    <row r="244" spans="1:4" x14ac:dyDescent="0.2">
      <c r="A244" s="10">
        <v>217</v>
      </c>
      <c r="B244" s="7">
        <v>5925.4000921743936</v>
      </c>
      <c r="C244" s="7">
        <v>-1.0092174393321329E-2</v>
      </c>
      <c r="D244" s="11">
        <v>-0.73899504542039207</v>
      </c>
    </row>
    <row r="245" spans="1:4" x14ac:dyDescent="0.2">
      <c r="A245" s="10">
        <v>218</v>
      </c>
      <c r="B245" s="7">
        <v>2445.2491815700641</v>
      </c>
      <c r="C245" s="7">
        <v>8.1842993586178636E-4</v>
      </c>
      <c r="D245" s="11">
        <v>5.9929173243957877E-2</v>
      </c>
    </row>
    <row r="246" spans="1:4" x14ac:dyDescent="0.2">
      <c r="A246" s="10">
        <v>219</v>
      </c>
      <c r="B246" s="7">
        <v>3955.1499460188538</v>
      </c>
      <c r="C246" s="7">
        <v>2.0053981146247679E-2</v>
      </c>
      <c r="D246" s="11">
        <v>1.4684439775276024</v>
      </c>
    </row>
    <row r="247" spans="1:4" x14ac:dyDescent="0.2">
      <c r="A247" s="10">
        <v>220</v>
      </c>
      <c r="B247" s="7">
        <v>4692.2500342754793</v>
      </c>
      <c r="C247" s="7">
        <v>-1.0034275479483767E-2</v>
      </c>
      <c r="D247" s="11">
        <v>-0.73475542283821638</v>
      </c>
    </row>
    <row r="248" spans="1:4" x14ac:dyDescent="0.2">
      <c r="A248" s="10">
        <v>221</v>
      </c>
      <c r="B248" s="7">
        <v>3437.1000796454714</v>
      </c>
      <c r="C248" s="7">
        <v>-7.9645471487310715E-5</v>
      </c>
      <c r="D248" s="11">
        <v>-5.8320047321262867E-3</v>
      </c>
    </row>
    <row r="249" spans="1:4" x14ac:dyDescent="0.2">
      <c r="A249" s="10">
        <v>222</v>
      </c>
      <c r="B249" s="7">
        <v>2514.3995667284912</v>
      </c>
      <c r="C249" s="7">
        <v>4.3327150888217147E-4</v>
      </c>
      <c r="D249" s="11">
        <v>3.1726116286459577E-2</v>
      </c>
    </row>
    <row r="250" spans="1:4" x14ac:dyDescent="0.2">
      <c r="A250" s="10">
        <v>223</v>
      </c>
      <c r="B250" s="7">
        <v>4736.649084585064</v>
      </c>
      <c r="C250" s="7">
        <v>1.0915414935880108E-2</v>
      </c>
      <c r="D250" s="11">
        <v>0.79927647323070949</v>
      </c>
    </row>
    <row r="251" spans="1:4" x14ac:dyDescent="0.2">
      <c r="A251" s="10">
        <v>224</v>
      </c>
      <c r="B251" s="7">
        <v>5750.051160512312</v>
      </c>
      <c r="C251" s="7">
        <v>1.8839487687728251E-2</v>
      </c>
      <c r="D251" s="11">
        <v>1.3795132264760477</v>
      </c>
    </row>
    <row r="252" spans="1:4" x14ac:dyDescent="0.2">
      <c r="A252" s="10">
        <v>225</v>
      </c>
      <c r="B252" s="7">
        <v>4331.0503527510164</v>
      </c>
      <c r="C252" s="7">
        <v>-1.0352751016398543E-2</v>
      </c>
      <c r="D252" s="11">
        <v>-0.75807565440529734</v>
      </c>
    </row>
    <row r="253" spans="1:4" x14ac:dyDescent="0.2">
      <c r="A253" s="10">
        <v>226</v>
      </c>
      <c r="B253" s="7">
        <v>4674.2999742616485</v>
      </c>
      <c r="C253" s="7">
        <v>1.0025738351941982E-2</v>
      </c>
      <c r="D253" s="11">
        <v>0.73413029541674846</v>
      </c>
    </row>
    <row r="254" spans="1:4" x14ac:dyDescent="0.2">
      <c r="A254" s="10">
        <v>227</v>
      </c>
      <c r="B254" s="7">
        <v>2482.9486570409945</v>
      </c>
      <c r="C254" s="7">
        <v>-8.6570409944215498E-3</v>
      </c>
      <c r="D254" s="11">
        <v>-0.63390803146568819</v>
      </c>
    </row>
    <row r="255" spans="1:4" x14ac:dyDescent="0.2">
      <c r="A255" s="10">
        <v>228</v>
      </c>
      <c r="B255" s="7">
        <v>2406.0501519010845</v>
      </c>
      <c r="C255" s="7">
        <v>-1.0151901084554993E-2</v>
      </c>
      <c r="D255" s="11">
        <v>-0.74336850620107775</v>
      </c>
    </row>
    <row r="256" spans="1:4" x14ac:dyDescent="0.2">
      <c r="A256" s="10">
        <v>229</v>
      </c>
      <c r="B256" s="7">
        <v>4103.7002597446599</v>
      </c>
      <c r="C256" s="7">
        <v>-1.0259744660288561E-2</v>
      </c>
      <c r="D256" s="11">
        <v>-0.75126530475424846</v>
      </c>
    </row>
    <row r="257" spans="1:4" x14ac:dyDescent="0.2">
      <c r="A257" s="10">
        <v>230</v>
      </c>
      <c r="B257" s="7">
        <v>4230.8011436351298</v>
      </c>
      <c r="C257" s="7">
        <v>-1.1143635129883478E-2</v>
      </c>
      <c r="D257" s="11">
        <v>-0.81598779688212997</v>
      </c>
    </row>
    <row r="258" spans="1:4" x14ac:dyDescent="0.2">
      <c r="A258" s="10">
        <v>231</v>
      </c>
      <c r="B258" s="7">
        <v>4034.649577337957</v>
      </c>
      <c r="C258" s="7">
        <v>-9.5773379571255646E-3</v>
      </c>
      <c r="D258" s="11">
        <v>-0.70129637309043924</v>
      </c>
    </row>
    <row r="259" spans="1:4" x14ac:dyDescent="0.2">
      <c r="A259" s="10">
        <v>232</v>
      </c>
      <c r="B259" s="7">
        <v>4693.7992443095536</v>
      </c>
      <c r="C259" s="7">
        <v>7.5569044656731421E-4</v>
      </c>
      <c r="D259" s="11">
        <v>5.5335101646116387E-2</v>
      </c>
    </row>
    <row r="260" spans="1:4" x14ac:dyDescent="0.2">
      <c r="A260" s="10">
        <v>233</v>
      </c>
      <c r="B260" s="7">
        <v>4446.1997436296178</v>
      </c>
      <c r="C260" s="7">
        <v>2.025637038241257E-2</v>
      </c>
      <c r="D260" s="11">
        <v>1.4832638406159027</v>
      </c>
    </row>
    <row r="261" spans="1:4" x14ac:dyDescent="0.2">
      <c r="A261" s="10">
        <v>234</v>
      </c>
      <c r="B261" s="7">
        <v>2342.2995789247157</v>
      </c>
      <c r="C261" s="7">
        <v>2.0421075284502876E-2</v>
      </c>
      <c r="D261" s="11">
        <v>1.4953242848628565</v>
      </c>
    </row>
    <row r="262" spans="1:4" x14ac:dyDescent="0.2">
      <c r="A262" s="10">
        <v>235</v>
      </c>
      <c r="B262" s="7">
        <v>3498.2497185569559</v>
      </c>
      <c r="C262" s="7">
        <v>2.0281443044041225E-2</v>
      </c>
      <c r="D262" s="11">
        <v>1.4850997752715047</v>
      </c>
    </row>
    <row r="263" spans="1:4" x14ac:dyDescent="0.2">
      <c r="A263" s="10">
        <v>236</v>
      </c>
      <c r="B263" s="7">
        <v>3699.8493871597148</v>
      </c>
      <c r="C263" s="7">
        <v>2.06128402851391E-2</v>
      </c>
      <c r="D263" s="11">
        <v>1.5093661929623627</v>
      </c>
    </row>
    <row r="264" spans="1:4" x14ac:dyDescent="0.2">
      <c r="A264" s="10">
        <v>237</v>
      </c>
      <c r="B264" s="7">
        <v>3253.4499785244743</v>
      </c>
      <c r="C264" s="7">
        <v>2.0021475525481947E-2</v>
      </c>
      <c r="D264" s="11">
        <v>1.4660637676978865</v>
      </c>
    </row>
    <row r="265" spans="1:4" x14ac:dyDescent="0.2">
      <c r="A265" s="10">
        <v>238</v>
      </c>
      <c r="B265" s="7">
        <v>4558.0507330186992</v>
      </c>
      <c r="C265" s="7">
        <v>1.9266981300461339E-2</v>
      </c>
      <c r="D265" s="11">
        <v>1.4108162588500899</v>
      </c>
    </row>
    <row r="266" spans="1:4" x14ac:dyDescent="0.2">
      <c r="A266" s="10">
        <v>239</v>
      </c>
      <c r="B266" s="7">
        <v>5465.54938368474</v>
      </c>
      <c r="C266" s="7">
        <v>-9.3836847399870749E-3</v>
      </c>
      <c r="D266" s="11">
        <v>-0.68711620116537142</v>
      </c>
    </row>
    <row r="267" spans="1:4" x14ac:dyDescent="0.2">
      <c r="A267" s="10">
        <v>240</v>
      </c>
      <c r="B267" s="7">
        <v>3859.5996073798406</v>
      </c>
      <c r="C267" s="7">
        <v>-9.6073798404177069E-3</v>
      </c>
      <c r="D267" s="11">
        <v>-0.70349617682378363</v>
      </c>
    </row>
    <row r="268" spans="1:4" x14ac:dyDescent="0.2">
      <c r="A268" s="10">
        <v>241</v>
      </c>
      <c r="B268" s="7">
        <v>5164.9505608201453</v>
      </c>
      <c r="C268" s="7">
        <v>-1.056082014565618E-2</v>
      </c>
      <c r="D268" s="11">
        <v>-0.77331142517518059</v>
      </c>
    </row>
    <row r="269" spans="1:4" x14ac:dyDescent="0.2">
      <c r="A269" s="10">
        <v>242</v>
      </c>
      <c r="B269" s="7">
        <v>3513.4008604208343</v>
      </c>
      <c r="C269" s="7">
        <v>9.1395791655486391E-3</v>
      </c>
      <c r="D269" s="11">
        <v>0.66924167749593499</v>
      </c>
    </row>
    <row r="270" spans="1:4" x14ac:dyDescent="0.2">
      <c r="A270" s="10">
        <v>243</v>
      </c>
      <c r="B270" s="7">
        <v>3279.4997180670971</v>
      </c>
      <c r="C270" s="7">
        <v>1.028193290312629E-2</v>
      </c>
      <c r="D270" s="11">
        <v>0.75289002910844871</v>
      </c>
    </row>
    <row r="271" spans="1:4" x14ac:dyDescent="0.2">
      <c r="A271" s="10">
        <v>244</v>
      </c>
      <c r="B271" s="7">
        <v>3565.7004752157895</v>
      </c>
      <c r="C271" s="7">
        <v>-4.7521578972009593E-4</v>
      </c>
      <c r="D271" s="11">
        <v>-3.4797467861939706E-2</v>
      </c>
    </row>
    <row r="272" spans="1:4" x14ac:dyDescent="0.2">
      <c r="A272" s="10">
        <v>245</v>
      </c>
      <c r="B272" s="7">
        <v>3984.1994343008528</v>
      </c>
      <c r="C272" s="7">
        <v>5.6569914704596158E-4</v>
      </c>
      <c r="D272" s="11">
        <v>4.1423072033134757E-2</v>
      </c>
    </row>
    <row r="273" spans="1:4" x14ac:dyDescent="0.2">
      <c r="A273" s="10">
        <v>246</v>
      </c>
      <c r="B273" s="7">
        <v>2580.3996860295069</v>
      </c>
      <c r="C273" s="7">
        <v>2.0313970493134548E-2</v>
      </c>
      <c r="D273" s="11">
        <v>1.4874815834709387</v>
      </c>
    </row>
    <row r="274" spans="1:4" x14ac:dyDescent="0.2">
      <c r="A274" s="10">
        <v>247</v>
      </c>
      <c r="B274" s="7">
        <v>5794.849839351582</v>
      </c>
      <c r="C274" s="7">
        <v>-1.9839351582049858E-2</v>
      </c>
      <c r="D274" s="11">
        <v>-1.4527278217853978</v>
      </c>
    </row>
    <row r="275" spans="1:4" x14ac:dyDescent="0.2">
      <c r="A275" s="10">
        <v>248</v>
      </c>
      <c r="B275" s="7">
        <v>5369.9500065116208</v>
      </c>
      <c r="C275" s="7">
        <v>-6.5116209952975623E-6</v>
      </c>
      <c r="D275" s="11">
        <v>-4.768105926077498E-4</v>
      </c>
    </row>
    <row r="276" spans="1:4" x14ac:dyDescent="0.2">
      <c r="A276" s="10">
        <v>249</v>
      </c>
      <c r="B276" s="7">
        <v>4232.4497166567544</v>
      </c>
      <c r="C276" s="7">
        <v>-9.716656754790165E-3</v>
      </c>
      <c r="D276" s="11">
        <v>-0.71149793097039404</v>
      </c>
    </row>
    <row r="277" spans="1:4" x14ac:dyDescent="0.2">
      <c r="A277" s="10">
        <v>250</v>
      </c>
      <c r="B277" s="7">
        <v>5018.2505732852533</v>
      </c>
      <c r="C277" s="7">
        <v>-5.73285253267386E-4</v>
      </c>
      <c r="D277" s="11">
        <v>-4.1978561335358405E-2</v>
      </c>
    </row>
    <row r="278" spans="1:4" x14ac:dyDescent="0.2">
      <c r="A278" s="10">
        <v>251</v>
      </c>
      <c r="B278" s="7">
        <v>3850.1005014507964</v>
      </c>
      <c r="C278" s="7">
        <v>9.498549203726725E-3</v>
      </c>
      <c r="D278" s="11">
        <v>0.6955271011647457</v>
      </c>
    </row>
    <row r="279" spans="1:4" x14ac:dyDescent="0.2">
      <c r="A279" s="10">
        <v>252</v>
      </c>
      <c r="B279" s="7">
        <v>2755.7498010582567</v>
      </c>
      <c r="C279" s="7">
        <v>1.9894174329238012E-4</v>
      </c>
      <c r="D279" s="11">
        <v>1.456742193413299E-2</v>
      </c>
    </row>
    <row r="280" spans="1:4" x14ac:dyDescent="0.2">
      <c r="A280" s="10">
        <v>253</v>
      </c>
      <c r="B280" s="7">
        <v>1683.949571615314</v>
      </c>
      <c r="C280" s="7">
        <v>4.2838468607442337E-4</v>
      </c>
      <c r="D280" s="11">
        <v>3.1368280828804079E-2</v>
      </c>
    </row>
    <row r="281" spans="1:4" x14ac:dyDescent="0.2">
      <c r="A281" s="10">
        <v>254</v>
      </c>
      <c r="B281" s="7">
        <v>4277.5505314773891</v>
      </c>
      <c r="C281" s="7">
        <v>-1.0531477389122301E-2</v>
      </c>
      <c r="D281" s="11">
        <v>-0.77116281469220449</v>
      </c>
    </row>
    <row r="282" spans="1:4" x14ac:dyDescent="0.2">
      <c r="A282" s="10">
        <v>255</v>
      </c>
      <c r="B282" s="7">
        <v>5367.9006068468107</v>
      </c>
      <c r="C282" s="7">
        <v>-6.0684681102429749E-4</v>
      </c>
      <c r="D282" s="11">
        <v>-4.4436091688317921E-2</v>
      </c>
    </row>
    <row r="283" spans="1:4" x14ac:dyDescent="0.2">
      <c r="A283" s="10">
        <v>256</v>
      </c>
      <c r="B283" s="7">
        <v>2752.5991478035153</v>
      </c>
      <c r="C283" s="7">
        <v>2.0852196484611341E-2</v>
      </c>
      <c r="D283" s="11">
        <v>1.5268929457320826</v>
      </c>
    </row>
    <row r="284" spans="1:4" x14ac:dyDescent="0.2">
      <c r="A284" s="10">
        <v>257</v>
      </c>
      <c r="B284" s="7">
        <v>5074.2511448229325</v>
      </c>
      <c r="C284" s="7">
        <v>-1.1144822932692477E-2</v>
      </c>
      <c r="D284" s="11">
        <v>-0.81607477322207189</v>
      </c>
    </row>
    <row r="285" spans="1:4" x14ac:dyDescent="0.2">
      <c r="A285" s="10">
        <v>258</v>
      </c>
      <c r="B285" s="7">
        <v>3256.5008156300032</v>
      </c>
      <c r="C285" s="7">
        <v>1.9184369996764872E-2</v>
      </c>
      <c r="D285" s="11">
        <v>1.4047670823547045</v>
      </c>
    </row>
    <row r="286" spans="1:4" x14ac:dyDescent="0.2">
      <c r="A286" s="10">
        <v>259</v>
      </c>
      <c r="B286" s="7">
        <v>5390.5994134946877</v>
      </c>
      <c r="C286" s="7">
        <v>1.0586505311948713E-2</v>
      </c>
      <c r="D286" s="11">
        <v>0.77519221021626572</v>
      </c>
    </row>
    <row r="287" spans="1:4" x14ac:dyDescent="0.2">
      <c r="A287" s="10">
        <v>260</v>
      </c>
      <c r="B287" s="7">
        <v>4114.4514361776573</v>
      </c>
      <c r="C287" s="7">
        <v>-1.4361776575242402E-3</v>
      </c>
      <c r="D287" s="11">
        <v>-0.10516347933466454</v>
      </c>
    </row>
    <row r="288" spans="1:4" x14ac:dyDescent="0.2">
      <c r="A288" s="10">
        <v>261</v>
      </c>
      <c r="B288" s="7">
        <v>3390.549464197491</v>
      </c>
      <c r="C288" s="7">
        <v>-1.9464197490833612E-2</v>
      </c>
      <c r="D288" s="11">
        <v>-1.4252573279281511</v>
      </c>
    </row>
    <row r="289" spans="1:4" x14ac:dyDescent="0.2">
      <c r="A289" s="10">
        <v>262</v>
      </c>
      <c r="B289" s="7">
        <v>5842.6994421152931</v>
      </c>
      <c r="C289" s="7">
        <v>2.0557884707159246E-2</v>
      </c>
      <c r="D289" s="11">
        <v>1.5053420948579739</v>
      </c>
    </row>
    <row r="290" spans="1:4" x14ac:dyDescent="0.2">
      <c r="A290" s="10">
        <v>263</v>
      </c>
      <c r="B290" s="7">
        <v>3750.3491511097518</v>
      </c>
      <c r="C290" s="7">
        <v>2.0848890248089447E-2</v>
      </c>
      <c r="D290" s="11">
        <v>1.5266508480122607</v>
      </c>
    </row>
    <row r="291" spans="1:4" x14ac:dyDescent="0.2">
      <c r="A291" s="10">
        <v>264</v>
      </c>
      <c r="B291" s="7">
        <v>2020.1489015545283</v>
      </c>
      <c r="C291" s="7">
        <v>1.098445471825471E-3</v>
      </c>
      <c r="D291" s="11">
        <v>8.0433188102721931E-2</v>
      </c>
    </row>
    <row r="292" spans="1:4" x14ac:dyDescent="0.2">
      <c r="A292" s="10">
        <v>265</v>
      </c>
      <c r="B292" s="7">
        <v>3883.4480979342538</v>
      </c>
      <c r="C292" s="7">
        <v>1.1902065746198787E-2</v>
      </c>
      <c r="D292" s="11">
        <v>0.87152354625671991</v>
      </c>
    </row>
    <row r="293" spans="1:4" x14ac:dyDescent="0.2">
      <c r="A293" s="10">
        <v>266</v>
      </c>
      <c r="B293" s="7">
        <v>2130.249890242012</v>
      </c>
      <c r="C293" s="7">
        <v>1.0109757988175261E-2</v>
      </c>
      <c r="D293" s="11">
        <v>0.74028259644471195</v>
      </c>
    </row>
    <row r="294" spans="1:4" x14ac:dyDescent="0.2">
      <c r="A294" s="10">
        <v>267</v>
      </c>
      <c r="B294" s="7">
        <v>3804.3506579351424</v>
      </c>
      <c r="C294" s="7">
        <v>-1.0657935142262431E-2</v>
      </c>
      <c r="D294" s="11">
        <v>-0.78042262822529151</v>
      </c>
    </row>
    <row r="295" spans="1:4" x14ac:dyDescent="0.2">
      <c r="A295" s="10">
        <v>268</v>
      </c>
      <c r="B295" s="7">
        <v>3093.7003608342425</v>
      </c>
      <c r="C295" s="7">
        <v>9.6391657575622958E-3</v>
      </c>
      <c r="D295" s="11">
        <v>0.70582368667136797</v>
      </c>
    </row>
    <row r="296" spans="1:4" x14ac:dyDescent="0.2">
      <c r="A296" s="10">
        <v>269</v>
      </c>
      <c r="B296" s="7">
        <v>4263.4003653044601</v>
      </c>
      <c r="C296" s="7">
        <v>-1.0365304459810432E-2</v>
      </c>
      <c r="D296" s="11">
        <v>-0.7589948747955525</v>
      </c>
    </row>
    <row r="297" spans="1:4" x14ac:dyDescent="0.2">
      <c r="A297" s="10">
        <v>270</v>
      </c>
      <c r="B297" s="7">
        <v>2875.5012007257506</v>
      </c>
      <c r="C297" s="7">
        <v>-2.1200725750532001E-2</v>
      </c>
      <c r="D297" s="11">
        <v>-1.5524138484297034</v>
      </c>
    </row>
    <row r="298" spans="1:4" x14ac:dyDescent="0.2">
      <c r="A298" s="10">
        <v>271</v>
      </c>
      <c r="B298" s="7">
        <v>4683.001408833743</v>
      </c>
      <c r="C298" s="7">
        <v>-1.4088337429711828E-3</v>
      </c>
      <c r="D298" s="11">
        <v>-0.10316123317941772</v>
      </c>
    </row>
    <row r="299" spans="1:4" x14ac:dyDescent="0.2">
      <c r="A299" s="10">
        <v>272</v>
      </c>
      <c r="B299" s="7">
        <v>5660.7504423469254</v>
      </c>
      <c r="C299" s="7">
        <v>-4.4234692541067488E-4</v>
      </c>
      <c r="D299" s="11">
        <v>-3.2390659682987551E-2</v>
      </c>
    </row>
    <row r="300" spans="1:4" x14ac:dyDescent="0.2">
      <c r="A300" s="10">
        <v>273</v>
      </c>
      <c r="B300" s="7">
        <v>4950.1496417408343</v>
      </c>
      <c r="C300" s="7">
        <v>3.5825916529574897E-4</v>
      </c>
      <c r="D300" s="11">
        <v>2.623337031365687E-2</v>
      </c>
    </row>
    <row r="301" spans="1:4" x14ac:dyDescent="0.2">
      <c r="A301" s="10">
        <v>274</v>
      </c>
      <c r="B301" s="7">
        <v>3845.5510114013305</v>
      </c>
      <c r="C301" s="7">
        <v>1.8988598669693602E-2</v>
      </c>
      <c r="D301" s="11">
        <v>1.3904318127584137</v>
      </c>
    </row>
    <row r="302" spans="1:4" x14ac:dyDescent="0.2">
      <c r="A302" s="10">
        <v>275</v>
      </c>
      <c r="B302" s="7">
        <v>5241.9003239712083</v>
      </c>
      <c r="C302" s="7">
        <v>9.6760287915458321E-3</v>
      </c>
      <c r="D302" s="11">
        <v>0.70852296617361521</v>
      </c>
    </row>
    <row r="303" spans="1:4" x14ac:dyDescent="0.2">
      <c r="A303" s="10">
        <v>276</v>
      </c>
      <c r="B303" s="7">
        <v>3809.7005493962029</v>
      </c>
      <c r="C303" s="7">
        <v>-1.0549396202804928E-2</v>
      </c>
      <c r="D303" s="11">
        <v>-0.77247491196829154</v>
      </c>
    </row>
    <row r="304" spans="1:4" x14ac:dyDescent="0.2">
      <c r="A304" s="10">
        <v>277</v>
      </c>
      <c r="B304" s="7">
        <v>4136.6508763834709</v>
      </c>
      <c r="C304" s="7">
        <v>1.9123616529213905E-2</v>
      </c>
      <c r="D304" s="11">
        <v>1.4003184363283354</v>
      </c>
    </row>
    <row r="305" spans="1:4" x14ac:dyDescent="0.2">
      <c r="A305" s="10">
        <v>278</v>
      </c>
      <c r="B305" s="7">
        <v>4261.0500481984991</v>
      </c>
      <c r="C305" s="7">
        <v>-4.8198498916462995E-5</v>
      </c>
      <c r="D305" s="11">
        <v>-3.5293139523567309E-3</v>
      </c>
    </row>
    <row r="306" spans="1:4" x14ac:dyDescent="0.2">
      <c r="A306" s="10">
        <v>279</v>
      </c>
      <c r="B306" s="7">
        <v>6383.5006985245618</v>
      </c>
      <c r="C306" s="7">
        <v>-6.985245618125191E-4</v>
      </c>
      <c r="D306" s="11">
        <v>-5.114915479715753E-2</v>
      </c>
    </row>
    <row r="307" spans="1:4" x14ac:dyDescent="0.2">
      <c r="A307" s="10">
        <v>280</v>
      </c>
      <c r="B307" s="7">
        <v>3435.1990857826522</v>
      </c>
      <c r="C307" s="7">
        <v>1.0914217347817612E-2</v>
      </c>
      <c r="D307" s="11">
        <v>0.79918878036987018</v>
      </c>
    </row>
    <row r="308" spans="1:4" x14ac:dyDescent="0.2">
      <c r="A308" s="10">
        <v>281</v>
      </c>
      <c r="B308" s="7">
        <v>3446.1496821419064</v>
      </c>
      <c r="C308" s="7">
        <v>3.1785809369466733E-4</v>
      </c>
      <c r="D308" s="11">
        <v>2.3275019557983077E-2</v>
      </c>
    </row>
    <row r="309" spans="1:4" x14ac:dyDescent="0.2">
      <c r="A309" s="10">
        <v>282</v>
      </c>
      <c r="B309" s="7">
        <v>4516.3012133743014</v>
      </c>
      <c r="C309" s="7">
        <v>8.7866256990309921E-3</v>
      </c>
      <c r="D309" s="11">
        <v>0.64339681464922249</v>
      </c>
    </row>
    <row r="310" spans="1:4" x14ac:dyDescent="0.2">
      <c r="A310" s="10">
        <v>283</v>
      </c>
      <c r="B310" s="7">
        <v>3757.7007362408203</v>
      </c>
      <c r="C310" s="7">
        <v>1.9263759179466433E-2</v>
      </c>
      <c r="D310" s="11">
        <v>1.4105803204528544</v>
      </c>
    </row>
    <row r="311" spans="1:4" x14ac:dyDescent="0.2">
      <c r="A311" s="10">
        <v>284</v>
      </c>
      <c r="B311" s="7">
        <v>4561.6994926520729</v>
      </c>
      <c r="C311" s="7">
        <v>1.0507347927159572E-2</v>
      </c>
      <c r="D311" s="11">
        <v>0.76939594541862977</v>
      </c>
    </row>
    <row r="312" spans="1:4" x14ac:dyDescent="0.2">
      <c r="A312" s="10">
        <v>285</v>
      </c>
      <c r="B312" s="7">
        <v>5007.9996045331536</v>
      </c>
      <c r="C312" s="7">
        <v>3.9546684638480656E-4</v>
      </c>
      <c r="D312" s="11">
        <v>2.8957886449108485E-2</v>
      </c>
    </row>
    <row r="313" spans="1:4" x14ac:dyDescent="0.2">
      <c r="A313" s="10">
        <v>286</v>
      </c>
      <c r="B313" s="7">
        <v>3529.2496949339793</v>
      </c>
      <c r="C313" s="7">
        <v>3.0506602070090594E-4</v>
      </c>
      <c r="D313" s="11">
        <v>2.2338325621213462E-2</v>
      </c>
    </row>
    <row r="314" spans="1:4" x14ac:dyDescent="0.2">
      <c r="A314" s="10">
        <v>287</v>
      </c>
      <c r="B314" s="7">
        <v>3407.550475191641</v>
      </c>
      <c r="C314" s="7">
        <v>-1.0475191641035053E-2</v>
      </c>
      <c r="D314" s="11">
        <v>-0.76704131546486432</v>
      </c>
    </row>
    <row r="315" spans="1:4" x14ac:dyDescent="0.2">
      <c r="A315" s="10">
        <v>288</v>
      </c>
      <c r="B315" s="7">
        <v>4360.3508407964218</v>
      </c>
      <c r="C315" s="7">
        <v>9.1592035778376157E-3</v>
      </c>
      <c r="D315" s="11">
        <v>0.67067866648221708</v>
      </c>
    </row>
    <row r="316" spans="1:4" x14ac:dyDescent="0.2">
      <c r="A316" s="10">
        <v>289</v>
      </c>
      <c r="B316" s="7">
        <v>3958.7000684003101</v>
      </c>
      <c r="C316" s="7">
        <v>-6.8400310283323051E-5</v>
      </c>
      <c r="D316" s="11">
        <v>-5.0085827329781289E-3</v>
      </c>
    </row>
    <row r="317" spans="1:4" x14ac:dyDescent="0.2">
      <c r="A317" s="10">
        <v>290</v>
      </c>
      <c r="B317" s="7">
        <v>4908.0511997996746</v>
      </c>
      <c r="C317" s="7">
        <v>-1.1997996743957628E-3</v>
      </c>
      <c r="D317" s="11">
        <v>-8.7854805151030863E-2</v>
      </c>
    </row>
    <row r="318" spans="1:4" x14ac:dyDescent="0.2">
      <c r="A318" s="10">
        <v>291</v>
      </c>
      <c r="B318" s="7">
        <v>3537.051457695185</v>
      </c>
      <c r="C318" s="7">
        <v>-1.1457695185072225E-2</v>
      </c>
      <c r="D318" s="11">
        <v>-0.83898470673562275</v>
      </c>
    </row>
    <row r="319" spans="1:4" x14ac:dyDescent="0.2">
      <c r="A319" s="10">
        <v>292</v>
      </c>
      <c r="B319" s="7">
        <v>5017.4515473757547</v>
      </c>
      <c r="C319" s="7">
        <v>-1.5473757548534195E-3</v>
      </c>
      <c r="D319" s="11">
        <v>-0.11330591126101122</v>
      </c>
    </row>
    <row r="320" spans="1:4" x14ac:dyDescent="0.2">
      <c r="A320" s="10">
        <v>293</v>
      </c>
      <c r="B320" s="7">
        <v>3932.5505376260876</v>
      </c>
      <c r="C320" s="7">
        <v>9.46237391235627E-3</v>
      </c>
      <c r="D320" s="11">
        <v>0.69287818131382672</v>
      </c>
    </row>
    <row r="321" spans="1:4" x14ac:dyDescent="0.2">
      <c r="A321" s="10">
        <v>294</v>
      </c>
      <c r="B321" s="7">
        <v>5798.6010959135874</v>
      </c>
      <c r="C321" s="7">
        <v>8.9040864122580388E-3</v>
      </c>
      <c r="D321" s="11">
        <v>0.65199782387908445</v>
      </c>
    </row>
    <row r="322" spans="1:4" x14ac:dyDescent="0.2">
      <c r="A322" s="10">
        <v>295</v>
      </c>
      <c r="B322" s="7">
        <v>3386.7010153028441</v>
      </c>
      <c r="C322" s="7">
        <v>1.8984697155701724E-2</v>
      </c>
      <c r="D322" s="11">
        <v>1.3901461261068291</v>
      </c>
    </row>
    <row r="323" spans="1:4" x14ac:dyDescent="0.2">
      <c r="A323" s="10">
        <v>296</v>
      </c>
      <c r="B323" s="7">
        <v>5080.399494147292</v>
      </c>
      <c r="C323" s="7">
        <v>5.0585270764713641E-4</v>
      </c>
      <c r="D323" s="11">
        <v>3.7040842745554171E-2</v>
      </c>
    </row>
    <row r="324" spans="1:4" x14ac:dyDescent="0.2">
      <c r="A324" s="10">
        <v>297</v>
      </c>
      <c r="B324" s="7">
        <v>2318.1506447923311</v>
      </c>
      <c r="C324" s="7">
        <v>-6.4479233105885214E-4</v>
      </c>
      <c r="D324" s="11">
        <v>-4.7214635757076094E-2</v>
      </c>
    </row>
    <row r="325" spans="1:4" x14ac:dyDescent="0.2">
      <c r="A325" s="10">
        <v>298</v>
      </c>
      <c r="B325" s="7">
        <v>4730.2506507933304</v>
      </c>
      <c r="C325" s="7">
        <v>-2.0650793330787565E-2</v>
      </c>
      <c r="D325" s="11">
        <v>-1.5121452880909001</v>
      </c>
    </row>
    <row r="326" spans="1:4" x14ac:dyDescent="0.2">
      <c r="A326" s="10">
        <v>299</v>
      </c>
      <c r="B326" s="7">
        <v>5332.1011878863883</v>
      </c>
      <c r="C326" s="7">
        <v>-1.1878863879246637E-3</v>
      </c>
      <c r="D326" s="11">
        <v>-8.6982459972112611E-2</v>
      </c>
    </row>
    <row r="327" spans="1:4" x14ac:dyDescent="0.2">
      <c r="A327" s="10">
        <v>300</v>
      </c>
      <c r="B327" s="7">
        <v>5247.0502646343521</v>
      </c>
      <c r="C327" s="7">
        <v>-1.0264634352097346E-2</v>
      </c>
      <c r="D327" s="11">
        <v>-0.75162335029324701</v>
      </c>
    </row>
    <row r="328" spans="1:4" x14ac:dyDescent="0.2">
      <c r="A328" s="10">
        <v>301</v>
      </c>
      <c r="B328" s="7">
        <v>4157.8015319221904</v>
      </c>
      <c r="C328" s="7">
        <v>8.4680778099937015E-3</v>
      </c>
      <c r="D328" s="11">
        <v>0.62007128512969034</v>
      </c>
    </row>
    <row r="329" spans="1:4" x14ac:dyDescent="0.2">
      <c r="A329" s="10">
        <v>302</v>
      </c>
      <c r="B329" s="7">
        <v>5772.3506439654884</v>
      </c>
      <c r="C329" s="7">
        <v>-6.4396548805234488E-4</v>
      </c>
      <c r="D329" s="11">
        <v>-4.7154090540422508E-2</v>
      </c>
    </row>
    <row r="330" spans="1:4" x14ac:dyDescent="0.2">
      <c r="A330" s="10">
        <v>303</v>
      </c>
      <c r="B330" s="7">
        <v>4265.9507354702891</v>
      </c>
      <c r="C330" s="7">
        <v>1.926452971110848E-2</v>
      </c>
      <c r="D330" s="11">
        <v>1.410636742294533</v>
      </c>
    </row>
    <row r="331" spans="1:4" x14ac:dyDescent="0.2">
      <c r="A331" s="10">
        <v>304</v>
      </c>
      <c r="B331" s="7">
        <v>3927.3997104046698</v>
      </c>
      <c r="C331" s="7">
        <v>2.8959533028682927E-4</v>
      </c>
      <c r="D331" s="11">
        <v>2.1205491098179333E-2</v>
      </c>
    </row>
    <row r="332" spans="1:4" x14ac:dyDescent="0.2">
      <c r="A332" s="10">
        <v>305</v>
      </c>
      <c r="B332" s="7">
        <v>4357.2489477426925</v>
      </c>
      <c r="C332" s="7">
        <v>2.1052257307928812E-2</v>
      </c>
      <c r="D332" s="11">
        <v>1.5415423118104348</v>
      </c>
    </row>
    <row r="333" spans="1:4" x14ac:dyDescent="0.2">
      <c r="A333" s="10">
        <v>306</v>
      </c>
      <c r="B333" s="7">
        <v>5051.0496645797029</v>
      </c>
      <c r="C333" s="7">
        <v>2.0335420296760276E-2</v>
      </c>
      <c r="D333" s="11">
        <v>1.4890522359375808</v>
      </c>
    </row>
    <row r="334" spans="1:4" x14ac:dyDescent="0.2">
      <c r="A334" s="10">
        <v>307</v>
      </c>
      <c r="B334" s="7">
        <v>5101.150571746979</v>
      </c>
      <c r="C334" s="7">
        <v>-2.0571746978930605E-2</v>
      </c>
      <c r="D334" s="11">
        <v>-1.5063571536310452</v>
      </c>
    </row>
    <row r="335" spans="1:4" x14ac:dyDescent="0.2">
      <c r="A335" s="10">
        <v>308</v>
      </c>
      <c r="B335" s="7">
        <v>4785.2505542513172</v>
      </c>
      <c r="C335" s="7">
        <v>1.9445748683210695E-2</v>
      </c>
      <c r="D335" s="11">
        <v>1.4239064220781421</v>
      </c>
    </row>
    <row r="336" spans="1:4" x14ac:dyDescent="0.2">
      <c r="A336" s="10">
        <v>309</v>
      </c>
      <c r="B336" s="7">
        <v>4588.3007188122547</v>
      </c>
      <c r="C336" s="7">
        <v>-7.1881225449033082E-4</v>
      </c>
      <c r="D336" s="11">
        <v>-5.2634712199121962E-2</v>
      </c>
    </row>
    <row r="337" spans="1:4" x14ac:dyDescent="0.2">
      <c r="A337" s="10">
        <v>310</v>
      </c>
      <c r="B337" s="7">
        <v>4141.8003460831933</v>
      </c>
      <c r="C337" s="7">
        <v>-2.0346083193544473E-2</v>
      </c>
      <c r="D337" s="11">
        <v>-1.4898330218798617</v>
      </c>
    </row>
    <row r="338" spans="1:4" x14ac:dyDescent="0.2">
      <c r="A338" s="10">
        <v>311</v>
      </c>
      <c r="B338" s="7">
        <v>3631.1009277135172</v>
      </c>
      <c r="C338" s="7">
        <v>-2.0927713517266966E-2</v>
      </c>
      <c r="D338" s="11">
        <v>-1.5324226473407159</v>
      </c>
    </row>
    <row r="339" spans="1:4" x14ac:dyDescent="0.2">
      <c r="A339" s="10">
        <v>312</v>
      </c>
      <c r="B339" s="7">
        <v>4969.8008673343556</v>
      </c>
      <c r="C339" s="7">
        <v>-1.0867334355680214E-2</v>
      </c>
      <c r="D339" s="11">
        <v>-0.79575579382467654</v>
      </c>
    </row>
    <row r="340" spans="1:4" x14ac:dyDescent="0.2">
      <c r="A340" s="10">
        <v>313</v>
      </c>
      <c r="B340" s="7">
        <v>4302.7997464899117</v>
      </c>
      <c r="C340" s="7">
        <v>1.0253510088659823E-2</v>
      </c>
      <c r="D340" s="11">
        <v>0.75080878098004522</v>
      </c>
    </row>
    <row r="341" spans="1:4" x14ac:dyDescent="0.2">
      <c r="A341" s="10">
        <v>314</v>
      </c>
      <c r="B341" s="7">
        <v>4252.3997727605974</v>
      </c>
      <c r="C341" s="7">
        <v>2.2723940219293581E-4</v>
      </c>
      <c r="D341" s="11">
        <v>1.663950560109238E-2</v>
      </c>
    </row>
    <row r="342" spans="1:4" x14ac:dyDescent="0.2">
      <c r="A342" s="10">
        <v>315</v>
      </c>
      <c r="B342" s="7">
        <v>5437.1490001807279</v>
      </c>
      <c r="C342" s="7">
        <v>2.0999819272219611E-2</v>
      </c>
      <c r="D342" s="11">
        <v>1.5377025596350937</v>
      </c>
    </row>
    <row r="343" spans="1:4" x14ac:dyDescent="0.2">
      <c r="A343" s="10">
        <v>316</v>
      </c>
      <c r="B343" s="7">
        <v>2137.3500542406018</v>
      </c>
      <c r="C343" s="7">
        <v>-5.424060191216995E-5</v>
      </c>
      <c r="D343" s="11">
        <v>-3.9717442952867926E-3</v>
      </c>
    </row>
    <row r="344" spans="1:4" x14ac:dyDescent="0.2">
      <c r="A344" s="10">
        <v>317</v>
      </c>
      <c r="B344" s="7">
        <v>3109.3002329221131</v>
      </c>
      <c r="C344" s="7">
        <v>-1.0232922113118548E-2</v>
      </c>
      <c r="D344" s="11">
        <v>-0.7493012354970513</v>
      </c>
    </row>
    <row r="345" spans="1:4" x14ac:dyDescent="0.2">
      <c r="A345" s="10">
        <v>318</v>
      </c>
      <c r="B345" s="7">
        <v>3663.2014645143572</v>
      </c>
      <c r="C345" s="7">
        <v>8.5354856428239145E-3</v>
      </c>
      <c r="D345" s="11">
        <v>0.62500719413627859</v>
      </c>
    </row>
    <row r="346" spans="1:4" x14ac:dyDescent="0.2">
      <c r="A346" s="10">
        <v>319</v>
      </c>
      <c r="B346" s="7">
        <v>3707.1512419689739</v>
      </c>
      <c r="C346" s="7">
        <v>1.875803102620921E-2</v>
      </c>
      <c r="D346" s="11">
        <v>1.3735485981478954</v>
      </c>
    </row>
    <row r="347" spans="1:4" x14ac:dyDescent="0.2">
      <c r="A347" s="10">
        <v>320</v>
      </c>
      <c r="B347" s="7">
        <v>5338.150378952857</v>
      </c>
      <c r="C347" s="7">
        <v>1.9621047143118631E-2</v>
      </c>
      <c r="D347" s="11">
        <v>1.4367425749519487</v>
      </c>
    </row>
    <row r="348" spans="1:4" x14ac:dyDescent="0.2">
      <c r="A348" s="10">
        <v>321</v>
      </c>
      <c r="B348" s="7">
        <v>3103.6496376391301</v>
      </c>
      <c r="C348" s="7">
        <v>3.6236086998542305E-4</v>
      </c>
      <c r="D348" s="11">
        <v>2.6533715841321616E-2</v>
      </c>
    </row>
    <row r="349" spans="1:4" x14ac:dyDescent="0.2">
      <c r="A349" s="10">
        <v>322</v>
      </c>
      <c r="B349" s="7">
        <v>3933.3996246509469</v>
      </c>
      <c r="C349" s="7">
        <v>-9.6246509469892771E-3</v>
      </c>
      <c r="D349" s="11">
        <v>-0.70476084603062616</v>
      </c>
    </row>
    <row r="350" spans="1:4" x14ac:dyDescent="0.2">
      <c r="A350" s="10">
        <v>323</v>
      </c>
      <c r="B350" s="7">
        <v>3820.1008698004121</v>
      </c>
      <c r="C350" s="7">
        <v>-8.6980041214701487E-4</v>
      </c>
      <c r="D350" s="11">
        <v>-6.369075384850946E-2</v>
      </c>
    </row>
    <row r="351" spans="1:4" x14ac:dyDescent="0.2">
      <c r="A351" s="10">
        <v>324</v>
      </c>
      <c r="B351" s="7">
        <v>3947.6000684757951</v>
      </c>
      <c r="C351" s="7">
        <v>9.93152420505794E-3</v>
      </c>
      <c r="D351" s="11">
        <v>0.727231505815779</v>
      </c>
    </row>
    <row r="352" spans="1:4" x14ac:dyDescent="0.2">
      <c r="A352" s="10">
        <v>325</v>
      </c>
      <c r="B352" s="7">
        <v>3945.4493888832467</v>
      </c>
      <c r="C352" s="7">
        <v>2.0611116753116221E-2</v>
      </c>
      <c r="D352" s="11">
        <v>1.5092399880856047</v>
      </c>
    </row>
    <row r="353" spans="1:4" x14ac:dyDescent="0.2">
      <c r="A353" s="10">
        <v>326</v>
      </c>
      <c r="B353" s="7">
        <v>5353.9514276970294</v>
      </c>
      <c r="C353" s="7">
        <v>-1.1427697029830597E-2</v>
      </c>
      <c r="D353" s="11">
        <v>-0.83678810496960643</v>
      </c>
    </row>
    <row r="354" spans="1:4" x14ac:dyDescent="0.2">
      <c r="A354" s="10">
        <v>327</v>
      </c>
      <c r="B354" s="7">
        <v>3098.0004359599789</v>
      </c>
      <c r="C354" s="7">
        <v>-2.0435959978840401E-2</v>
      </c>
      <c r="D354" s="11">
        <v>-1.496414210080093</v>
      </c>
    </row>
    <row r="355" spans="1:4" x14ac:dyDescent="0.2">
      <c r="A355" s="10">
        <v>328</v>
      </c>
      <c r="B355" s="7">
        <v>4258.4992381070488</v>
      </c>
      <c r="C355" s="7">
        <v>-9.2381070489864214E-3</v>
      </c>
      <c r="D355" s="11">
        <v>-0.67645633856485821</v>
      </c>
    </row>
    <row r="356" spans="1:4" x14ac:dyDescent="0.2">
      <c r="A356" s="10">
        <v>329</v>
      </c>
      <c r="B356" s="7">
        <v>3708.1008126075017</v>
      </c>
      <c r="C356" s="7">
        <v>-2.0812607501738967E-2</v>
      </c>
      <c r="D356" s="11">
        <v>-1.523994059817539</v>
      </c>
    </row>
    <row r="357" spans="1:4" x14ac:dyDescent="0.2">
      <c r="A357" s="10">
        <v>330</v>
      </c>
      <c r="B357" s="7">
        <v>5214.849902823602</v>
      </c>
      <c r="C357" s="7">
        <v>9.7176398412557319E-5</v>
      </c>
      <c r="D357" s="11">
        <v>7.1156991704583832E-3</v>
      </c>
    </row>
    <row r="358" spans="1:4" x14ac:dyDescent="0.2">
      <c r="A358" s="10">
        <v>331</v>
      </c>
      <c r="B358" s="7">
        <v>4643.4496492064518</v>
      </c>
      <c r="C358" s="7">
        <v>-9.649206452195358E-3</v>
      </c>
      <c r="D358" s="11">
        <v>-0.70655891213391275</v>
      </c>
    </row>
    <row r="359" spans="1:4" x14ac:dyDescent="0.2">
      <c r="A359" s="10">
        <v>332</v>
      </c>
      <c r="B359" s="7">
        <v>5590.700536855511</v>
      </c>
      <c r="C359" s="7">
        <v>-5.3685551119997399E-4</v>
      </c>
      <c r="D359" s="11">
        <v>-3.9311009443708966E-2</v>
      </c>
    </row>
    <row r="360" spans="1:4" x14ac:dyDescent="0.2">
      <c r="A360" s="10">
        <v>333</v>
      </c>
      <c r="B360" s="7">
        <v>3510.4993255784752</v>
      </c>
      <c r="C360" s="7">
        <v>2.0674421524745412E-2</v>
      </c>
      <c r="D360" s="11">
        <v>1.5138754522345792</v>
      </c>
    </row>
    <row r="361" spans="1:4" x14ac:dyDescent="0.2">
      <c r="A361" s="10">
        <v>334</v>
      </c>
      <c r="B361" s="7">
        <v>3928.3503336183721</v>
      </c>
      <c r="C361" s="7">
        <v>-3.3361837222400936E-4</v>
      </c>
      <c r="D361" s="11">
        <v>-2.4429059043798603E-2</v>
      </c>
    </row>
    <row r="362" spans="1:4" x14ac:dyDescent="0.2">
      <c r="A362" s="10">
        <v>335</v>
      </c>
      <c r="B362" s="7">
        <v>4161.0997450279892</v>
      </c>
      <c r="C362" s="7">
        <v>-1.9745027989301889E-2</v>
      </c>
      <c r="D362" s="11">
        <v>-1.4458210180590245</v>
      </c>
    </row>
    <row r="363" spans="1:4" x14ac:dyDescent="0.2">
      <c r="A363" s="10">
        <v>336</v>
      </c>
      <c r="B363" s="7">
        <v>4963.6002634213801</v>
      </c>
      <c r="C363" s="7">
        <v>1.9736578619813372E-2</v>
      </c>
      <c r="D363" s="11">
        <v>1.445202316682533</v>
      </c>
    </row>
    <row r="364" spans="1:4" x14ac:dyDescent="0.2">
      <c r="A364" s="10">
        <v>337</v>
      </c>
      <c r="B364" s="7">
        <v>5422.999805921917</v>
      </c>
      <c r="C364" s="7">
        <v>-1.9805921917395608E-2</v>
      </c>
      <c r="D364" s="11">
        <v>-1.4502799492470571</v>
      </c>
    </row>
    <row r="365" spans="1:4" x14ac:dyDescent="0.2">
      <c r="A365" s="10">
        <v>338</v>
      </c>
      <c r="B365" s="7">
        <v>5691.849755188422</v>
      </c>
      <c r="C365" s="7">
        <v>-9.7551884218773921E-3</v>
      </c>
      <c r="D365" s="11">
        <v>-0.71431939540011025</v>
      </c>
    </row>
    <row r="366" spans="1:4" x14ac:dyDescent="0.2">
      <c r="A366" s="10">
        <v>339</v>
      </c>
      <c r="B366" s="7">
        <v>6047.2503681276139</v>
      </c>
      <c r="C366" s="7">
        <v>-2.0368127614347031E-2</v>
      </c>
      <c r="D366" s="11">
        <v>-1.4914472149285898</v>
      </c>
    </row>
    <row r="367" spans="1:4" x14ac:dyDescent="0.2">
      <c r="A367" s="10">
        <v>340</v>
      </c>
      <c r="B367" s="7">
        <v>5007.9002372683608</v>
      </c>
      <c r="C367" s="7">
        <v>-2.3726836116111372E-4</v>
      </c>
      <c r="D367" s="11">
        <v>-1.7373871724721046E-2</v>
      </c>
    </row>
    <row r="368" spans="1:4" x14ac:dyDescent="0.2">
      <c r="A368" s="10">
        <v>341</v>
      </c>
      <c r="B368" s="7">
        <v>4468.1486455126178</v>
      </c>
      <c r="C368" s="7">
        <v>-1.8645512617695204E-2</v>
      </c>
      <c r="D368" s="11">
        <v>-1.3653094870138802</v>
      </c>
    </row>
    <row r="369" spans="1:4" x14ac:dyDescent="0.2">
      <c r="A369" s="10">
        <v>342</v>
      </c>
      <c r="B369" s="7">
        <v>4448.4000671431222</v>
      </c>
      <c r="C369" s="7">
        <v>1.9932856877858285E-2</v>
      </c>
      <c r="D369" s="11">
        <v>1.4595747060771243</v>
      </c>
    </row>
    <row r="370" spans="1:4" x14ac:dyDescent="0.2">
      <c r="A370" s="10">
        <v>343</v>
      </c>
      <c r="B370" s="7">
        <v>3238.1983984550261</v>
      </c>
      <c r="C370" s="7">
        <v>-1.8398455026272131E-2</v>
      </c>
      <c r="D370" s="11">
        <v>-1.3472188031949435</v>
      </c>
    </row>
    <row r="371" spans="1:4" x14ac:dyDescent="0.2">
      <c r="A371" s="10">
        <v>344</v>
      </c>
      <c r="B371" s="7">
        <v>3012.3002680369568</v>
      </c>
      <c r="C371" s="7">
        <v>1.9731963043341239E-2</v>
      </c>
      <c r="D371" s="11">
        <v>1.4448643431188852</v>
      </c>
    </row>
    <row r="372" spans="1:4" x14ac:dyDescent="0.2">
      <c r="A372" s="10">
        <v>345</v>
      </c>
      <c r="B372" s="7">
        <v>4114.7014319477512</v>
      </c>
      <c r="C372" s="7">
        <v>-1.4319477513708989E-3</v>
      </c>
      <c r="D372" s="11">
        <v>-0.10485374631102783</v>
      </c>
    </row>
    <row r="373" spans="1:4" x14ac:dyDescent="0.2">
      <c r="A373" s="10">
        <v>346</v>
      </c>
      <c r="B373" s="7">
        <v>4310.2000652565839</v>
      </c>
      <c r="C373" s="7">
        <v>-6.5256584093731362E-5</v>
      </c>
      <c r="D373" s="11">
        <v>-4.7783847609926267E-3</v>
      </c>
    </row>
    <row r="374" spans="1:4" x14ac:dyDescent="0.2">
      <c r="A374" s="10">
        <v>347</v>
      </c>
      <c r="B374" s="7">
        <v>4828.1991326429188</v>
      </c>
      <c r="C374" s="7">
        <v>-9.1326429192122305E-3</v>
      </c>
      <c r="D374" s="11">
        <v>-0.66873377389888522</v>
      </c>
    </row>
    <row r="375" spans="1:4" x14ac:dyDescent="0.2">
      <c r="A375" s="10">
        <v>348</v>
      </c>
      <c r="B375" s="7">
        <v>5132.2497277816947</v>
      </c>
      <c r="C375" s="7">
        <v>-1.9727781695110025E-2</v>
      </c>
      <c r="D375" s="11">
        <v>-1.4445581657278079</v>
      </c>
    </row>
    <row r="376" spans="1:4" x14ac:dyDescent="0.2">
      <c r="A376" s="10">
        <v>349</v>
      </c>
      <c r="B376" s="7">
        <v>5432.0999348066862</v>
      </c>
      <c r="C376" s="7">
        <v>1.0065193313494092E-2</v>
      </c>
      <c r="D376" s="11">
        <v>0.73701936767887233</v>
      </c>
    </row>
    <row r="377" spans="1:4" x14ac:dyDescent="0.2">
      <c r="A377" s="10">
        <v>350</v>
      </c>
      <c r="B377" s="7">
        <v>3701.7507918062256</v>
      </c>
      <c r="C377" s="7">
        <v>-2.0791806225588516E-2</v>
      </c>
      <c r="D377" s="11">
        <v>-1.5224708954909518</v>
      </c>
    </row>
    <row r="378" spans="1:4" x14ac:dyDescent="0.2">
      <c r="A378" s="10">
        <v>351</v>
      </c>
      <c r="B378" s="7">
        <v>4504.0494675072787</v>
      </c>
      <c r="C378" s="7">
        <v>-1.9467507278932317E-2</v>
      </c>
      <c r="D378" s="11">
        <v>-1.4254996857106279</v>
      </c>
    </row>
    <row r="379" spans="1:4" x14ac:dyDescent="0.2">
      <c r="A379" s="10">
        <v>352</v>
      </c>
      <c r="B379" s="7">
        <v>4787.65003849188</v>
      </c>
      <c r="C379" s="7">
        <v>-1.0038491879640787E-2</v>
      </c>
      <c r="D379" s="11">
        <v>-0.73506416689119369</v>
      </c>
    </row>
    <row r="380" spans="1:4" x14ac:dyDescent="0.2">
      <c r="A380" s="10">
        <v>353</v>
      </c>
      <c r="B380" s="7">
        <v>4304.6498596695674</v>
      </c>
      <c r="C380" s="7">
        <v>-1.9859669567267701E-2</v>
      </c>
      <c r="D380" s="11">
        <v>-1.4542155973453255</v>
      </c>
    </row>
    <row r="381" spans="1:4" x14ac:dyDescent="0.2">
      <c r="A381" s="10">
        <v>354</v>
      </c>
      <c r="B381" s="7">
        <v>3947.6503706739268</v>
      </c>
      <c r="C381" s="7">
        <v>-2.0370673926663585E-2</v>
      </c>
      <c r="D381" s="11">
        <v>-1.4916336675316355</v>
      </c>
    </row>
    <row r="382" spans="1:4" x14ac:dyDescent="0.2">
      <c r="A382" s="10">
        <v>355</v>
      </c>
      <c r="B382" s="7">
        <v>3208.5995869123908</v>
      </c>
      <c r="C382" s="7">
        <v>1.0413087609322247E-2</v>
      </c>
      <c r="D382" s="11">
        <v>0.76249377496984805</v>
      </c>
    </row>
    <row r="383" spans="1:4" x14ac:dyDescent="0.2">
      <c r="A383" s="10">
        <v>356</v>
      </c>
      <c r="B383" s="7">
        <v>4988.4507090468433</v>
      </c>
      <c r="C383" s="7">
        <v>-1.0709046843658143E-2</v>
      </c>
      <c r="D383" s="11">
        <v>-0.78416526015200827</v>
      </c>
    </row>
    <row r="384" spans="1:4" x14ac:dyDescent="0.2">
      <c r="A384" s="10">
        <v>357</v>
      </c>
      <c r="B384" s="7">
        <v>2716.6498335507235</v>
      </c>
      <c r="C384" s="7">
        <v>1.0166449276312051E-2</v>
      </c>
      <c r="D384" s="11">
        <v>0.74443379116438624</v>
      </c>
    </row>
    <row r="385" spans="1:4" x14ac:dyDescent="0.2">
      <c r="A385" s="10">
        <v>358</v>
      </c>
      <c r="B385" s="7">
        <v>3392.3005550868784</v>
      </c>
      <c r="C385" s="7">
        <v>9.444913121569698E-3</v>
      </c>
      <c r="D385" s="11">
        <v>0.69159962256350049</v>
      </c>
    </row>
    <row r="386" spans="1:4" x14ac:dyDescent="0.2">
      <c r="A386" s="10">
        <v>359</v>
      </c>
      <c r="B386" s="7">
        <v>3078.9495695058899</v>
      </c>
      <c r="C386" s="7">
        <v>1.0430494110096333E-2</v>
      </c>
      <c r="D386" s="11">
        <v>0.76376835835781132</v>
      </c>
    </row>
    <row r="387" spans="1:4" x14ac:dyDescent="0.2">
      <c r="A387" s="10">
        <v>360</v>
      </c>
      <c r="B387" s="7">
        <v>4997.8005672020645</v>
      </c>
      <c r="C387" s="7">
        <v>-2.0567202064739831E-2</v>
      </c>
      <c r="D387" s="11">
        <v>-1.5060243542819707</v>
      </c>
    </row>
    <row r="388" spans="1:4" x14ac:dyDescent="0.2">
      <c r="A388" s="10">
        <v>361</v>
      </c>
      <c r="B388" s="7">
        <v>3484.448803774379</v>
      </c>
      <c r="C388" s="7">
        <v>1.1196225621006306E-2</v>
      </c>
      <c r="D388" s="11">
        <v>0.81983871253829554</v>
      </c>
    </row>
    <row r="389" spans="1:4" x14ac:dyDescent="0.2">
      <c r="A389" s="10">
        <v>362</v>
      </c>
      <c r="B389" s="7">
        <v>3891.8493961550134</v>
      </c>
      <c r="C389" s="7">
        <v>1.0603844986690092E-2</v>
      </c>
      <c r="D389" s="11">
        <v>0.77646190029728135</v>
      </c>
    </row>
    <row r="390" spans="1:4" x14ac:dyDescent="0.2">
      <c r="A390" s="10">
        <v>363</v>
      </c>
      <c r="B390" s="7">
        <v>2862.149807215239</v>
      </c>
      <c r="C390" s="7">
        <v>2.0192784761093208E-2</v>
      </c>
      <c r="D390" s="11">
        <v>1.4786078113714931</v>
      </c>
    </row>
    <row r="391" spans="1:4" x14ac:dyDescent="0.2">
      <c r="A391" s="10">
        <v>364</v>
      </c>
      <c r="B391" s="7">
        <v>3510.2999675129986</v>
      </c>
      <c r="C391" s="7">
        <v>-1.9967512998391612E-2</v>
      </c>
      <c r="D391" s="11">
        <v>-1.4621123853095173</v>
      </c>
    </row>
    <row r="392" spans="1:4" x14ac:dyDescent="0.2">
      <c r="A392" s="10">
        <v>365</v>
      </c>
      <c r="B392" s="7">
        <v>3867.8501245077641</v>
      </c>
      <c r="C392" s="7">
        <v>-1.2450776421246701E-4</v>
      </c>
      <c r="D392" s="11">
        <v>-9.1170264487574794E-3</v>
      </c>
    </row>
    <row r="393" spans="1:4" x14ac:dyDescent="0.2">
      <c r="A393" s="10">
        <v>366</v>
      </c>
      <c r="B393" s="7">
        <v>3459.6009047460243</v>
      </c>
      <c r="C393" s="7">
        <v>-1.0904746024152701E-2</v>
      </c>
      <c r="D393" s="11">
        <v>-0.79849524684684914</v>
      </c>
    </row>
    <row r="394" spans="1:4" x14ac:dyDescent="0.2">
      <c r="A394" s="10">
        <v>367</v>
      </c>
      <c r="B394" s="7">
        <v>5961.501095727479</v>
      </c>
      <c r="C394" s="7">
        <v>-1.109572747918719E-2</v>
      </c>
      <c r="D394" s="11">
        <v>-0.81247978016318412</v>
      </c>
    </row>
    <row r="395" spans="1:4" x14ac:dyDescent="0.2">
      <c r="A395" s="10">
        <v>368</v>
      </c>
      <c r="B395" s="7">
        <v>4271.4006311512476</v>
      </c>
      <c r="C395" s="7">
        <v>-1.0631151247253001E-2</v>
      </c>
      <c r="D395" s="11">
        <v>-0.77846138925560748</v>
      </c>
    </row>
    <row r="396" spans="1:4" x14ac:dyDescent="0.2">
      <c r="A396" s="10">
        <v>369</v>
      </c>
      <c r="B396" s="7">
        <v>3932.5999113461748</v>
      </c>
      <c r="C396" s="7">
        <v>-9.9113461747037945E-3</v>
      </c>
      <c r="D396" s="11">
        <v>-0.72575397838938771</v>
      </c>
    </row>
    <row r="397" spans="1:4" x14ac:dyDescent="0.2">
      <c r="A397" s="10">
        <v>370</v>
      </c>
      <c r="B397" s="7">
        <v>3514.1010400628074</v>
      </c>
      <c r="C397" s="7">
        <v>-1.1040062807296636E-2</v>
      </c>
      <c r="D397" s="11">
        <v>-0.8084037589680596</v>
      </c>
    </row>
    <row r="398" spans="1:4" x14ac:dyDescent="0.2">
      <c r="A398" s="10">
        <v>371</v>
      </c>
      <c r="B398" s="7">
        <v>4023.4006355991546</v>
      </c>
      <c r="C398" s="7">
        <v>9.3644008452429262E-3</v>
      </c>
      <c r="D398" s="11">
        <v>0.68570414642702238</v>
      </c>
    </row>
    <row r="399" spans="1:4" x14ac:dyDescent="0.2">
      <c r="A399" s="10">
        <v>372</v>
      </c>
      <c r="B399" s="7">
        <v>4354.2511175435557</v>
      </c>
      <c r="C399" s="7">
        <v>-1.1175435556651792E-3</v>
      </c>
      <c r="D399" s="11">
        <v>-8.183163691905504E-2</v>
      </c>
    </row>
    <row r="400" spans="1:4" x14ac:dyDescent="0.2">
      <c r="A400" s="10">
        <v>373</v>
      </c>
      <c r="B400" s="7">
        <v>5607.6996767137771</v>
      </c>
      <c r="C400" s="7">
        <v>3.2328622273780638E-4</v>
      </c>
      <c r="D400" s="11">
        <v>2.3672491927409917E-2</v>
      </c>
    </row>
    <row r="401" spans="1:4" x14ac:dyDescent="0.2">
      <c r="A401" s="10">
        <v>374</v>
      </c>
      <c r="B401" s="7">
        <v>4891.7999524075185</v>
      </c>
      <c r="C401" s="7">
        <v>4.7592481678293552E-5</v>
      </c>
      <c r="D401" s="11">
        <v>3.4849386057770148E-3</v>
      </c>
    </row>
    <row r="402" spans="1:4" x14ac:dyDescent="0.2">
      <c r="A402" s="10">
        <v>375</v>
      </c>
      <c r="B402" s="7">
        <v>5416.0007551323833</v>
      </c>
      <c r="C402" s="7">
        <v>9.2448676168714883E-3</v>
      </c>
      <c r="D402" s="11">
        <v>0.67695137818432793</v>
      </c>
    </row>
    <row r="403" spans="1:4" x14ac:dyDescent="0.2">
      <c r="A403" s="10">
        <v>376</v>
      </c>
      <c r="B403" s="7">
        <v>4808.6506789099749</v>
      </c>
      <c r="C403" s="7">
        <v>-1.0678909974558337E-2</v>
      </c>
      <c r="D403" s="11">
        <v>-0.78195850112454057</v>
      </c>
    </row>
    <row r="404" spans="1:4" x14ac:dyDescent="0.2">
      <c r="A404" s="10">
        <v>377</v>
      </c>
      <c r="B404" s="7">
        <v>4608.2494949984639</v>
      </c>
      <c r="C404" s="7">
        <v>2.0505001536548662E-2</v>
      </c>
      <c r="D404" s="11">
        <v>1.5014697478746315</v>
      </c>
    </row>
    <row r="405" spans="1:4" x14ac:dyDescent="0.2">
      <c r="A405" s="10">
        <v>378</v>
      </c>
      <c r="B405" s="7">
        <v>4253.399342829096</v>
      </c>
      <c r="C405" s="7">
        <v>6.5717090365069453E-4</v>
      </c>
      <c r="D405" s="11">
        <v>4.8121051308198735E-2</v>
      </c>
    </row>
    <row r="406" spans="1:4" x14ac:dyDescent="0.2">
      <c r="A406" s="10">
        <v>379</v>
      </c>
      <c r="B406" s="7">
        <v>4854.2501796666111</v>
      </c>
      <c r="C406" s="7">
        <v>-1.7966661107493564E-4</v>
      </c>
      <c r="D406" s="11">
        <v>-1.315600882796027E-2</v>
      </c>
    </row>
    <row r="407" spans="1:4" x14ac:dyDescent="0.2">
      <c r="A407" s="10">
        <v>380</v>
      </c>
      <c r="B407" s="7">
        <v>4367.4494533613815</v>
      </c>
      <c r="C407" s="7">
        <v>5.4663861828885274E-4</v>
      </c>
      <c r="D407" s="11">
        <v>4.0027373171260372E-2</v>
      </c>
    </row>
    <row r="408" spans="1:4" x14ac:dyDescent="0.2">
      <c r="A408" s="10">
        <v>381</v>
      </c>
      <c r="B408" s="7">
        <v>2924.5993307827607</v>
      </c>
      <c r="C408" s="7">
        <v>6.6921723919222131E-4</v>
      </c>
      <c r="D408" s="11">
        <v>4.9003138946968734E-2</v>
      </c>
    </row>
    <row r="409" spans="1:4" x14ac:dyDescent="0.2">
      <c r="A409" s="10">
        <v>382</v>
      </c>
      <c r="B409" s="7">
        <v>4193.7504828924848</v>
      </c>
      <c r="C409" s="7">
        <v>1.9517107515639509E-2</v>
      </c>
      <c r="D409" s="11">
        <v>1.4291316412981721</v>
      </c>
    </row>
    <row r="410" spans="1:4" x14ac:dyDescent="0.2">
      <c r="A410" s="10">
        <v>383</v>
      </c>
      <c r="B410" s="7">
        <v>3689.0503475358441</v>
      </c>
      <c r="C410" s="7">
        <v>-1.0347535844175582E-2</v>
      </c>
      <c r="D410" s="11">
        <v>-0.75769377570566521</v>
      </c>
    </row>
    <row r="411" spans="1:4" x14ac:dyDescent="0.2">
      <c r="A411" s="10">
        <v>384</v>
      </c>
      <c r="B411" s="7">
        <v>5212.6500130200793</v>
      </c>
      <c r="C411" s="7">
        <v>-1.0013020078986301E-2</v>
      </c>
      <c r="D411" s="11">
        <v>-0.7331990054554125</v>
      </c>
    </row>
    <row r="412" spans="1:4" x14ac:dyDescent="0.2">
      <c r="A412" s="10">
        <v>385</v>
      </c>
      <c r="B412" s="7">
        <v>3701.6996189647421</v>
      </c>
      <c r="C412" s="7">
        <v>-1.9618964742221578E-2</v>
      </c>
      <c r="D412" s="11">
        <v>-1.4365900920592116</v>
      </c>
    </row>
    <row r="413" spans="1:4" x14ac:dyDescent="0.2">
      <c r="A413" s="10">
        <v>386</v>
      </c>
      <c r="B413" s="7">
        <v>5082.7004482838074</v>
      </c>
      <c r="C413" s="7">
        <v>-2.0448283807127154E-2</v>
      </c>
      <c r="D413" s="11">
        <v>-1.497316617003476</v>
      </c>
    </row>
    <row r="414" spans="1:4" x14ac:dyDescent="0.2">
      <c r="A414" s="10">
        <v>387</v>
      </c>
      <c r="B414" s="7">
        <v>3601.8509346918754</v>
      </c>
      <c r="C414" s="7">
        <v>9.0653081247182854E-3</v>
      </c>
      <c r="D414" s="11">
        <v>0.66380321309244938</v>
      </c>
    </row>
    <row r="415" spans="1:4" x14ac:dyDescent="0.2">
      <c r="A415" s="10">
        <v>388</v>
      </c>
      <c r="B415" s="7">
        <v>4753.3003755279324</v>
      </c>
      <c r="C415" s="7">
        <v>-3.7552793219219893E-4</v>
      </c>
      <c r="D415" s="11">
        <v>-2.7497868198814439E-2</v>
      </c>
    </row>
    <row r="416" spans="1:4" x14ac:dyDescent="0.2">
      <c r="A416" s="10">
        <v>389</v>
      </c>
      <c r="B416" s="7">
        <v>2989.0503334173522</v>
      </c>
      <c r="C416" s="7">
        <v>-3.334173520670447E-4</v>
      </c>
      <c r="D416" s="11">
        <v>-2.4414339430934517E-2</v>
      </c>
    </row>
    <row r="417" spans="1:4" x14ac:dyDescent="0.2">
      <c r="A417" s="10">
        <v>390</v>
      </c>
      <c r="B417" s="7">
        <v>4172.550003437982</v>
      </c>
      <c r="C417" s="7">
        <v>-1.0003437982049945E-2</v>
      </c>
      <c r="D417" s="11">
        <v>-0.73249736060815429</v>
      </c>
    </row>
    <row r="418" spans="1:4" x14ac:dyDescent="0.2">
      <c r="A418" s="10">
        <v>391</v>
      </c>
      <c r="B418" s="7">
        <v>4278.0000541436748</v>
      </c>
      <c r="C418" s="7">
        <v>-5.4143674788065255E-5</v>
      </c>
      <c r="D418" s="11">
        <v>-3.9646468491182432E-3</v>
      </c>
    </row>
    <row r="419" spans="1:4" x14ac:dyDescent="0.2">
      <c r="A419" s="10">
        <v>392</v>
      </c>
      <c r="B419" s="7">
        <v>3683.598890272317</v>
      </c>
      <c r="C419" s="7">
        <v>-8.8902723168757802E-3</v>
      </c>
      <c r="D419" s="11">
        <v>-0.65098629280098397</v>
      </c>
    </row>
    <row r="420" spans="1:4" x14ac:dyDescent="0.2">
      <c r="A420" s="10">
        <v>393</v>
      </c>
      <c r="B420" s="7">
        <v>3508.3007527420191</v>
      </c>
      <c r="C420" s="7">
        <v>1.9247257981078292E-2</v>
      </c>
      <c r="D420" s="11">
        <v>1.4093720274352064</v>
      </c>
    </row>
    <row r="421" spans="1:4" x14ac:dyDescent="0.2">
      <c r="A421" s="10">
        <v>394</v>
      </c>
      <c r="B421" s="7">
        <v>4390.8991902153057</v>
      </c>
      <c r="C421" s="7">
        <v>1.0809784694174596E-2</v>
      </c>
      <c r="D421" s="11">
        <v>0.79154174509139097</v>
      </c>
    </row>
    <row r="422" spans="1:4" x14ac:dyDescent="0.2">
      <c r="A422" s="10">
        <v>395</v>
      </c>
      <c r="B422" s="7">
        <v>3513.2998603096289</v>
      </c>
      <c r="C422" s="7">
        <v>1.0139690371033794E-2</v>
      </c>
      <c r="D422" s="11">
        <v>0.7424743820568116</v>
      </c>
    </row>
    <row r="423" spans="1:4" x14ac:dyDescent="0.2">
      <c r="A423" s="10">
        <v>396</v>
      </c>
      <c r="B423" s="7">
        <v>4213.6501595491809</v>
      </c>
      <c r="C423" s="7">
        <v>9.8404508189560147E-3</v>
      </c>
      <c r="D423" s="11">
        <v>0.72056269704613263</v>
      </c>
    </row>
    <row r="424" spans="1:4" x14ac:dyDescent="0.2">
      <c r="A424" s="10">
        <v>397</v>
      </c>
      <c r="B424" s="7">
        <v>4184.2014307736645</v>
      </c>
      <c r="C424" s="7">
        <v>8.5692263355667819E-3</v>
      </c>
      <c r="D424" s="11">
        <v>0.62747784157004982</v>
      </c>
    </row>
    <row r="425" spans="1:4" x14ac:dyDescent="0.2">
      <c r="A425" s="10">
        <v>398</v>
      </c>
      <c r="B425" s="7">
        <v>2864.4001299594952</v>
      </c>
      <c r="C425" s="7">
        <v>1.9870040504883946E-2</v>
      </c>
      <c r="D425" s="11">
        <v>1.4549750047055312</v>
      </c>
    </row>
    <row r="426" spans="1:4" x14ac:dyDescent="0.2">
      <c r="A426" s="10">
        <v>399</v>
      </c>
      <c r="B426" s="7">
        <v>4251.1495568468854</v>
      </c>
      <c r="C426" s="7">
        <v>1.0443153114465531E-2</v>
      </c>
      <c r="D426" s="11">
        <v>0.76469530840288613</v>
      </c>
    </row>
    <row r="427" spans="1:4" x14ac:dyDescent="0.2">
      <c r="A427" s="10">
        <v>400</v>
      </c>
      <c r="B427" s="7">
        <v>3241.5497441744806</v>
      </c>
      <c r="C427" s="7">
        <v>2.0255825519598147E-2</v>
      </c>
      <c r="D427" s="11">
        <v>1.483223943275191</v>
      </c>
    </row>
    <row r="428" spans="1:4" x14ac:dyDescent="0.2">
      <c r="A428" s="10">
        <v>401</v>
      </c>
      <c r="B428" s="7">
        <v>4562.6506261193044</v>
      </c>
      <c r="C428" s="7">
        <v>-1.0626119304106396E-2</v>
      </c>
      <c r="D428" s="11">
        <v>-0.77809292742476177</v>
      </c>
    </row>
    <row r="429" spans="1:4" x14ac:dyDescent="0.2">
      <c r="A429" s="10">
        <v>402</v>
      </c>
      <c r="B429" s="7">
        <v>4349.5996104827018</v>
      </c>
      <c r="C429" s="7">
        <v>1.0389517297880957E-2</v>
      </c>
      <c r="D429" s="11">
        <v>0.7607678492480674</v>
      </c>
    </row>
    <row r="430" spans="1:4" x14ac:dyDescent="0.2">
      <c r="A430" s="10">
        <v>403</v>
      </c>
      <c r="B430" s="7">
        <v>4036.1002342035054</v>
      </c>
      <c r="C430" s="7">
        <v>1.9765796494539245E-2</v>
      </c>
      <c r="D430" s="11">
        <v>1.4473417827498676</v>
      </c>
    </row>
    <row r="431" spans="1:4" x14ac:dyDescent="0.2">
      <c r="A431" s="10">
        <v>404</v>
      </c>
      <c r="B431" s="7">
        <v>4543.6496157065212</v>
      </c>
      <c r="C431" s="7">
        <v>2.0384293478855398E-2</v>
      </c>
      <c r="D431" s="11">
        <v>1.4926309532699056</v>
      </c>
    </row>
    <row r="432" spans="1:4" x14ac:dyDescent="0.2">
      <c r="A432" s="10">
        <v>405</v>
      </c>
      <c r="B432" s="7">
        <v>4584.5990405090615</v>
      </c>
      <c r="C432" s="7">
        <v>2.0959490938366798E-2</v>
      </c>
      <c r="D432" s="11">
        <v>1.5347495350691478</v>
      </c>
    </row>
    <row r="433" spans="1:4" x14ac:dyDescent="0.2">
      <c r="A433" s="10">
        <v>406</v>
      </c>
      <c r="B433" s="7">
        <v>3897.0009904225271</v>
      </c>
      <c r="C433" s="7">
        <v>1.9009577472843375E-2</v>
      </c>
      <c r="D433" s="11">
        <v>1.3919679764216966</v>
      </c>
    </row>
    <row r="434" spans="1:4" x14ac:dyDescent="0.2">
      <c r="A434" s="10">
        <v>407</v>
      </c>
      <c r="B434" s="7">
        <v>3736.5000165317429</v>
      </c>
      <c r="C434" s="7">
        <v>-1.6531742858205689E-5</v>
      </c>
      <c r="D434" s="11">
        <v>-1.2105296230773305E-3</v>
      </c>
    </row>
    <row r="435" spans="1:4" x14ac:dyDescent="0.2">
      <c r="A435" s="10">
        <v>408</v>
      </c>
      <c r="B435" s="7">
        <v>3437.5503532185853</v>
      </c>
      <c r="C435" s="7">
        <v>-2.0353218585114519E-2</v>
      </c>
      <c r="D435" s="11">
        <v>-1.4903555077993367</v>
      </c>
    </row>
    <row r="436" spans="1:4" x14ac:dyDescent="0.2">
      <c r="A436" s="10">
        <v>409</v>
      </c>
      <c r="B436" s="7">
        <v>2619.3501344193446</v>
      </c>
      <c r="C436" s="7">
        <v>9.8655806555143499E-3</v>
      </c>
      <c r="D436" s="11">
        <v>0.72240281831089437</v>
      </c>
    </row>
    <row r="437" spans="1:4" x14ac:dyDescent="0.2">
      <c r="A437" s="10">
        <v>410</v>
      </c>
      <c r="B437" s="7">
        <v>5628.9493682247112</v>
      </c>
      <c r="C437" s="7">
        <v>6.3177528863889165E-4</v>
      </c>
      <c r="D437" s="11">
        <v>4.6261468532702348E-2</v>
      </c>
    </row>
    <row r="438" spans="1:4" x14ac:dyDescent="0.2">
      <c r="A438" s="10">
        <v>411</v>
      </c>
      <c r="B438" s="7">
        <v>4560.0494703403374</v>
      </c>
      <c r="C438" s="7">
        <v>5.2965966278861742E-4</v>
      </c>
      <c r="D438" s="11">
        <v>3.8784096598533824E-2</v>
      </c>
    </row>
    <row r="439" spans="1:4" x14ac:dyDescent="0.2">
      <c r="A439" s="10">
        <v>412</v>
      </c>
      <c r="B439" s="7">
        <v>3791.0503330194156</v>
      </c>
      <c r="C439" s="7">
        <v>-1.0333019415611489E-2</v>
      </c>
      <c r="D439" s="11">
        <v>-0.75663081658823628</v>
      </c>
    </row>
    <row r="440" spans="1:4" x14ac:dyDescent="0.2">
      <c r="A440" s="10">
        <v>413</v>
      </c>
      <c r="B440" s="7">
        <v>4099.6019774756733</v>
      </c>
      <c r="C440" s="7">
        <v>1.8022524326624989E-2</v>
      </c>
      <c r="D440" s="11">
        <v>1.3196914425258188</v>
      </c>
    </row>
    <row r="441" spans="1:4" x14ac:dyDescent="0.2">
      <c r="A441" s="10">
        <v>414</v>
      </c>
      <c r="B441" s="7">
        <v>5023.8502891891148</v>
      </c>
      <c r="C441" s="7">
        <v>-2.8918911448272411E-4</v>
      </c>
      <c r="D441" s="11">
        <v>-2.1175746124013625E-2</v>
      </c>
    </row>
    <row r="442" spans="1:4" x14ac:dyDescent="0.2">
      <c r="A442" s="10">
        <v>415</v>
      </c>
      <c r="B442" s="7">
        <v>4343.6507114593533</v>
      </c>
      <c r="C442" s="7">
        <v>9.2885406465939013E-3</v>
      </c>
      <c r="D442" s="11">
        <v>0.68014931663897049</v>
      </c>
    </row>
    <row r="443" spans="1:4" x14ac:dyDescent="0.2">
      <c r="A443" s="10">
        <v>416</v>
      </c>
      <c r="B443" s="7">
        <v>4520.2002734846919</v>
      </c>
      <c r="C443" s="7">
        <v>-1.0273484692334023E-2</v>
      </c>
      <c r="D443" s="11">
        <v>-0.75227141257698216</v>
      </c>
    </row>
    <row r="444" spans="1:4" x14ac:dyDescent="0.2">
      <c r="A444" s="10">
        <v>417</v>
      </c>
      <c r="B444" s="7">
        <v>4804.4508462264512</v>
      </c>
      <c r="C444" s="7">
        <v>9.1537735488600447E-3</v>
      </c>
      <c r="D444" s="11">
        <v>0.67028105499092439</v>
      </c>
    </row>
    <row r="445" spans="1:4" x14ac:dyDescent="0.2">
      <c r="A445" s="10">
        <v>418</v>
      </c>
      <c r="B445" s="7">
        <v>5100.5512123654771</v>
      </c>
      <c r="C445" s="7">
        <v>8.7876345232871245E-3</v>
      </c>
      <c r="D445" s="11">
        <v>0.64347068536309704</v>
      </c>
    </row>
    <row r="446" spans="1:4" x14ac:dyDescent="0.2">
      <c r="A446" s="10">
        <v>419</v>
      </c>
      <c r="B446" s="7">
        <v>5866.650826052979</v>
      </c>
      <c r="C446" s="7">
        <v>-2.0826052978918597E-2</v>
      </c>
      <c r="D446" s="11">
        <v>-1.5249785989893585</v>
      </c>
    </row>
    <row r="447" spans="1:4" x14ac:dyDescent="0.2">
      <c r="A447" s="10">
        <v>420</v>
      </c>
      <c r="B447" s="7">
        <v>4682.400620957822</v>
      </c>
      <c r="C447" s="7">
        <v>9.3790421778976452E-3</v>
      </c>
      <c r="D447" s="11">
        <v>0.68677625159172795</v>
      </c>
    </row>
    <row r="448" spans="1:4" x14ac:dyDescent="0.2">
      <c r="A448" s="10">
        <v>421</v>
      </c>
      <c r="B448" s="7">
        <v>5341.6508233056775</v>
      </c>
      <c r="C448" s="7">
        <v>-8.2330567784083541E-4</v>
      </c>
      <c r="D448" s="11">
        <v>-6.0286197312789856E-2</v>
      </c>
    </row>
    <row r="449" spans="1:4" x14ac:dyDescent="0.2">
      <c r="A449" s="10">
        <v>422</v>
      </c>
      <c r="B449" s="7">
        <v>4930.9497910996979</v>
      </c>
      <c r="C449" s="7">
        <v>-9.7910996983046061E-3</v>
      </c>
      <c r="D449" s="11">
        <v>-0.71694898287255782</v>
      </c>
    </row>
    <row r="450" spans="1:4" x14ac:dyDescent="0.2">
      <c r="A450" s="10">
        <v>423</v>
      </c>
      <c r="B450" s="7">
        <v>4399.750719322652</v>
      </c>
      <c r="C450" s="7">
        <v>-2.0719322652439587E-2</v>
      </c>
      <c r="D450" s="11">
        <v>-1.5171633176247912</v>
      </c>
    </row>
    <row r="451" spans="1:4" x14ac:dyDescent="0.2">
      <c r="A451" s="10">
        <v>424</v>
      </c>
      <c r="B451" s="7">
        <v>5474.0000046726354</v>
      </c>
      <c r="C451" s="7">
        <v>-2.0004672635877796E-2</v>
      </c>
      <c r="D451" s="11">
        <v>-1.4648333834732115</v>
      </c>
    </row>
    <row r="452" spans="1:4" x14ac:dyDescent="0.2">
      <c r="A452" s="10">
        <v>425</v>
      </c>
      <c r="B452" s="7">
        <v>4218.2993415378069</v>
      </c>
      <c r="C452" s="7">
        <v>-9.3415378069039434E-3</v>
      </c>
      <c r="D452" s="11">
        <v>-0.68403001046808121</v>
      </c>
    </row>
    <row r="453" spans="1:4" x14ac:dyDescent="0.2">
      <c r="A453" s="10">
        <v>426</v>
      </c>
      <c r="B453" s="7">
        <v>3375.6008373978812</v>
      </c>
      <c r="C453" s="7">
        <v>1.9162602118740324E-2</v>
      </c>
      <c r="D453" s="11">
        <v>1.4031731390296565</v>
      </c>
    </row>
    <row r="454" spans="1:4" x14ac:dyDescent="0.2">
      <c r="A454" s="10">
        <v>427</v>
      </c>
      <c r="B454" s="7">
        <v>3867.6997158942499</v>
      </c>
      <c r="C454" s="7">
        <v>2.0284105749851733E-2</v>
      </c>
      <c r="D454" s="11">
        <v>1.485294750737117</v>
      </c>
    </row>
    <row r="455" spans="1:4" x14ac:dyDescent="0.2">
      <c r="A455" s="10">
        <v>428</v>
      </c>
      <c r="B455" s="7">
        <v>3909.0491618091987</v>
      </c>
      <c r="C455" s="7">
        <v>2.0838190801441669E-2</v>
      </c>
      <c r="D455" s="11">
        <v>1.5258673857222433</v>
      </c>
    </row>
    <row r="456" spans="1:4" x14ac:dyDescent="0.2">
      <c r="A456" s="10">
        <v>429</v>
      </c>
      <c r="B456" s="7">
        <v>4852.299778301729</v>
      </c>
      <c r="C456" s="7">
        <v>-1.9778301729274972E-2</v>
      </c>
      <c r="D456" s="11">
        <v>-1.4482574730809461</v>
      </c>
    </row>
    <row r="457" spans="1:4" x14ac:dyDescent="0.2">
      <c r="A457" s="10">
        <v>430</v>
      </c>
      <c r="B457" s="7">
        <v>4945.0996144839328</v>
      </c>
      <c r="C457" s="7">
        <v>-9.6144839326370857E-3</v>
      </c>
      <c r="D457" s="11">
        <v>-0.70401637086202817</v>
      </c>
    </row>
    <row r="458" spans="1:4" x14ac:dyDescent="0.2">
      <c r="A458" s="10">
        <v>431</v>
      </c>
      <c r="B458" s="7">
        <v>3350.1002264307917</v>
      </c>
      <c r="C458" s="7">
        <v>-1.0226430791590246E-2</v>
      </c>
      <c r="D458" s="11">
        <v>-0.74882591132401477</v>
      </c>
    </row>
    <row r="459" spans="1:4" x14ac:dyDescent="0.2">
      <c r="A459" s="10">
        <v>432</v>
      </c>
      <c r="B459" s="7">
        <v>5061.4988090038159</v>
      </c>
      <c r="C459" s="7">
        <v>1.1909961840501637E-3</v>
      </c>
      <c r="D459" s="11">
        <v>8.7210173430030347E-2</v>
      </c>
    </row>
    <row r="460" spans="1:4" x14ac:dyDescent="0.2">
      <c r="A460" s="10">
        <v>433</v>
      </c>
      <c r="B460" s="7">
        <v>3985.800103263276</v>
      </c>
      <c r="C460" s="7">
        <v>-1.0326327583243256E-4</v>
      </c>
      <c r="D460" s="11">
        <v>-7.5614081009685221E-3</v>
      </c>
    </row>
    <row r="461" spans="1:4" x14ac:dyDescent="0.2">
      <c r="A461" s="10">
        <v>434</v>
      </c>
      <c r="B461" s="7">
        <v>2443.150685030686</v>
      </c>
      <c r="C461" s="7">
        <v>9.3149693138911971E-3</v>
      </c>
      <c r="D461" s="11">
        <v>0.68208454421516951</v>
      </c>
    </row>
    <row r="462" spans="1:4" x14ac:dyDescent="0.2">
      <c r="A462" s="10">
        <v>435</v>
      </c>
      <c r="B462" s="7">
        <v>5013.7501920903642</v>
      </c>
      <c r="C462" s="7">
        <v>-1.9209036418033065E-4</v>
      </c>
      <c r="D462" s="11">
        <v>-1.4065732702380124E-2</v>
      </c>
    </row>
    <row r="463" spans="1:4" x14ac:dyDescent="0.2">
      <c r="A463" s="10">
        <v>436</v>
      </c>
      <c r="B463" s="7">
        <v>4947.8005680342594</v>
      </c>
      <c r="C463" s="7">
        <v>-2.0568034259667911E-2</v>
      </c>
      <c r="D463" s="11">
        <v>-1.506085291390735</v>
      </c>
    </row>
    <row r="464" spans="1:4" x14ac:dyDescent="0.2">
      <c r="A464" s="10">
        <v>437</v>
      </c>
      <c r="B464" s="7">
        <v>4330.5998912528485</v>
      </c>
      <c r="C464" s="7">
        <v>1.0108747151207353E-2</v>
      </c>
      <c r="D464" s="11">
        <v>0.74020857835089993</v>
      </c>
    </row>
    <row r="465" spans="1:4" x14ac:dyDescent="0.2">
      <c r="A465" s="10">
        <v>438</v>
      </c>
      <c r="B465" s="7">
        <v>4363.900824511471</v>
      </c>
      <c r="C465" s="7">
        <v>-1.0824511470673315E-2</v>
      </c>
      <c r="D465" s="11">
        <v>-0.79262010684411388</v>
      </c>
    </row>
    <row r="466" spans="1:4" x14ac:dyDescent="0.2">
      <c r="A466" s="10">
        <v>439</v>
      </c>
      <c r="B466" s="7">
        <v>4408.3494366928526</v>
      </c>
      <c r="C466" s="7">
        <v>1.0563307147094747E-2</v>
      </c>
      <c r="D466" s="11">
        <v>0.77349353476518834</v>
      </c>
    </row>
    <row r="467" spans="1:4" x14ac:dyDescent="0.2">
      <c r="A467" s="10">
        <v>440</v>
      </c>
      <c r="B467" s="7">
        <v>2260.7996313294516</v>
      </c>
      <c r="C467" s="7">
        <v>2.0368670548577938E-2</v>
      </c>
      <c r="D467" s="11">
        <v>1.491486971049619</v>
      </c>
    </row>
    <row r="468" spans="1:4" x14ac:dyDescent="0.2">
      <c r="A468" s="10">
        <v>441</v>
      </c>
      <c r="B468" s="7">
        <v>3762.6991407008954</v>
      </c>
      <c r="C468" s="7">
        <v>1.0859299104595266E-2</v>
      </c>
      <c r="D468" s="11">
        <v>0.7951674160867318</v>
      </c>
    </row>
    <row r="469" spans="1:4" x14ac:dyDescent="0.2">
      <c r="A469" s="10">
        <v>442</v>
      </c>
      <c r="B469" s="7">
        <v>2807.2991870178753</v>
      </c>
      <c r="C469" s="7">
        <v>-9.1870178753197251E-3</v>
      </c>
      <c r="D469" s="11">
        <v>-0.67271535622122214</v>
      </c>
    </row>
    <row r="470" spans="1:4" x14ac:dyDescent="0.2">
      <c r="A470" s="10">
        <v>443</v>
      </c>
      <c r="B470" s="7">
        <v>2613.5495513488581</v>
      </c>
      <c r="C470" s="7">
        <v>-1.9551348857930861E-2</v>
      </c>
      <c r="D470" s="11">
        <v>-1.4316389485756402</v>
      </c>
    </row>
    <row r="471" spans="1:4" x14ac:dyDescent="0.2">
      <c r="A471" s="10">
        <v>444</v>
      </c>
      <c r="B471" s="7">
        <v>4197.6006670584356</v>
      </c>
      <c r="C471" s="7">
        <v>-1.0667058435501531E-2</v>
      </c>
      <c r="D471" s="11">
        <v>-0.78109067737296312</v>
      </c>
    </row>
    <row r="472" spans="1:4" x14ac:dyDescent="0.2">
      <c r="A472" s="10">
        <v>445</v>
      </c>
      <c r="B472" s="7">
        <v>3926.6005614718147</v>
      </c>
      <c r="C472" s="7">
        <v>9.4385281854556524E-3</v>
      </c>
      <c r="D472" s="11">
        <v>0.69113208841578233</v>
      </c>
    </row>
    <row r="473" spans="1:4" x14ac:dyDescent="0.2">
      <c r="A473" s="10">
        <v>446</v>
      </c>
      <c r="B473" s="7">
        <v>4879.3991056543155</v>
      </c>
      <c r="C473" s="7">
        <v>2.0894345684610016E-2</v>
      </c>
      <c r="D473" s="11">
        <v>1.5299793024232697</v>
      </c>
    </row>
    <row r="474" spans="1:4" x14ac:dyDescent="0.2">
      <c r="A474" s="10">
        <v>447</v>
      </c>
      <c r="B474" s="7">
        <v>5034.9006674004622</v>
      </c>
      <c r="C474" s="7">
        <v>9.3325995376289939E-3</v>
      </c>
      <c r="D474" s="11">
        <v>0.68337550961906768</v>
      </c>
    </row>
    <row r="475" spans="1:4" x14ac:dyDescent="0.2">
      <c r="A475" s="10">
        <v>448</v>
      </c>
      <c r="B475" s="7">
        <v>4550.6995527812087</v>
      </c>
      <c r="C475" s="7">
        <v>-9.5527812090949737E-3</v>
      </c>
      <c r="D475" s="11">
        <v>-0.69949821598187267</v>
      </c>
    </row>
    <row r="476" spans="1:4" x14ac:dyDescent="0.2">
      <c r="A476" s="10">
        <v>449</v>
      </c>
      <c r="B476" s="7">
        <v>4839.2997384124792</v>
      </c>
      <c r="C476" s="7">
        <v>-9.738412479237013E-3</v>
      </c>
      <c r="D476" s="11">
        <v>-0.71309098435504337</v>
      </c>
    </row>
    <row r="477" spans="1:4" x14ac:dyDescent="0.2">
      <c r="A477" s="10">
        <v>450</v>
      </c>
      <c r="B477" s="7">
        <v>3557.5999609440596</v>
      </c>
      <c r="C477" s="7">
        <v>1.0039055940524122E-2</v>
      </c>
      <c r="D477" s="11">
        <v>0.73510547000208482</v>
      </c>
    </row>
    <row r="478" spans="1:4" x14ac:dyDescent="0.2">
      <c r="A478" s="10">
        <v>451</v>
      </c>
      <c r="B478" s="7">
        <v>4637.7010846477151</v>
      </c>
      <c r="C478" s="7">
        <v>8.9153522849301226E-3</v>
      </c>
      <c r="D478" s="11">
        <v>0.65282276246640381</v>
      </c>
    </row>
    <row r="479" spans="1:4" x14ac:dyDescent="0.2">
      <c r="A479" s="10">
        <v>452</v>
      </c>
      <c r="B479" s="7">
        <v>3519.5998459398265</v>
      </c>
      <c r="C479" s="7">
        <v>-9.845939826391259E-3</v>
      </c>
      <c r="D479" s="11">
        <v>-0.72096462720913157</v>
      </c>
    </row>
    <row r="480" spans="1:4" x14ac:dyDescent="0.2">
      <c r="A480" s="10">
        <v>453</v>
      </c>
      <c r="B480" s="7">
        <v>3127.0500615890314</v>
      </c>
      <c r="C480" s="7">
        <v>1.9938410968734388E-2</v>
      </c>
      <c r="D480" s="11">
        <v>1.4599814019465467</v>
      </c>
    </row>
    <row r="481" spans="1:4" x14ac:dyDescent="0.2">
      <c r="A481" s="10">
        <v>454</v>
      </c>
      <c r="B481" s="7">
        <v>2564.9491592641066</v>
      </c>
      <c r="C481" s="7">
        <v>-9.1592641065290081E-3</v>
      </c>
      <c r="D481" s="11">
        <v>-0.67068309866910769</v>
      </c>
    </row>
    <row r="482" spans="1:4" x14ac:dyDescent="0.2">
      <c r="A482" s="10">
        <v>455</v>
      </c>
      <c r="B482" s="7">
        <v>3710.7002731360421</v>
      </c>
      <c r="C482" s="7">
        <v>-1.0273136042087572E-2</v>
      </c>
      <c r="D482" s="11">
        <v>-0.75224588281553828</v>
      </c>
    </row>
    <row r="483" spans="1:4" x14ac:dyDescent="0.2">
      <c r="A483" s="10">
        <v>456</v>
      </c>
      <c r="B483" s="7">
        <v>3799.2493500814794</v>
      </c>
      <c r="C483" s="7">
        <v>-9.3500814796243503E-3</v>
      </c>
      <c r="D483" s="11">
        <v>-0.68465561715738421</v>
      </c>
    </row>
    <row r="484" spans="1:4" x14ac:dyDescent="0.2">
      <c r="A484" s="10">
        <v>457</v>
      </c>
      <c r="B484" s="7">
        <v>3534.7503840747368</v>
      </c>
      <c r="C484" s="7">
        <v>-1.038407473697589E-2</v>
      </c>
      <c r="D484" s="11">
        <v>-0.76036932011187808</v>
      </c>
    </row>
    <row r="485" spans="1:4" x14ac:dyDescent="0.2">
      <c r="A485" s="10">
        <v>458</v>
      </c>
      <c r="B485" s="7">
        <v>2241.9502878003073</v>
      </c>
      <c r="C485" s="7">
        <v>9.7121996927853615E-3</v>
      </c>
      <c r="D485" s="11">
        <v>0.71117156455912189</v>
      </c>
    </row>
    <row r="486" spans="1:4" x14ac:dyDescent="0.2">
      <c r="A486" s="10">
        <v>459</v>
      </c>
      <c r="B486" s="7">
        <v>2811.6998417277155</v>
      </c>
      <c r="C486" s="7">
        <v>-1.9841727715629531E-2</v>
      </c>
      <c r="D486" s="11">
        <v>-1.4529018131250437</v>
      </c>
    </row>
    <row r="487" spans="1:4" x14ac:dyDescent="0.2">
      <c r="A487" s="10">
        <v>460</v>
      </c>
      <c r="B487" s="7">
        <v>4686.3009100923337</v>
      </c>
      <c r="C487" s="7">
        <v>-2.0910092333906505E-2</v>
      </c>
      <c r="D487" s="11">
        <v>-1.5311323439144848</v>
      </c>
    </row>
    <row r="488" spans="1:4" x14ac:dyDescent="0.2">
      <c r="A488" s="10">
        <v>461</v>
      </c>
      <c r="B488" s="7">
        <v>3728.6991143483178</v>
      </c>
      <c r="C488" s="7">
        <v>-9.1143483177802409E-3</v>
      </c>
      <c r="D488" s="11">
        <v>-0.66739415972960092</v>
      </c>
    </row>
    <row r="489" spans="1:4" x14ac:dyDescent="0.2">
      <c r="A489" s="10">
        <v>462</v>
      </c>
      <c r="B489" s="7">
        <v>4189.1511712984066</v>
      </c>
      <c r="C489" s="7">
        <v>-2.1171298406443384E-2</v>
      </c>
      <c r="D489" s="11">
        <v>-1.5502590440601158</v>
      </c>
    </row>
    <row r="490" spans="1:4" x14ac:dyDescent="0.2">
      <c r="A490" s="10">
        <v>463</v>
      </c>
      <c r="B490" s="7">
        <v>2276.7001650242369</v>
      </c>
      <c r="C490" s="7">
        <v>-1.6502423704878311E-4</v>
      </c>
      <c r="D490" s="11">
        <v>-1.2083827409288025E-2</v>
      </c>
    </row>
    <row r="491" spans="1:4" x14ac:dyDescent="0.2">
      <c r="A491" s="10">
        <v>464</v>
      </c>
      <c r="B491" s="7">
        <v>3417.999281924328</v>
      </c>
      <c r="C491" s="7">
        <v>-9.2819243282065145E-3</v>
      </c>
      <c r="D491" s="11">
        <v>-0.67966483962572755</v>
      </c>
    </row>
    <row r="492" spans="1:4" x14ac:dyDescent="0.2">
      <c r="A492" s="10">
        <v>465</v>
      </c>
      <c r="B492" s="7">
        <v>2433.4506996447985</v>
      </c>
      <c r="C492" s="7">
        <v>1.9300355201266939E-2</v>
      </c>
      <c r="D492" s="11">
        <v>1.4132600481050606</v>
      </c>
    </row>
    <row r="493" spans="1:4" x14ac:dyDescent="0.2">
      <c r="A493" s="10">
        <v>466</v>
      </c>
      <c r="B493" s="7">
        <v>3201.5491828458621</v>
      </c>
      <c r="C493" s="7">
        <v>8.1715413807614823E-4</v>
      </c>
      <c r="D493" s="11">
        <v>5.9835753510429607E-2</v>
      </c>
    </row>
    <row r="494" spans="1:4" x14ac:dyDescent="0.2">
      <c r="A494" s="10">
        <v>467</v>
      </c>
      <c r="B494" s="7">
        <v>2735.6499408467998</v>
      </c>
      <c r="C494" s="7">
        <v>-1.9940846799727296E-2</v>
      </c>
      <c r="D494" s="11">
        <v>-1.4601597646031048</v>
      </c>
    </row>
    <row r="495" spans="1:4" x14ac:dyDescent="0.2">
      <c r="A495" s="10">
        <v>468</v>
      </c>
      <c r="B495" s="7">
        <v>5260.2505382213712</v>
      </c>
      <c r="C495" s="7">
        <v>9.4617786289745709E-3</v>
      </c>
      <c r="D495" s="11">
        <v>0.69283459194918118</v>
      </c>
    </row>
    <row r="496" spans="1:4" x14ac:dyDescent="0.2">
      <c r="A496" s="10">
        <v>469</v>
      </c>
      <c r="B496" s="7">
        <v>4905.9001016958637</v>
      </c>
      <c r="C496" s="7">
        <v>9.8983041361861979E-3</v>
      </c>
      <c r="D496" s="11">
        <v>0.72479898083672312</v>
      </c>
    </row>
    <row r="497" spans="1:4" x14ac:dyDescent="0.2">
      <c r="A497" s="10">
        <v>470</v>
      </c>
      <c r="B497" s="7">
        <v>6084.8999326347048</v>
      </c>
      <c r="C497" s="7">
        <v>6.7365294853516389E-5</v>
      </c>
      <c r="D497" s="11">
        <v>4.9327941818937413E-3</v>
      </c>
    </row>
    <row r="498" spans="1:4" x14ac:dyDescent="0.2">
      <c r="A498" s="10">
        <v>471</v>
      </c>
      <c r="B498" s="7">
        <v>4849.550290606353</v>
      </c>
      <c r="C498" s="7">
        <v>-1.0290606353009935E-2</v>
      </c>
      <c r="D498" s="11">
        <v>-0.75352513867363391</v>
      </c>
    </row>
    <row r="499" spans="1:4" x14ac:dyDescent="0.2">
      <c r="A499" s="10">
        <v>472</v>
      </c>
      <c r="B499" s="7">
        <v>5228.5998253943399</v>
      </c>
      <c r="C499" s="7">
        <v>-9.8253943397139665E-3</v>
      </c>
      <c r="D499" s="11">
        <v>-0.7194601929545752</v>
      </c>
    </row>
    <row r="500" spans="1:4" x14ac:dyDescent="0.2">
      <c r="A500" s="10">
        <v>473</v>
      </c>
      <c r="B500" s="7">
        <v>4026.3505012214819</v>
      </c>
      <c r="C500" s="7">
        <v>-2.0501221481936227E-2</v>
      </c>
      <c r="D500" s="11">
        <v>-1.5011929550328573</v>
      </c>
    </row>
    <row r="501" spans="1:4" x14ac:dyDescent="0.2">
      <c r="A501" s="10">
        <v>474</v>
      </c>
      <c r="B501" s="7">
        <v>5178.9502505562359</v>
      </c>
      <c r="C501" s="7">
        <v>1.9749443764339958E-2</v>
      </c>
      <c r="D501" s="11">
        <v>1.4461443612502582</v>
      </c>
    </row>
    <row r="502" spans="1:4" x14ac:dyDescent="0.2">
      <c r="A502" s="10">
        <v>475</v>
      </c>
      <c r="B502" s="7">
        <v>3384.5997580982266</v>
      </c>
      <c r="C502" s="7">
        <v>-1.9758098226702714E-2</v>
      </c>
      <c r="D502" s="11">
        <v>-1.4467780804625507</v>
      </c>
    </row>
    <row r="503" spans="1:4" x14ac:dyDescent="0.2">
      <c r="A503" s="10">
        <v>476</v>
      </c>
      <c r="B503" s="7">
        <v>3885.1505415481579</v>
      </c>
      <c r="C503" s="7">
        <v>-2.0541548157780198E-2</v>
      </c>
      <c r="D503" s="11">
        <v>-1.5041458581918328</v>
      </c>
    </row>
    <row r="504" spans="1:4" x14ac:dyDescent="0.2">
      <c r="A504" s="10">
        <v>477</v>
      </c>
      <c r="B504" s="7">
        <v>5102.5001771544394</v>
      </c>
      <c r="C504" s="7">
        <v>-1.0177154439588776E-2</v>
      </c>
      <c r="D504" s="11">
        <v>-0.74521767205205214</v>
      </c>
    </row>
    <row r="505" spans="1:4" x14ac:dyDescent="0.2">
      <c r="A505" s="10">
        <v>478</v>
      </c>
      <c r="B505" s="7">
        <v>5319.249734124518</v>
      </c>
      <c r="C505" s="7">
        <v>2.0265875482436968E-2</v>
      </c>
      <c r="D505" s="11">
        <v>1.4839598473980391</v>
      </c>
    </row>
    <row r="506" spans="1:4" x14ac:dyDescent="0.2">
      <c r="A506" s="10">
        <v>479</v>
      </c>
      <c r="B506" s="7">
        <v>3967.649912946717</v>
      </c>
      <c r="C506" s="7">
        <v>-1.9912946716885926E-2</v>
      </c>
      <c r="D506" s="11">
        <v>-1.4581167932687771</v>
      </c>
    </row>
    <row r="507" spans="1:4" x14ac:dyDescent="0.2">
      <c r="A507" s="10">
        <v>480</v>
      </c>
      <c r="B507" s="7">
        <v>4724.751485150422</v>
      </c>
      <c r="C507" s="7">
        <v>8.5148495782050304E-3</v>
      </c>
      <c r="D507" s="11">
        <v>0.6234961273516596</v>
      </c>
    </row>
    <row r="508" spans="1:4" x14ac:dyDescent="0.2">
      <c r="A508" s="10">
        <v>481</v>
      </c>
      <c r="B508" s="7">
        <v>2841.2993132965471</v>
      </c>
      <c r="C508" s="7">
        <v>1.0686703452847723E-2</v>
      </c>
      <c r="D508" s="11">
        <v>0.78252917515552634</v>
      </c>
    </row>
    <row r="509" spans="1:4" x14ac:dyDescent="0.2">
      <c r="A509" s="10">
        <v>482</v>
      </c>
      <c r="B509" s="7">
        <v>4650.6990453971639</v>
      </c>
      <c r="C509" s="7">
        <v>9.5460283591819461E-4</v>
      </c>
      <c r="D509" s="11">
        <v>6.990037415075219E-2</v>
      </c>
    </row>
    <row r="510" spans="1:4" x14ac:dyDescent="0.2">
      <c r="A510" s="10">
        <v>483</v>
      </c>
      <c r="B510" s="7">
        <v>4507.7490667392285</v>
      </c>
      <c r="C510" s="7">
        <v>-1.9066739228946972E-2</v>
      </c>
      <c r="D510" s="11">
        <v>-1.3961536209519814</v>
      </c>
    </row>
    <row r="511" spans="1:4" x14ac:dyDescent="0.2">
      <c r="A511" s="10">
        <v>484</v>
      </c>
      <c r="B511" s="7">
        <v>3057.5506921875512</v>
      </c>
      <c r="C511" s="7">
        <v>-2.0692187551048846E-2</v>
      </c>
      <c r="D511" s="11">
        <v>-1.5151763617218088</v>
      </c>
    </row>
    <row r="512" spans="1:4" x14ac:dyDescent="0.2">
      <c r="A512" s="10">
        <v>485</v>
      </c>
      <c r="B512" s="7">
        <v>5152.0497196345568</v>
      </c>
      <c r="C512" s="7">
        <v>-9.7196345568590914E-3</v>
      </c>
      <c r="D512" s="11">
        <v>-0.71171597922138696</v>
      </c>
    </row>
    <row r="513" spans="1:4" x14ac:dyDescent="0.2">
      <c r="A513" s="10">
        <v>486</v>
      </c>
      <c r="B513" s="7">
        <v>3395.4500240804969</v>
      </c>
      <c r="C513" s="7">
        <v>-2.4080497041722992E-5</v>
      </c>
      <c r="D513" s="11">
        <v>-1.7632838387008148E-3</v>
      </c>
    </row>
    <row r="514" spans="1:4" x14ac:dyDescent="0.2">
      <c r="A514" s="10">
        <v>487</v>
      </c>
      <c r="B514" s="7">
        <v>3765.0488010031972</v>
      </c>
      <c r="C514" s="7">
        <v>1.1198996802704642E-2</v>
      </c>
      <c r="D514" s="11">
        <v>0.8200416311032368</v>
      </c>
    </row>
    <row r="515" spans="1:4" x14ac:dyDescent="0.2">
      <c r="A515" s="10">
        <v>488</v>
      </c>
      <c r="B515" s="7">
        <v>2665.6999747060154</v>
      </c>
      <c r="C515" s="7">
        <v>2.0025293984417658E-2</v>
      </c>
      <c r="D515" s="11">
        <v>1.4663433726793957</v>
      </c>
    </row>
    <row r="516" spans="1:4" x14ac:dyDescent="0.2">
      <c r="A516" s="10">
        <v>489</v>
      </c>
      <c r="B516" s="7">
        <v>4649.8003883817091</v>
      </c>
      <c r="C516" s="7">
        <v>9.6116182912737713E-3</v>
      </c>
      <c r="D516" s="11">
        <v>0.7038065355295311</v>
      </c>
    </row>
    <row r="517" spans="1:4" x14ac:dyDescent="0.2">
      <c r="A517" s="10">
        <v>490</v>
      </c>
      <c r="B517" s="7">
        <v>2475.749664822823</v>
      </c>
      <c r="C517" s="7">
        <v>1.033517717723953E-2</v>
      </c>
      <c r="D517" s="11">
        <v>0.75678881773746098</v>
      </c>
    </row>
    <row r="518" spans="1:4" x14ac:dyDescent="0.2">
      <c r="A518" s="10">
        <v>491</v>
      </c>
      <c r="B518" s="7">
        <v>3030.4006596330182</v>
      </c>
      <c r="C518" s="7">
        <v>-2.06596330181128E-2</v>
      </c>
      <c r="D518" s="11">
        <v>-1.5127925703198652</v>
      </c>
    </row>
    <row r="519" spans="1:4" x14ac:dyDescent="0.2">
      <c r="A519" s="10">
        <v>492</v>
      </c>
      <c r="B519" s="7">
        <v>4310.8003923089354</v>
      </c>
      <c r="C519" s="7">
        <v>1.9607691064265964E-2</v>
      </c>
      <c r="D519" s="11">
        <v>1.4357645819334277</v>
      </c>
    </row>
    <row r="520" spans="1:4" x14ac:dyDescent="0.2">
      <c r="A520" s="10">
        <v>493</v>
      </c>
      <c r="B520" s="7">
        <v>2744.4009611249658</v>
      </c>
      <c r="C520" s="7">
        <v>-2.0961124965651834E-2</v>
      </c>
      <c r="D520" s="11">
        <v>-1.5348691860007173</v>
      </c>
    </row>
    <row r="521" spans="1:4" x14ac:dyDescent="0.2">
      <c r="A521" s="10">
        <v>494</v>
      </c>
      <c r="B521" s="7">
        <v>3631.5500424675356</v>
      </c>
      <c r="C521" s="7">
        <v>-1.0042467535640753E-2</v>
      </c>
      <c r="D521" s="11">
        <v>-0.73535528255881588</v>
      </c>
    </row>
    <row r="522" spans="1:4" x14ac:dyDescent="0.2">
      <c r="A522" s="10">
        <v>495</v>
      </c>
      <c r="B522" s="7">
        <v>4002.6995526277524</v>
      </c>
      <c r="C522" s="7">
        <v>2.0447372247417661E-2</v>
      </c>
      <c r="D522" s="11">
        <v>1.497249868443387</v>
      </c>
    </row>
    <row r="523" spans="1:4" x14ac:dyDescent="0.2">
      <c r="A523" s="10">
        <v>496</v>
      </c>
      <c r="B523" s="7">
        <v>3953.1011766407651</v>
      </c>
      <c r="C523" s="7">
        <v>-1.1766407651521149E-3</v>
      </c>
      <c r="D523" s="11">
        <v>-8.6159004174808915E-2</v>
      </c>
    </row>
    <row r="524" spans="1:4" x14ac:dyDescent="0.2">
      <c r="A524" s="10">
        <v>497</v>
      </c>
      <c r="B524" s="7">
        <v>3776.2013270002767</v>
      </c>
      <c r="C524" s="7">
        <v>8.6729997233305767E-3</v>
      </c>
      <c r="D524" s="11">
        <v>0.63507660239355312</v>
      </c>
    </row>
    <row r="525" spans="1:4" x14ac:dyDescent="0.2">
      <c r="A525" s="10">
        <v>498</v>
      </c>
      <c r="B525" s="7">
        <v>3609.7506369840266</v>
      </c>
      <c r="C525" s="7">
        <v>-6.3698402664158493E-4</v>
      </c>
      <c r="D525" s="11">
        <v>-4.6642876089376215E-2</v>
      </c>
    </row>
    <row r="526" spans="1:4" x14ac:dyDescent="0.2">
      <c r="A526" s="10">
        <v>499</v>
      </c>
      <c r="B526" s="7">
        <v>2726.1504667432823</v>
      </c>
      <c r="C526" s="7">
        <v>-2.0466743282213429E-2</v>
      </c>
      <c r="D526" s="11">
        <v>-1.4986683039738127</v>
      </c>
    </row>
    <row r="527" spans="1:4" x14ac:dyDescent="0.2">
      <c r="A527" s="10">
        <v>500</v>
      </c>
      <c r="B527" s="7">
        <v>6053.7009029066721</v>
      </c>
      <c r="C527" s="7">
        <v>-2.0902906671835808E-2</v>
      </c>
      <c r="D527" s="11">
        <v>-1.5306061769596386</v>
      </c>
    </row>
    <row r="528" spans="1:4" x14ac:dyDescent="0.2">
      <c r="A528" s="10">
        <v>501</v>
      </c>
      <c r="B528" s="7">
        <v>4884.1990811533296</v>
      </c>
      <c r="C528" s="7">
        <v>-1.9081153329352674E-2</v>
      </c>
      <c r="D528" s="11">
        <v>-1.3972090871348739</v>
      </c>
    </row>
    <row r="529" spans="1:4" x14ac:dyDescent="0.2">
      <c r="A529" s="10">
        <v>502</v>
      </c>
      <c r="B529" s="7">
        <v>3965.849608292292</v>
      </c>
      <c r="C529" s="7">
        <v>2.0391707707858586E-2</v>
      </c>
      <c r="D529" s="11">
        <v>1.4931738569381769</v>
      </c>
    </row>
    <row r="530" spans="1:4" x14ac:dyDescent="0.2">
      <c r="A530" s="10">
        <v>503</v>
      </c>
      <c r="B530" s="7">
        <v>2614.4001592861123</v>
      </c>
      <c r="C530" s="7">
        <v>-1.5928611219351296E-4</v>
      </c>
      <c r="D530" s="11">
        <v>-1.1663655732423778E-2</v>
      </c>
    </row>
    <row r="531" spans="1:4" x14ac:dyDescent="0.2">
      <c r="A531" s="10">
        <v>504</v>
      </c>
      <c r="B531" s="7">
        <v>4172.2997573235189</v>
      </c>
      <c r="C531" s="7">
        <v>-9.757323518897465E-3</v>
      </c>
      <c r="D531" s="11">
        <v>-0.71447573694335287</v>
      </c>
    </row>
    <row r="532" spans="1:4" x14ac:dyDescent="0.2">
      <c r="A532" s="10">
        <v>505</v>
      </c>
      <c r="B532" s="7">
        <v>5580.250534894727</v>
      </c>
      <c r="C532" s="7">
        <v>-5.3489472702494822E-4</v>
      </c>
      <c r="D532" s="11">
        <v>-3.9167431882124057E-2</v>
      </c>
    </row>
    <row r="533" spans="1:4" x14ac:dyDescent="0.2">
      <c r="A533" s="10">
        <v>506</v>
      </c>
      <c r="B533" s="7">
        <v>5185.5498642761067</v>
      </c>
      <c r="C533" s="7">
        <v>-9.8642761067821993E-3</v>
      </c>
      <c r="D533" s="11">
        <v>-0.72230729330191246</v>
      </c>
    </row>
    <row r="534" spans="1:4" x14ac:dyDescent="0.2">
      <c r="A534" s="10">
        <v>507</v>
      </c>
      <c r="B534" s="7">
        <v>3547.2983462301231</v>
      </c>
      <c r="C534" s="7">
        <v>-8.3462301231520541E-3</v>
      </c>
      <c r="D534" s="11">
        <v>-0.61114904168020123</v>
      </c>
    </row>
    <row r="535" spans="1:4" x14ac:dyDescent="0.2">
      <c r="A535" s="10">
        <v>508</v>
      </c>
      <c r="B535" s="7">
        <v>4030.7004697099287</v>
      </c>
      <c r="C535" s="7">
        <v>1.953029007108853E-2</v>
      </c>
      <c r="D535" s="11">
        <v>1.4300969281415359</v>
      </c>
    </row>
    <row r="536" spans="1:4" x14ac:dyDescent="0.2">
      <c r="A536" s="10">
        <v>509</v>
      </c>
      <c r="B536" s="7">
        <v>5335.2506872863287</v>
      </c>
      <c r="C536" s="7">
        <v>-2.068728632912098E-2</v>
      </c>
      <c r="D536" s="11">
        <v>-1.5148174718948952</v>
      </c>
    </row>
    <row r="537" spans="1:4" x14ac:dyDescent="0.2">
      <c r="A537" s="10">
        <v>510</v>
      </c>
      <c r="B537" s="7">
        <v>3299.7505235148856</v>
      </c>
      <c r="C537" s="7">
        <v>-5.2351488557178527E-4</v>
      </c>
      <c r="D537" s="11">
        <v>-3.8334147980775481E-2</v>
      </c>
    </row>
    <row r="538" spans="1:4" x14ac:dyDescent="0.2">
      <c r="A538" s="10">
        <v>511</v>
      </c>
      <c r="B538" s="7">
        <v>4243.3506883076789</v>
      </c>
      <c r="C538" s="7">
        <v>9.3116923208071967E-3</v>
      </c>
      <c r="D538" s="11">
        <v>0.68184458783326674</v>
      </c>
    </row>
    <row r="539" spans="1:4" x14ac:dyDescent="0.2">
      <c r="A539" s="10">
        <v>512</v>
      </c>
      <c r="B539" s="7">
        <v>5227.9999035647888</v>
      </c>
      <c r="C539" s="7">
        <v>1.0096435211380594E-2</v>
      </c>
      <c r="D539" s="11">
        <v>0.73930704195478791</v>
      </c>
    </row>
    <row r="540" spans="1:4" x14ac:dyDescent="0.2">
      <c r="A540" s="10">
        <v>513</v>
      </c>
      <c r="B540" s="7">
        <v>3494.500693149269</v>
      </c>
      <c r="C540" s="7">
        <v>1.9306850731027225E-2</v>
      </c>
      <c r="D540" s="11">
        <v>1.4137356804240393</v>
      </c>
    </row>
    <row r="541" spans="1:4" x14ac:dyDescent="0.2">
      <c r="A541" s="10">
        <v>514</v>
      </c>
      <c r="B541" s="7">
        <v>3314.0999475143608</v>
      </c>
      <c r="C541" s="7">
        <v>2.005248563909845E-2</v>
      </c>
      <c r="D541" s="11">
        <v>1.4683344696722485</v>
      </c>
    </row>
    <row r="542" spans="1:4" x14ac:dyDescent="0.2">
      <c r="A542" s="10">
        <v>515</v>
      </c>
      <c r="B542" s="7">
        <v>5041.3503367482226</v>
      </c>
      <c r="C542" s="7">
        <v>-1.0336748222471215E-2</v>
      </c>
      <c r="D542" s="11">
        <v>-0.75690385683578598</v>
      </c>
    </row>
    <row r="543" spans="1:4" x14ac:dyDescent="0.2">
      <c r="A543" s="10">
        <v>516</v>
      </c>
      <c r="B543" s="7">
        <v>4464.5491687734257</v>
      </c>
      <c r="C543" s="7">
        <v>8.3122657451895066E-4</v>
      </c>
      <c r="D543" s="11">
        <v>6.0866201499428528E-2</v>
      </c>
    </row>
    <row r="544" spans="1:4" x14ac:dyDescent="0.2">
      <c r="A544" s="10">
        <v>517</v>
      </c>
      <c r="B544" s="7">
        <v>5746.400555987655</v>
      </c>
      <c r="C544" s="7">
        <v>-5.5598765538888983E-4</v>
      </c>
      <c r="D544" s="11">
        <v>-4.0711952314180351E-2</v>
      </c>
    </row>
    <row r="545" spans="1:4" x14ac:dyDescent="0.2">
      <c r="A545" s="10">
        <v>518</v>
      </c>
      <c r="B545" s="7">
        <v>5492.5001970264148</v>
      </c>
      <c r="C545" s="7">
        <v>9.8029735854652245E-3</v>
      </c>
      <c r="D545" s="11">
        <v>0.71781844305423925</v>
      </c>
    </row>
    <row r="546" spans="1:4" x14ac:dyDescent="0.2">
      <c r="A546" s="10">
        <v>519</v>
      </c>
      <c r="B546" s="7">
        <v>1786.9989126664013</v>
      </c>
      <c r="C546" s="7">
        <v>1.0873335986616439E-3</v>
      </c>
      <c r="D546" s="11">
        <v>7.9619526061879442E-2</v>
      </c>
    </row>
    <row r="547" spans="1:4" x14ac:dyDescent="0.2">
      <c r="A547" s="10">
        <v>520</v>
      </c>
      <c r="B547" s="7">
        <v>3647.5004036665587</v>
      </c>
      <c r="C547" s="7">
        <v>-2.0403666558650002E-2</v>
      </c>
      <c r="D547" s="11">
        <v>-1.4940495385444745</v>
      </c>
    </row>
    <row r="548" spans="1:4" x14ac:dyDescent="0.2">
      <c r="A548" s="10">
        <v>521</v>
      </c>
      <c r="B548" s="7">
        <v>4214.3009893136059</v>
      </c>
      <c r="C548" s="7">
        <v>-9.8931360571441473E-4</v>
      </c>
      <c r="D548" s="11">
        <v>-7.2442055051461701E-2</v>
      </c>
    </row>
    <row r="549" spans="1:4" x14ac:dyDescent="0.2">
      <c r="A549" s="10">
        <v>522</v>
      </c>
      <c r="B549" s="7">
        <v>4549.5990794752088</v>
      </c>
      <c r="C549" s="7">
        <v>-9.0794752086367225E-3</v>
      </c>
      <c r="D549" s="11">
        <v>-0.664840591601357</v>
      </c>
    </row>
    <row r="550" spans="1:4" x14ac:dyDescent="0.2">
      <c r="A550" s="10">
        <v>523</v>
      </c>
      <c r="B550" s="7">
        <v>5454.7509205694196</v>
      </c>
      <c r="C550" s="7">
        <v>-1.0920569419795356E-2</v>
      </c>
      <c r="D550" s="11">
        <v>-0.79965390805561576</v>
      </c>
    </row>
    <row r="551" spans="1:4" x14ac:dyDescent="0.2">
      <c r="A551" s="10">
        <v>524</v>
      </c>
      <c r="B551" s="7">
        <v>3601.849628296784</v>
      </c>
      <c r="C551" s="7">
        <v>-1.9628296784048871E-2</v>
      </c>
      <c r="D551" s="11">
        <v>-1.4372734267307359</v>
      </c>
    </row>
    <row r="552" spans="1:4" x14ac:dyDescent="0.2">
      <c r="A552" s="10">
        <v>525</v>
      </c>
      <c r="B552" s="7">
        <v>3432.7510351168035</v>
      </c>
      <c r="C552" s="7">
        <v>-1.1035116803668643E-2</v>
      </c>
      <c r="D552" s="11">
        <v>-0.80804159002078724</v>
      </c>
    </row>
    <row r="553" spans="1:4" x14ac:dyDescent="0.2">
      <c r="A553" s="10">
        <v>526</v>
      </c>
      <c r="B553" s="7">
        <v>5471.450356624402</v>
      </c>
      <c r="C553" s="7">
        <v>-2.0356624401756562E-2</v>
      </c>
      <c r="D553" s="11">
        <v>-1.4906048972297994</v>
      </c>
    </row>
    <row r="554" spans="1:4" x14ac:dyDescent="0.2">
      <c r="A554" s="10">
        <v>527</v>
      </c>
      <c r="B554" s="7">
        <v>4149.5006482037643</v>
      </c>
      <c r="C554" s="7">
        <v>-1.0648203764503705E-2</v>
      </c>
      <c r="D554" s="11">
        <v>-0.77971005235526181</v>
      </c>
    </row>
    <row r="555" spans="1:4" x14ac:dyDescent="0.2">
      <c r="A555" s="10">
        <v>528</v>
      </c>
      <c r="B555" s="7">
        <v>3439.350659033616</v>
      </c>
      <c r="C555" s="7">
        <v>-1.0659033615866065E-2</v>
      </c>
      <c r="D555" s="11">
        <v>-0.78050306347333354</v>
      </c>
    </row>
    <row r="556" spans="1:4" x14ac:dyDescent="0.2">
      <c r="A556" s="10">
        <v>529</v>
      </c>
      <c r="B556" s="7">
        <v>3888.9004737219047</v>
      </c>
      <c r="C556" s="7">
        <v>-1.0473721904872946E-2</v>
      </c>
      <c r="D556" s="11">
        <v>-0.76693369467874395</v>
      </c>
    </row>
    <row r="557" spans="1:4" x14ac:dyDescent="0.2">
      <c r="A557" s="10">
        <v>530</v>
      </c>
      <c r="B557" s="7">
        <v>4876.1004183580972</v>
      </c>
      <c r="C557" s="7">
        <v>-2.0418358097231248E-2</v>
      </c>
      <c r="D557" s="11">
        <v>-1.4951253200161392</v>
      </c>
    </row>
    <row r="558" spans="1:4" x14ac:dyDescent="0.2">
      <c r="A558" s="10">
        <v>531</v>
      </c>
      <c r="B558" s="7">
        <v>3835.0019130281239</v>
      </c>
      <c r="C558" s="7">
        <v>-1.9130281239085889E-3</v>
      </c>
      <c r="D558" s="11">
        <v>-0.14008064567868225</v>
      </c>
    </row>
    <row r="559" spans="1:4" x14ac:dyDescent="0.2">
      <c r="A559" s="10">
        <v>532</v>
      </c>
      <c r="B559" s="7">
        <v>4306.7497531460795</v>
      </c>
      <c r="C559" s="7">
        <v>-9.7531460796744796E-3</v>
      </c>
      <c r="D559" s="11">
        <v>-0.71416984578768938</v>
      </c>
    </row>
    <row r="560" spans="1:4" x14ac:dyDescent="0.2">
      <c r="A560" s="10">
        <v>533</v>
      </c>
      <c r="B560" s="7">
        <v>4726.9498415262788</v>
      </c>
      <c r="C560" s="7">
        <v>2.0158473721494374E-2</v>
      </c>
      <c r="D560" s="11">
        <v>1.4760954005392406</v>
      </c>
    </row>
    <row r="561" spans="1:4" x14ac:dyDescent="0.2">
      <c r="A561" s="10">
        <v>534</v>
      </c>
      <c r="B561" s="7">
        <v>3324.5991415118451</v>
      </c>
      <c r="C561" s="7">
        <v>1.0858488155008672E-2</v>
      </c>
      <c r="D561" s="11">
        <v>0.79510803465878355</v>
      </c>
    </row>
    <row r="562" spans="1:4" x14ac:dyDescent="0.2">
      <c r="A562" s="10">
        <v>535</v>
      </c>
      <c r="B562" s="7">
        <v>4082.4002361109265</v>
      </c>
      <c r="C562" s="7">
        <v>-1.0236110926598485E-2</v>
      </c>
      <c r="D562" s="11">
        <v>-0.74953473496610556</v>
      </c>
    </row>
    <row r="563" spans="1:4" x14ac:dyDescent="0.2">
      <c r="A563" s="10">
        <v>536</v>
      </c>
      <c r="B563" s="7">
        <v>2870.4505382824682</v>
      </c>
      <c r="C563" s="7">
        <v>-1.053828246813282E-2</v>
      </c>
      <c r="D563" s="11">
        <v>-0.77166111361932133</v>
      </c>
    </row>
    <row r="564" spans="1:4" x14ac:dyDescent="0.2">
      <c r="A564" s="10">
        <v>537</v>
      </c>
      <c r="B564" s="7">
        <v>4371.3998342716231</v>
      </c>
      <c r="C564" s="7">
        <v>-1.9834271623039967E-2</v>
      </c>
      <c r="D564" s="11">
        <v>-1.4523558440140136</v>
      </c>
    </row>
    <row r="565" spans="1:4" x14ac:dyDescent="0.2">
      <c r="A565" s="10">
        <v>538</v>
      </c>
      <c r="B565" s="7">
        <v>4563.5993841851277</v>
      </c>
      <c r="C565" s="7">
        <v>-1.9384185127819364E-2</v>
      </c>
      <c r="D565" s="11">
        <v>-1.4193984577248144</v>
      </c>
    </row>
    <row r="566" spans="1:4" x14ac:dyDescent="0.2">
      <c r="A566" s="10">
        <v>539</v>
      </c>
      <c r="B566" s="7">
        <v>3108.9005394048468</v>
      </c>
      <c r="C566" s="7">
        <v>-2.0539404846658726E-2</v>
      </c>
      <c r="D566" s="11">
        <v>-1.5039889151746164</v>
      </c>
    </row>
    <row r="567" spans="1:4" x14ac:dyDescent="0.2">
      <c r="A567" s="10">
        <v>540</v>
      </c>
      <c r="B567" s="7">
        <v>2631.1493728455125</v>
      </c>
      <c r="C567" s="7">
        <v>1.0627154487337975E-2</v>
      </c>
      <c r="D567" s="11">
        <v>0.77816872826305727</v>
      </c>
    </row>
    <row r="568" spans="1:4" x14ac:dyDescent="0.2">
      <c r="A568" s="10">
        <v>541</v>
      </c>
      <c r="B568" s="7">
        <v>4132.9006319066029</v>
      </c>
      <c r="C568" s="7">
        <v>9.3680933969153557E-3</v>
      </c>
      <c r="D568" s="11">
        <v>0.68597453190437696</v>
      </c>
    </row>
    <row r="569" spans="1:4" x14ac:dyDescent="0.2">
      <c r="A569" s="10">
        <v>542</v>
      </c>
      <c r="B569" s="7">
        <v>4063.6000113393843</v>
      </c>
      <c r="C569" s="7">
        <v>1.9988660615581466E-2</v>
      </c>
      <c r="D569" s="11">
        <v>1.4636609103068747</v>
      </c>
    </row>
    <row r="570" spans="1:4" x14ac:dyDescent="0.2">
      <c r="A570" s="10">
        <v>543</v>
      </c>
      <c r="B570" s="7">
        <v>2372.1499538237372</v>
      </c>
      <c r="C570" s="7">
        <v>1.0046176262676454E-2</v>
      </c>
      <c r="D570" s="11">
        <v>0.73562685247005444</v>
      </c>
    </row>
    <row r="571" spans="1:4" x14ac:dyDescent="0.2">
      <c r="A571" s="10">
        <v>544</v>
      </c>
      <c r="B571" s="7">
        <v>2839.2000107688832</v>
      </c>
      <c r="C571" s="7">
        <v>-2.0010768883366836E-2</v>
      </c>
      <c r="D571" s="11">
        <v>-1.4652797785229281</v>
      </c>
    </row>
    <row r="572" spans="1:4" x14ac:dyDescent="0.2">
      <c r="A572" s="10">
        <v>545</v>
      </c>
      <c r="B572" s="7">
        <v>2904.4998542415874</v>
      </c>
      <c r="C572" s="7">
        <v>1.0145758412818395E-2</v>
      </c>
      <c r="D572" s="11">
        <v>0.74291871175618651</v>
      </c>
    </row>
    <row r="573" spans="1:4" x14ac:dyDescent="0.2">
      <c r="A573" s="10">
        <v>546</v>
      </c>
      <c r="B573" s="7">
        <v>5177.1999113342063</v>
      </c>
      <c r="C573" s="7">
        <v>2.0088665793991822E-2</v>
      </c>
      <c r="D573" s="11">
        <v>1.4709837456525008</v>
      </c>
    </row>
    <row r="574" spans="1:4" x14ac:dyDescent="0.2">
      <c r="A574" s="10">
        <v>547</v>
      </c>
      <c r="B574" s="7">
        <v>3168.6994181590262</v>
      </c>
      <c r="C574" s="7">
        <v>1.0581840973827639E-2</v>
      </c>
      <c r="D574" s="11">
        <v>0.77485066610225195</v>
      </c>
    </row>
    <row r="575" spans="1:4" x14ac:dyDescent="0.2">
      <c r="A575" s="10">
        <v>548</v>
      </c>
      <c r="B575" s="7">
        <v>5513.3505036496535</v>
      </c>
      <c r="C575" s="7">
        <v>9.4963503461258369E-3</v>
      </c>
      <c r="D575" s="11">
        <v>0.69536609078092626</v>
      </c>
    </row>
    <row r="576" spans="1:4" x14ac:dyDescent="0.2">
      <c r="A576" s="10">
        <v>549</v>
      </c>
      <c r="B576" s="7">
        <v>4164.4996769154395</v>
      </c>
      <c r="C576" s="7">
        <v>3.2308456047758227E-4</v>
      </c>
      <c r="D576" s="11">
        <v>2.3657725296816163E-2</v>
      </c>
    </row>
    <row r="577" spans="1:4" x14ac:dyDescent="0.2">
      <c r="A577" s="10">
        <v>550</v>
      </c>
      <c r="B577" s="7">
        <v>4073.0003585149675</v>
      </c>
      <c r="C577" s="7">
        <v>9.6414850327164459E-3</v>
      </c>
      <c r="D577" s="11">
        <v>0.70599351457773252</v>
      </c>
    </row>
    <row r="578" spans="1:4" x14ac:dyDescent="0.2">
      <c r="A578" s="10">
        <v>551</v>
      </c>
      <c r="B578" s="7">
        <v>5542.7494257687304</v>
      </c>
      <c r="C578" s="7">
        <v>-9.4257687305798754E-3</v>
      </c>
      <c r="D578" s="11">
        <v>-0.69019778292640188</v>
      </c>
    </row>
    <row r="579" spans="1:4" x14ac:dyDescent="0.2">
      <c r="A579" s="10">
        <v>552</v>
      </c>
      <c r="B579" s="7">
        <v>4023.3499899676422</v>
      </c>
      <c r="C579" s="7">
        <v>1.0032357749878429E-5</v>
      </c>
      <c r="D579" s="11">
        <v>7.3461499792862122E-4</v>
      </c>
    </row>
    <row r="580" spans="1:4" x14ac:dyDescent="0.2">
      <c r="A580" s="10">
        <v>553</v>
      </c>
      <c r="B580" s="7">
        <v>4090.648686360898</v>
      </c>
      <c r="C580" s="7">
        <v>1.3136391021362215E-3</v>
      </c>
      <c r="D580" s="11">
        <v>9.6190647338752461E-2</v>
      </c>
    </row>
    <row r="581" spans="1:4" x14ac:dyDescent="0.2">
      <c r="A581" s="10">
        <v>554</v>
      </c>
      <c r="B581" s="7">
        <v>3027.7995992284946</v>
      </c>
      <c r="C581" s="7">
        <v>-1.9599228494371346E-2</v>
      </c>
      <c r="D581" s="11">
        <v>-1.4351449139629866</v>
      </c>
    </row>
    <row r="582" spans="1:4" x14ac:dyDescent="0.2">
      <c r="A582" s="10">
        <v>555</v>
      </c>
      <c r="B582" s="7">
        <v>3509.8500823545219</v>
      </c>
      <c r="C582" s="7">
        <v>1.9917645478017221E-2</v>
      </c>
      <c r="D582" s="11">
        <v>1.4584608579926228</v>
      </c>
    </row>
    <row r="583" spans="1:4" x14ac:dyDescent="0.2">
      <c r="A583" s="10">
        <v>556</v>
      </c>
      <c r="B583" s="7">
        <v>5028.5995479007952</v>
      </c>
      <c r="C583" s="7">
        <v>-1.954790079525992E-2</v>
      </c>
      <c r="D583" s="11">
        <v>-1.4313864656982327</v>
      </c>
    </row>
    <row r="584" spans="1:4" x14ac:dyDescent="0.2">
      <c r="A584" s="10">
        <v>557</v>
      </c>
      <c r="B584" s="7">
        <v>3880.6486304684304</v>
      </c>
      <c r="C584" s="7">
        <v>1.1369531569471292E-2</v>
      </c>
      <c r="D584" s="11">
        <v>0.83252896463523318</v>
      </c>
    </row>
    <row r="585" spans="1:4" x14ac:dyDescent="0.2">
      <c r="A585" s="10">
        <v>558</v>
      </c>
      <c r="B585" s="7">
        <v>3837.7993780356296</v>
      </c>
      <c r="C585" s="7">
        <v>-1.9378035629415535E-2</v>
      </c>
      <c r="D585" s="11">
        <v>-1.4189481634002081</v>
      </c>
    </row>
    <row r="586" spans="1:4" x14ac:dyDescent="0.2">
      <c r="A586" s="10">
        <v>559</v>
      </c>
      <c r="B586" s="7">
        <v>3598.999898695427</v>
      </c>
      <c r="C586" s="7">
        <v>-9.8986954271822469E-3</v>
      </c>
      <c r="D586" s="11">
        <v>-0.72482763294836217</v>
      </c>
    </row>
    <row r="587" spans="1:4" x14ac:dyDescent="0.2">
      <c r="A587" s="10">
        <v>560</v>
      </c>
      <c r="B587" s="7">
        <v>4082.5495022863201</v>
      </c>
      <c r="C587" s="7">
        <v>1.0497713679797016E-2</v>
      </c>
      <c r="D587" s="11">
        <v>0.76869048187927647</v>
      </c>
    </row>
    <row r="588" spans="1:4" x14ac:dyDescent="0.2">
      <c r="A588" s="10">
        <v>561</v>
      </c>
      <c r="B588" s="7">
        <v>4831.9495746199855</v>
      </c>
      <c r="C588" s="7">
        <v>1.0425380014567054E-2</v>
      </c>
      <c r="D588" s="11">
        <v>0.7633938809547608</v>
      </c>
    </row>
    <row r="589" spans="1:4" x14ac:dyDescent="0.2">
      <c r="A589" s="10">
        <v>562</v>
      </c>
      <c r="B589" s="7">
        <v>4616.9008942271066</v>
      </c>
      <c r="C589" s="7">
        <v>-1.089422710629151E-2</v>
      </c>
      <c r="D589" s="11">
        <v>-0.79772500369808352</v>
      </c>
    </row>
    <row r="590" spans="1:4" x14ac:dyDescent="0.2">
      <c r="A590" s="10">
        <v>563</v>
      </c>
      <c r="B590" s="7">
        <v>3688.4488629208759</v>
      </c>
      <c r="C590" s="7">
        <v>1.1137079124182492E-2</v>
      </c>
      <c r="D590" s="11">
        <v>0.81550773623890693</v>
      </c>
    </row>
    <row r="591" spans="1:4" x14ac:dyDescent="0.2">
      <c r="A591" s="10">
        <v>564</v>
      </c>
      <c r="B591" s="7">
        <v>3157.5502610720096</v>
      </c>
      <c r="C591" s="7">
        <v>-1.0261072009598138E-2</v>
      </c>
      <c r="D591" s="11">
        <v>-0.75136249932551624</v>
      </c>
    </row>
    <row r="592" spans="1:4" x14ac:dyDescent="0.2">
      <c r="A592" s="10">
        <v>565</v>
      </c>
      <c r="B592" s="7">
        <v>3396.5014431547788</v>
      </c>
      <c r="C592" s="7">
        <v>8.5568452213919954E-3</v>
      </c>
      <c r="D592" s="11">
        <v>0.62657123991263031</v>
      </c>
    </row>
    <row r="593" spans="1:4" x14ac:dyDescent="0.2">
      <c r="A593" s="10">
        <v>566</v>
      </c>
      <c r="B593" s="7">
        <v>4537.9001299520824</v>
      </c>
      <c r="C593" s="7">
        <v>-1.2995208271604497E-4</v>
      </c>
      <c r="D593" s="11">
        <v>-9.515684284327303E-3</v>
      </c>
    </row>
    <row r="594" spans="1:4" x14ac:dyDescent="0.2">
      <c r="A594" s="10">
        <v>567</v>
      </c>
      <c r="B594" s="7">
        <v>5097.9515551964778</v>
      </c>
      <c r="C594" s="7">
        <v>8.4448035222521867E-3</v>
      </c>
      <c r="D594" s="11">
        <v>0.61836703561354545</v>
      </c>
    </row>
    <row r="595" spans="1:4" x14ac:dyDescent="0.2">
      <c r="A595" s="10">
        <v>568</v>
      </c>
      <c r="B595" s="7">
        <v>4659.3996789070061</v>
      </c>
      <c r="C595" s="7">
        <v>3.210929935448803E-4</v>
      </c>
      <c r="D595" s="11">
        <v>2.3511893681295946E-2</v>
      </c>
    </row>
    <row r="596" spans="1:4" x14ac:dyDescent="0.2">
      <c r="A596" s="10">
        <v>569</v>
      </c>
      <c r="B596" s="7">
        <v>3578.2996487740807</v>
      </c>
      <c r="C596" s="7">
        <v>-9.6487740806878719E-3</v>
      </c>
      <c r="D596" s="11">
        <v>-0.7065272519198339</v>
      </c>
    </row>
    <row r="597" spans="1:4" x14ac:dyDescent="0.2">
      <c r="A597" s="10">
        <v>570</v>
      </c>
      <c r="B597" s="7">
        <v>4075.6505758188855</v>
      </c>
      <c r="C597" s="7">
        <v>1.9424181114573003E-2</v>
      </c>
      <c r="D597" s="11">
        <v>1.4223271463201284</v>
      </c>
    </row>
    <row r="598" spans="1:4" x14ac:dyDescent="0.2">
      <c r="A598" s="10">
        <v>571</v>
      </c>
      <c r="B598" s="7">
        <v>4566.3997549673531</v>
      </c>
      <c r="C598" s="7">
        <v>1.0245032646707841E-2</v>
      </c>
      <c r="D598" s="11">
        <v>0.75018802400972384</v>
      </c>
    </row>
    <row r="599" spans="1:4" x14ac:dyDescent="0.2">
      <c r="A599" s="10">
        <v>572</v>
      </c>
      <c r="B599" s="7">
        <v>3893.9500641152072</v>
      </c>
      <c r="C599" s="7">
        <v>-6.4115207351278514E-5</v>
      </c>
      <c r="D599" s="11">
        <v>-4.6948079494198002E-3</v>
      </c>
    </row>
    <row r="600" spans="1:4" x14ac:dyDescent="0.2">
      <c r="A600" s="10">
        <v>573</v>
      </c>
      <c r="B600" s="7">
        <v>5633.0000797588982</v>
      </c>
      <c r="C600" s="7">
        <v>9.9202411020087311E-3</v>
      </c>
      <c r="D600" s="11">
        <v>0.72640530554164862</v>
      </c>
    </row>
    <row r="601" spans="1:4" x14ac:dyDescent="0.2">
      <c r="A601" s="10">
        <v>574</v>
      </c>
      <c r="B601" s="7">
        <v>4376.1999905832527</v>
      </c>
      <c r="C601" s="7">
        <v>2.0009416747598152E-2</v>
      </c>
      <c r="D601" s="11">
        <v>1.4651807689740588</v>
      </c>
    </row>
    <row r="602" spans="1:4" x14ac:dyDescent="0.2">
      <c r="A602" s="10">
        <v>575</v>
      </c>
      <c r="B602" s="7">
        <v>3719.2014646844696</v>
      </c>
      <c r="C602" s="7">
        <v>-1.1464684469501663E-2</v>
      </c>
      <c r="D602" s="11">
        <v>-0.83949649402378201</v>
      </c>
    </row>
    <row r="603" spans="1:4" x14ac:dyDescent="0.2">
      <c r="A603" s="10">
        <v>576</v>
      </c>
      <c r="B603" s="7">
        <v>5329.9500719053522</v>
      </c>
      <c r="C603" s="7">
        <v>1.9928094648093975E-2</v>
      </c>
      <c r="D603" s="11">
        <v>1.4592259938904513</v>
      </c>
    </row>
    <row r="604" spans="1:4" x14ac:dyDescent="0.2">
      <c r="A604" s="10">
        <v>577</v>
      </c>
      <c r="B604" s="7">
        <v>3751.0497499628186</v>
      </c>
      <c r="C604" s="7">
        <v>2.5003718155858223E-4</v>
      </c>
      <c r="D604" s="11">
        <v>1.8308863000321335E-2</v>
      </c>
    </row>
    <row r="605" spans="1:4" x14ac:dyDescent="0.2">
      <c r="A605" s="10">
        <v>578</v>
      </c>
      <c r="B605" s="7">
        <v>5083.2493633490458</v>
      </c>
      <c r="C605" s="7">
        <v>1.0636650954438664E-2</v>
      </c>
      <c r="D605" s="11">
        <v>0.77886410290314001</v>
      </c>
    </row>
    <row r="606" spans="1:4" x14ac:dyDescent="0.2">
      <c r="A606" s="10">
        <v>579</v>
      </c>
      <c r="B606" s="7">
        <v>5744.8513377939234</v>
      </c>
      <c r="C606" s="7">
        <v>8.6622060762238107E-3</v>
      </c>
      <c r="D606" s="11">
        <v>0.63428624231622477</v>
      </c>
    </row>
    <row r="607" spans="1:4" x14ac:dyDescent="0.2">
      <c r="A607" s="10">
        <v>580</v>
      </c>
      <c r="B607" s="7">
        <v>4242.1506517530725</v>
      </c>
      <c r="C607" s="7">
        <v>1.9348246927620494E-2</v>
      </c>
      <c r="D607" s="11">
        <v>1.4167668987709912</v>
      </c>
    </row>
    <row r="608" spans="1:4" x14ac:dyDescent="0.2">
      <c r="A608" s="10">
        <v>581</v>
      </c>
      <c r="B608" s="7">
        <v>5862.8007653891364</v>
      </c>
      <c r="C608" s="7">
        <v>1.9234610863350099E-2</v>
      </c>
      <c r="D608" s="11">
        <v>1.408445947784208</v>
      </c>
    </row>
    <row r="609" spans="1:4" x14ac:dyDescent="0.2">
      <c r="A609" s="10">
        <v>582</v>
      </c>
      <c r="B609" s="7">
        <v>4524.6990792068682</v>
      </c>
      <c r="C609" s="7">
        <v>1.092079313184513E-2</v>
      </c>
      <c r="D609" s="11">
        <v>0.79967028927238248</v>
      </c>
    </row>
    <row r="610" spans="1:4" x14ac:dyDescent="0.2">
      <c r="A610" s="10">
        <v>583</v>
      </c>
      <c r="B610" s="7">
        <v>5634.35123701255</v>
      </c>
      <c r="C610" s="7">
        <v>-1.2370125496090623E-3</v>
      </c>
      <c r="D610" s="11">
        <v>-9.0579701623952916E-2</v>
      </c>
    </row>
    <row r="611" spans="1:4" x14ac:dyDescent="0.2">
      <c r="A611" s="10">
        <v>584</v>
      </c>
      <c r="B611" s="7">
        <v>4085.9496035699849</v>
      </c>
      <c r="C611" s="7">
        <v>3.9643001491640462E-4</v>
      </c>
      <c r="D611" s="11">
        <v>2.9028414042570089E-2</v>
      </c>
    </row>
    <row r="612" spans="1:4" x14ac:dyDescent="0.2">
      <c r="A612" s="10">
        <v>585</v>
      </c>
      <c r="B612" s="7">
        <v>3987.8496423348752</v>
      </c>
      <c r="C612" s="7">
        <v>-9.6423348750249716E-3</v>
      </c>
      <c r="D612" s="11">
        <v>-0.70605574390819326</v>
      </c>
    </row>
    <row r="613" spans="1:4" x14ac:dyDescent="0.2">
      <c r="A613" s="10">
        <v>586</v>
      </c>
      <c r="B613" s="7">
        <v>4475.5495949750884</v>
      </c>
      <c r="C613" s="7">
        <v>1.0405024911960936E-2</v>
      </c>
      <c r="D613" s="11">
        <v>0.76190338749034947</v>
      </c>
    </row>
    <row r="614" spans="1:4" x14ac:dyDescent="0.2">
      <c r="A614" s="10">
        <v>587</v>
      </c>
      <c r="B614" s="7">
        <v>5662.2512603471423</v>
      </c>
      <c r="C614" s="7">
        <v>1.8739652858130285E-2</v>
      </c>
      <c r="D614" s="11">
        <v>1.372202864847526</v>
      </c>
    </row>
    <row r="615" spans="1:4" x14ac:dyDescent="0.2">
      <c r="A615" s="10">
        <v>588</v>
      </c>
      <c r="B615" s="7">
        <v>5290.0510033997962</v>
      </c>
      <c r="C615" s="7">
        <v>8.996600204227434E-3</v>
      </c>
      <c r="D615" s="11">
        <v>0.65877210573688494</v>
      </c>
    </row>
    <row r="616" spans="1:4" x14ac:dyDescent="0.2">
      <c r="A616" s="10">
        <v>589</v>
      </c>
      <c r="B616" s="7">
        <v>5867.1508317145581</v>
      </c>
      <c r="C616" s="7">
        <v>-2.0831714557971281E-2</v>
      </c>
      <c r="D616" s="11">
        <v>-1.5253931656333872</v>
      </c>
    </row>
    <row r="617" spans="1:4" x14ac:dyDescent="0.2">
      <c r="A617" s="10">
        <v>590</v>
      </c>
      <c r="B617" s="7">
        <v>2521.6492615073885</v>
      </c>
      <c r="C617" s="7">
        <v>-1.9261507388364407E-2</v>
      </c>
      <c r="D617" s="11">
        <v>-1.4104154340366208</v>
      </c>
    </row>
    <row r="618" spans="1:4" x14ac:dyDescent="0.2">
      <c r="A618" s="10">
        <v>591</v>
      </c>
      <c r="B618" s="7">
        <v>5096.2997891278592</v>
      </c>
      <c r="C618" s="7">
        <v>2.1087214099679841E-4</v>
      </c>
      <c r="D618" s="11">
        <v>1.5441020075609262E-2</v>
      </c>
    </row>
    <row r="619" spans="1:4" x14ac:dyDescent="0.2">
      <c r="A619" s="10">
        <v>592</v>
      </c>
      <c r="B619" s="7">
        <v>5481.2490908415894</v>
      </c>
      <c r="C619" s="7">
        <v>2.0909158411086537E-2</v>
      </c>
      <c r="D619" s="11">
        <v>1.5310639578254357</v>
      </c>
    </row>
    <row r="620" spans="1:4" x14ac:dyDescent="0.2">
      <c r="A620" s="10">
        <v>593</v>
      </c>
      <c r="B620" s="7">
        <v>4058.2501239951603</v>
      </c>
      <c r="C620" s="7">
        <v>-1.2399516026562196E-4</v>
      </c>
      <c r="D620" s="11">
        <v>-9.0794912494814826E-3</v>
      </c>
    </row>
    <row r="621" spans="1:4" x14ac:dyDescent="0.2">
      <c r="A621" s="10">
        <v>594</v>
      </c>
      <c r="B621" s="7">
        <v>5473.3494621313193</v>
      </c>
      <c r="C621" s="7">
        <v>-1.9462131319414766E-2</v>
      </c>
      <c r="D621" s="11">
        <v>-1.4251060334318406</v>
      </c>
    </row>
    <row r="622" spans="1:4" x14ac:dyDescent="0.2">
      <c r="A622" s="10">
        <v>595</v>
      </c>
      <c r="B622" s="7">
        <v>6217.3002833960654</v>
      </c>
      <c r="C622" s="7">
        <v>-2.833960652424139E-4</v>
      </c>
      <c r="D622" s="11">
        <v>-2.0751552633134329E-2</v>
      </c>
    </row>
    <row r="623" spans="1:4" x14ac:dyDescent="0.2">
      <c r="A623" s="10">
        <v>596</v>
      </c>
      <c r="B623" s="7">
        <v>4958.5496092206595</v>
      </c>
      <c r="C623" s="7">
        <v>2.0390779340232257E-2</v>
      </c>
      <c r="D623" s="11">
        <v>1.4931058776257466</v>
      </c>
    </row>
    <row r="624" spans="1:4" x14ac:dyDescent="0.2">
      <c r="A624" s="10">
        <v>597</v>
      </c>
      <c r="B624" s="7">
        <v>5037.8513169063363</v>
      </c>
      <c r="C624" s="7">
        <v>8.6830936634214595E-3</v>
      </c>
      <c r="D624" s="11">
        <v>0.6358157267314033</v>
      </c>
    </row>
    <row r="625" spans="1:4" x14ac:dyDescent="0.2">
      <c r="A625" s="10">
        <v>598</v>
      </c>
      <c r="B625" s="7">
        <v>5025.8001666308792</v>
      </c>
      <c r="C625" s="7">
        <v>9.8333691212246777E-3</v>
      </c>
      <c r="D625" s="11">
        <v>0.72004414283445695</v>
      </c>
    </row>
    <row r="626" spans="1:4" x14ac:dyDescent="0.2">
      <c r="A626" s="10">
        <v>599</v>
      </c>
      <c r="B626" s="7">
        <v>4003.8003209145422</v>
      </c>
      <c r="C626" s="7">
        <v>-1.0320914542262472E-2</v>
      </c>
      <c r="D626" s="11">
        <v>-0.7557444425441765</v>
      </c>
    </row>
    <row r="627" spans="1:4" x14ac:dyDescent="0.2">
      <c r="A627" s="10">
        <v>600</v>
      </c>
      <c r="B627" s="7">
        <v>3540.4504939929384</v>
      </c>
      <c r="C627" s="7">
        <v>-4.9399293857277371E-4</v>
      </c>
      <c r="D627" s="11">
        <v>-3.6172416354549278E-2</v>
      </c>
    </row>
    <row r="628" spans="1:4" x14ac:dyDescent="0.2">
      <c r="A628" s="10">
        <v>601</v>
      </c>
      <c r="B628" s="7">
        <v>4011.6002096755074</v>
      </c>
      <c r="C628" s="7">
        <v>-2.0209675507430802E-2</v>
      </c>
      <c r="D628" s="11">
        <v>-1.4798446288669571</v>
      </c>
    </row>
    <row r="629" spans="1:4" x14ac:dyDescent="0.2">
      <c r="A629" s="10">
        <v>602</v>
      </c>
      <c r="B629" s="7">
        <v>4749.6504218558821</v>
      </c>
      <c r="C629" s="7">
        <v>-1.0421855881759257E-2</v>
      </c>
      <c r="D629" s="11">
        <v>-0.76313582787493206</v>
      </c>
    </row>
    <row r="630" spans="1:4" x14ac:dyDescent="0.2">
      <c r="A630" s="10">
        <v>603</v>
      </c>
      <c r="B630" s="7">
        <v>5446.8501543630091</v>
      </c>
      <c r="C630" s="7">
        <v>-2.0154363009169174E-2</v>
      </c>
      <c r="D630" s="11">
        <v>-1.4757943954314137</v>
      </c>
    </row>
    <row r="631" spans="1:4" x14ac:dyDescent="0.2">
      <c r="A631" s="10">
        <v>604</v>
      </c>
      <c r="B631" s="7">
        <v>4886.9509875212752</v>
      </c>
      <c r="C631" s="7">
        <v>-1.0987521275637846E-2</v>
      </c>
      <c r="D631" s="11">
        <v>-0.80455642834718377</v>
      </c>
    </row>
    <row r="632" spans="1:4" x14ac:dyDescent="0.2">
      <c r="A632" s="10">
        <v>605</v>
      </c>
      <c r="B632" s="7">
        <v>4934.7995862297494</v>
      </c>
      <c r="C632" s="7">
        <v>4.137702508160146E-4</v>
      </c>
      <c r="D632" s="11">
        <v>3.0298145214151181E-2</v>
      </c>
    </row>
    <row r="633" spans="1:4" x14ac:dyDescent="0.2">
      <c r="A633" s="10">
        <v>606</v>
      </c>
      <c r="B633" s="7">
        <v>4374.3494143418047</v>
      </c>
      <c r="C633" s="7">
        <v>-1.941434180480428E-2</v>
      </c>
      <c r="D633" s="11">
        <v>-1.4216066671759853</v>
      </c>
    </row>
    <row r="634" spans="1:4" x14ac:dyDescent="0.2">
      <c r="A634" s="10">
        <v>607</v>
      </c>
      <c r="B634" s="7">
        <v>3202.4997180944138</v>
      </c>
      <c r="C634" s="7">
        <v>2.8190558623464312E-4</v>
      </c>
      <c r="D634" s="11">
        <v>2.0642412961234227E-2</v>
      </c>
    </row>
    <row r="635" spans="1:4" x14ac:dyDescent="0.2">
      <c r="A635" s="10">
        <v>608</v>
      </c>
      <c r="B635" s="7">
        <v>5101.0016324041299</v>
      </c>
      <c r="C635" s="7">
        <v>8.3675958703679498E-3</v>
      </c>
      <c r="D635" s="11">
        <v>0.6127135391530848</v>
      </c>
    </row>
    <row r="636" spans="1:4" x14ac:dyDescent="0.2">
      <c r="A636" s="10">
        <v>609</v>
      </c>
      <c r="B636" s="7">
        <v>2660.2998410237115</v>
      </c>
      <c r="C636" s="7">
        <v>-1.9841023711251182E-2</v>
      </c>
      <c r="D636" s="11">
        <v>-1.4528502627130833</v>
      </c>
    </row>
    <row r="637" spans="1:4" x14ac:dyDescent="0.2">
      <c r="A637" s="10">
        <v>610</v>
      </c>
      <c r="B637" s="7">
        <v>2867.4505880291545</v>
      </c>
      <c r="C637" s="7">
        <v>-1.0588029154405376E-2</v>
      </c>
      <c r="D637" s="11">
        <v>-0.77530379291208396</v>
      </c>
    </row>
    <row r="638" spans="1:4" x14ac:dyDescent="0.2">
      <c r="A638" s="10">
        <v>611</v>
      </c>
      <c r="B638" s="7">
        <v>5390.3495437318234</v>
      </c>
      <c r="C638" s="7">
        <v>4.5626817700394895E-4</v>
      </c>
      <c r="D638" s="11">
        <v>3.3410037227661012E-2</v>
      </c>
    </row>
    <row r="639" spans="1:4" x14ac:dyDescent="0.2">
      <c r="A639" s="10">
        <v>612</v>
      </c>
      <c r="B639" s="7">
        <v>4649.9002460093197</v>
      </c>
      <c r="C639" s="7">
        <v>-2.024600931963505E-2</v>
      </c>
      <c r="D639" s="11">
        <v>-1.4825051563364333</v>
      </c>
    </row>
    <row r="640" spans="1:4" x14ac:dyDescent="0.2">
      <c r="A640" s="10">
        <v>613</v>
      </c>
      <c r="B640" s="7">
        <v>5219.6506754253915</v>
      </c>
      <c r="C640" s="7">
        <v>9.3245746083994163E-3</v>
      </c>
      <c r="D640" s="11">
        <v>0.68278788769445731</v>
      </c>
    </row>
    <row r="641" spans="1:4" x14ac:dyDescent="0.2">
      <c r="A641" s="10">
        <v>614</v>
      </c>
      <c r="B641" s="7">
        <v>3949.3999021863524</v>
      </c>
      <c r="C641" s="7">
        <v>9.7813647698785644E-5</v>
      </c>
      <c r="D641" s="11">
        <v>7.1623614700647049E-3</v>
      </c>
    </row>
    <row r="642" spans="1:4" x14ac:dyDescent="0.2">
      <c r="A642" s="10">
        <v>615</v>
      </c>
      <c r="B642" s="7">
        <v>4498.0499623601518</v>
      </c>
      <c r="C642" s="7">
        <v>2.0037639847942046E-2</v>
      </c>
      <c r="D642" s="11">
        <v>1.467247393123394</v>
      </c>
    </row>
    <row r="643" spans="1:4" x14ac:dyDescent="0.2">
      <c r="A643" s="10">
        <v>616</v>
      </c>
      <c r="B643" s="7">
        <v>2622.399728439455</v>
      </c>
      <c r="C643" s="7">
        <v>-1.972843945486602E-2</v>
      </c>
      <c r="D643" s="11">
        <v>-1.4446063298975709</v>
      </c>
    </row>
    <row r="644" spans="1:4" x14ac:dyDescent="0.2">
      <c r="A644" s="10">
        <v>617</v>
      </c>
      <c r="B644" s="7">
        <v>4934.949425323196</v>
      </c>
      <c r="C644" s="7">
        <v>-9.4253231964103179E-3</v>
      </c>
      <c r="D644" s="11">
        <v>-0.69016515888216357</v>
      </c>
    </row>
    <row r="645" spans="1:4" x14ac:dyDescent="0.2">
      <c r="A645" s="10">
        <v>618</v>
      </c>
      <c r="B645" s="7">
        <v>4496.5502621566347</v>
      </c>
      <c r="C645" s="7">
        <v>-2.62156634562416E-4</v>
      </c>
      <c r="D645" s="11">
        <v>-1.9196304633213191E-2</v>
      </c>
    </row>
    <row r="646" spans="1:4" x14ac:dyDescent="0.2">
      <c r="A646" s="10">
        <v>619</v>
      </c>
      <c r="B646" s="7">
        <v>4677.2489530416269</v>
      </c>
      <c r="C646" s="7">
        <v>-1.895304162735556E-2</v>
      </c>
      <c r="D646" s="11">
        <v>-1.3878281639218455</v>
      </c>
    </row>
    <row r="647" spans="1:4" x14ac:dyDescent="0.2">
      <c r="A647" s="10">
        <v>620</v>
      </c>
      <c r="B647" s="7">
        <v>3916.9998866210262</v>
      </c>
      <c r="C647" s="7">
        <v>-9.8866210264532128E-3</v>
      </c>
      <c r="D647" s="11">
        <v>-0.7239434902485411</v>
      </c>
    </row>
    <row r="648" spans="1:4" x14ac:dyDescent="0.2">
      <c r="A648" s="10">
        <v>621</v>
      </c>
      <c r="B648" s="7">
        <v>3125.8490312738672</v>
      </c>
      <c r="C648" s="7">
        <v>9.6872613266896224E-4</v>
      </c>
      <c r="D648" s="11">
        <v>7.0934546363504089E-2</v>
      </c>
    </row>
    <row r="649" spans="1:4" x14ac:dyDescent="0.2">
      <c r="A649" s="10">
        <v>622</v>
      </c>
      <c r="B649" s="7">
        <v>3973.34993097907</v>
      </c>
      <c r="C649" s="7">
        <v>6.902092991367681E-5</v>
      </c>
      <c r="D649" s="11">
        <v>5.0540273333236768E-3</v>
      </c>
    </row>
    <row r="650" spans="1:4" x14ac:dyDescent="0.2">
      <c r="A650" s="10">
        <v>623</v>
      </c>
      <c r="B650" s="7">
        <v>3884.0494646985494</v>
      </c>
      <c r="C650" s="7">
        <v>2.0535301450763654E-2</v>
      </c>
      <c r="D650" s="11">
        <v>1.5036884458091777</v>
      </c>
    </row>
    <row r="651" spans="1:4" x14ac:dyDescent="0.2">
      <c r="A651" s="10">
        <v>624</v>
      </c>
      <c r="B651" s="7">
        <v>4506.2493289121121</v>
      </c>
      <c r="C651" s="7">
        <v>2.0671087888331385E-2</v>
      </c>
      <c r="D651" s="11">
        <v>1.5136313481696684</v>
      </c>
    </row>
    <row r="652" spans="1:4" x14ac:dyDescent="0.2">
      <c r="A652" s="10">
        <v>625</v>
      </c>
      <c r="B652" s="7">
        <v>4957.3494350519013</v>
      </c>
      <c r="C652" s="7">
        <v>1.0564948098362947E-2</v>
      </c>
      <c r="D652" s="11">
        <v>0.77361369270238955</v>
      </c>
    </row>
    <row r="653" spans="1:4" x14ac:dyDescent="0.2">
      <c r="A653" s="10">
        <v>626</v>
      </c>
      <c r="B653" s="7">
        <v>2342.3998708153108</v>
      </c>
      <c r="C653" s="7">
        <v>-1.9870815310696344E-2</v>
      </c>
      <c r="D653" s="11">
        <v>-1.4550317395214598</v>
      </c>
    </row>
    <row r="654" spans="1:4" x14ac:dyDescent="0.2">
      <c r="A654" s="10">
        <v>627</v>
      </c>
      <c r="B654" s="7">
        <v>5003.0496387431504</v>
      </c>
      <c r="C654" s="7">
        <v>3.6125684982835082E-4</v>
      </c>
      <c r="D654" s="11">
        <v>2.6452874449335709E-2</v>
      </c>
    </row>
    <row r="655" spans="1:4" x14ac:dyDescent="0.2">
      <c r="A655" s="10">
        <v>628</v>
      </c>
      <c r="B655" s="7">
        <v>5272.1502431917943</v>
      </c>
      <c r="C655" s="7">
        <v>-2.4319179465237539E-4</v>
      </c>
      <c r="D655" s="11">
        <v>-1.7807612545214242E-2</v>
      </c>
    </row>
    <row r="656" spans="1:4" x14ac:dyDescent="0.2">
      <c r="A656" s="10">
        <v>629</v>
      </c>
      <c r="B656" s="7">
        <v>4481.8001868733627</v>
      </c>
      <c r="C656" s="7">
        <v>9.8131266377095017E-3</v>
      </c>
      <c r="D656" s="11">
        <v>0.7185618958536063</v>
      </c>
    </row>
    <row r="657" spans="1:4" x14ac:dyDescent="0.2">
      <c r="A657" s="10">
        <v>630</v>
      </c>
      <c r="B657" s="7">
        <v>4680.8501699276258</v>
      </c>
      <c r="C657" s="7">
        <v>1.9830072374134033E-2</v>
      </c>
      <c r="D657" s="11">
        <v>1.4520483558538777</v>
      </c>
    </row>
    <row r="658" spans="1:4" x14ac:dyDescent="0.2">
      <c r="A658" s="10">
        <v>631</v>
      </c>
      <c r="B658" s="7">
        <v>4698.44955615872</v>
      </c>
      <c r="C658" s="7">
        <v>2.0443841280211927E-2</v>
      </c>
      <c r="D658" s="11">
        <v>1.4969913149177656</v>
      </c>
    </row>
    <row r="659" spans="1:4" x14ac:dyDescent="0.2">
      <c r="A659" s="10">
        <v>632</v>
      </c>
      <c r="B659" s="7">
        <v>4370.8997801711339</v>
      </c>
      <c r="C659" s="7">
        <v>-9.7801711335705477E-3</v>
      </c>
      <c r="D659" s="11">
        <v>-0.71614874351112046</v>
      </c>
    </row>
    <row r="660" spans="1:4" x14ac:dyDescent="0.2">
      <c r="A660" s="10">
        <v>633</v>
      </c>
      <c r="B660" s="7">
        <v>4208.7506063762612</v>
      </c>
      <c r="C660" s="7">
        <v>-1.0606376261421246E-2</v>
      </c>
      <c r="D660" s="11">
        <v>-0.77664725177972882</v>
      </c>
    </row>
    <row r="661" spans="1:4" x14ac:dyDescent="0.2">
      <c r="A661" s="10">
        <v>634</v>
      </c>
      <c r="B661" s="7">
        <v>4036.7009648137332</v>
      </c>
      <c r="C661" s="7">
        <v>-2.0964813733371557E-2</v>
      </c>
      <c r="D661" s="11">
        <v>-1.5351392943997939</v>
      </c>
    </row>
    <row r="662" spans="1:4" x14ac:dyDescent="0.2">
      <c r="A662" s="10">
        <v>635</v>
      </c>
      <c r="B662" s="7">
        <v>3441.550233719227</v>
      </c>
      <c r="C662" s="7">
        <v>-2.3371922679871204E-4</v>
      </c>
      <c r="D662" s="11">
        <v>-1.7113987917017348E-2</v>
      </c>
    </row>
    <row r="663" spans="1:4" x14ac:dyDescent="0.2">
      <c r="A663" s="10">
        <v>636</v>
      </c>
      <c r="B663" s="7">
        <v>3937.5994285830275</v>
      </c>
      <c r="C663" s="7">
        <v>-9.4285830273292959E-3</v>
      </c>
      <c r="D663" s="11">
        <v>-0.69040385857205666</v>
      </c>
    </row>
    <row r="664" spans="1:4" x14ac:dyDescent="0.2">
      <c r="A664" s="10">
        <v>637</v>
      </c>
      <c r="B664" s="7">
        <v>5329.299011091065</v>
      </c>
      <c r="C664" s="7">
        <v>-9.0110910650764708E-3</v>
      </c>
      <c r="D664" s="11">
        <v>-0.65983319266958806</v>
      </c>
    </row>
    <row r="665" spans="1:4" x14ac:dyDescent="0.2">
      <c r="A665" s="10">
        <v>638</v>
      </c>
      <c r="B665" s="7">
        <v>4494.9989614369324</v>
      </c>
      <c r="C665" s="7">
        <v>-8.9614369326227461E-3</v>
      </c>
      <c r="D665" s="11">
        <v>-0.65619729058963261</v>
      </c>
    </row>
    <row r="666" spans="1:4" x14ac:dyDescent="0.2">
      <c r="A666" s="10">
        <v>639</v>
      </c>
      <c r="B666" s="7">
        <v>3733.500205421552</v>
      </c>
      <c r="C666" s="7">
        <v>1.9794578447999811E-2</v>
      </c>
      <c r="D666" s="11">
        <v>1.4494493286736632</v>
      </c>
    </row>
    <row r="667" spans="1:4" x14ac:dyDescent="0.2">
      <c r="A667" s="10">
        <v>640</v>
      </c>
      <c r="B667" s="7">
        <v>6014.9511973909612</v>
      </c>
      <c r="C667" s="7">
        <v>-1.1197390961569909E-2</v>
      </c>
      <c r="D667" s="11">
        <v>-0.81992404409016606</v>
      </c>
    </row>
    <row r="668" spans="1:4" x14ac:dyDescent="0.2">
      <c r="A668" s="10">
        <v>641</v>
      </c>
      <c r="B668" s="7">
        <v>4178.3508637650248</v>
      </c>
      <c r="C668" s="7">
        <v>9.1362349749033456E-3</v>
      </c>
      <c r="D668" s="11">
        <v>0.66899680060206668</v>
      </c>
    </row>
    <row r="669" spans="1:4" x14ac:dyDescent="0.2">
      <c r="A669" s="10">
        <v>642</v>
      </c>
      <c r="B669" s="7">
        <v>2972.5991437767475</v>
      </c>
      <c r="C669" s="7">
        <v>1.0856223252631025E-2</v>
      </c>
      <c r="D669" s="11">
        <v>0.79494218817514084</v>
      </c>
    </row>
    <row r="670" spans="1:4" x14ac:dyDescent="0.2">
      <c r="A670" s="10">
        <v>643</v>
      </c>
      <c r="B670" s="7">
        <v>4018.7506779927503</v>
      </c>
      <c r="C670" s="7">
        <v>1.9322007249684248E-2</v>
      </c>
      <c r="D670" s="11">
        <v>1.4148455098578998</v>
      </c>
    </row>
    <row r="671" spans="1:4" x14ac:dyDescent="0.2">
      <c r="A671" s="10">
        <v>644</v>
      </c>
      <c r="B671" s="7">
        <v>4684.9490607650769</v>
      </c>
      <c r="C671" s="7">
        <v>-1.9060765076574171E-2</v>
      </c>
      <c r="D671" s="11">
        <v>-1.3957161662636233</v>
      </c>
    </row>
    <row r="672" spans="1:4" x14ac:dyDescent="0.2">
      <c r="A672" s="10">
        <v>645</v>
      </c>
      <c r="B672" s="7">
        <v>4612.2006161609606</v>
      </c>
      <c r="C672" s="7">
        <v>1.9383839039619488E-2</v>
      </c>
      <c r="D672" s="11">
        <v>1.4193731155681077</v>
      </c>
    </row>
    <row r="673" spans="1:4" x14ac:dyDescent="0.2">
      <c r="A673" s="10">
        <v>646</v>
      </c>
      <c r="B673" s="7">
        <v>3593.3994929089977</v>
      </c>
      <c r="C673" s="7">
        <v>2.0507091002400557E-2</v>
      </c>
      <c r="D673" s="11">
        <v>1.5016227480955895</v>
      </c>
    </row>
    <row r="674" spans="1:4" x14ac:dyDescent="0.2">
      <c r="A674" s="10">
        <v>647</v>
      </c>
      <c r="B674" s="7">
        <v>3907.0492221568493</v>
      </c>
      <c r="C674" s="7">
        <v>-1.9222156849082239E-2</v>
      </c>
      <c r="D674" s="11">
        <v>-1.4075340080494336</v>
      </c>
    </row>
    <row r="675" spans="1:4" x14ac:dyDescent="0.2">
      <c r="A675" s="10">
        <v>648</v>
      </c>
      <c r="B675" s="7">
        <v>3697.7509868907828</v>
      </c>
      <c r="C675" s="7">
        <v>1.9013109217212332E-2</v>
      </c>
      <c r="D675" s="11">
        <v>1.3922265868547541</v>
      </c>
    </row>
    <row r="676" spans="1:4" x14ac:dyDescent="0.2">
      <c r="A676" s="10">
        <v>649</v>
      </c>
      <c r="B676" s="7">
        <v>2500.5501781773896</v>
      </c>
      <c r="C676" s="7">
        <v>9.8218226103199413E-3</v>
      </c>
      <c r="D676" s="11">
        <v>0.71919865463558674</v>
      </c>
    </row>
    <row r="677" spans="1:4" x14ac:dyDescent="0.2">
      <c r="A677" s="10">
        <v>650</v>
      </c>
      <c r="B677" s="7">
        <v>3558.800385580163</v>
      </c>
      <c r="C677" s="7">
        <v>-2.0385580162837869E-2</v>
      </c>
      <c r="D677" s="11">
        <v>-1.4927251701404243</v>
      </c>
    </row>
    <row r="678" spans="1:4" x14ac:dyDescent="0.2">
      <c r="A678" s="10">
        <v>651</v>
      </c>
      <c r="B678" s="7">
        <v>4772.800303314938</v>
      </c>
      <c r="C678" s="7">
        <v>-3.0331493780977326E-4</v>
      </c>
      <c r="D678" s="11">
        <v>-2.2210103344206058E-2</v>
      </c>
    </row>
    <row r="679" spans="1:4" x14ac:dyDescent="0.2">
      <c r="A679" s="10">
        <v>652</v>
      </c>
      <c r="B679" s="7">
        <v>5125.99933105117</v>
      </c>
      <c r="C679" s="7">
        <v>6.6894883002532879E-4</v>
      </c>
      <c r="D679" s="11">
        <v>4.8983484803396836E-2</v>
      </c>
    </row>
    <row r="680" spans="1:4" x14ac:dyDescent="0.2">
      <c r="A680" s="10">
        <v>653</v>
      </c>
      <c r="B680" s="7">
        <v>4495.2003307599034</v>
      </c>
      <c r="C680" s="7">
        <v>9.6692400966276182E-3</v>
      </c>
      <c r="D680" s="11">
        <v>0.70802586696447445</v>
      </c>
    </row>
    <row r="681" spans="1:4" x14ac:dyDescent="0.2">
      <c r="A681" s="10">
        <v>654</v>
      </c>
      <c r="B681" s="7">
        <v>4518.1012886456483</v>
      </c>
      <c r="C681" s="7">
        <v>1.8711354351580667E-2</v>
      </c>
      <c r="D681" s="11">
        <v>1.3701307191118357</v>
      </c>
    </row>
    <row r="682" spans="1:4" x14ac:dyDescent="0.2">
      <c r="A682" s="10">
        <v>655</v>
      </c>
      <c r="B682" s="7">
        <v>3816.1493762616774</v>
      </c>
      <c r="C682" s="7">
        <v>6.237383227016835E-4</v>
      </c>
      <c r="D682" s="11">
        <v>4.567296522545275E-2</v>
      </c>
    </row>
    <row r="683" spans="1:4" x14ac:dyDescent="0.2">
      <c r="A683" s="10">
        <v>656</v>
      </c>
      <c r="B683" s="7">
        <v>5980.9996067209931</v>
      </c>
      <c r="C683" s="7">
        <v>-1.9606720993579074E-2</v>
      </c>
      <c r="D683" s="11">
        <v>-1.4356935489326708</v>
      </c>
    </row>
    <row r="684" spans="1:4" x14ac:dyDescent="0.2">
      <c r="A684" s="10">
        <v>657</v>
      </c>
      <c r="B684" s="7">
        <v>5563.5011379572825</v>
      </c>
      <c r="C684" s="7">
        <v>-2.1137957282917341E-2</v>
      </c>
      <c r="D684" s="11">
        <v>-1.5478176549070708</v>
      </c>
    </row>
    <row r="685" spans="1:4" x14ac:dyDescent="0.2">
      <c r="A685" s="10">
        <v>658</v>
      </c>
      <c r="B685" s="7">
        <v>3723.5489654185149</v>
      </c>
      <c r="C685" s="7">
        <v>1.1034581485091621E-2</v>
      </c>
      <c r="D685" s="11">
        <v>0.80800239155267495</v>
      </c>
    </row>
    <row r="686" spans="1:4" x14ac:dyDescent="0.2">
      <c r="A686" s="10">
        <v>659</v>
      </c>
      <c r="B686" s="7">
        <v>5809.3003154470498</v>
      </c>
      <c r="C686" s="7">
        <v>-3.1544704961561365E-4</v>
      </c>
      <c r="D686" s="11">
        <v>-2.3098471912325075E-2</v>
      </c>
    </row>
    <row r="687" spans="1:4" x14ac:dyDescent="0.2">
      <c r="A687" s="10">
        <v>660</v>
      </c>
      <c r="B687" s="7">
        <v>4169.400673571994</v>
      </c>
      <c r="C687" s="7">
        <v>-1.0673571993720543E-2</v>
      </c>
      <c r="D687" s="11">
        <v>-0.78156762981792816</v>
      </c>
    </row>
    <row r="688" spans="1:4" x14ac:dyDescent="0.2">
      <c r="A688" s="10">
        <v>661</v>
      </c>
      <c r="B688" s="7">
        <v>4773.5505212567223</v>
      </c>
      <c r="C688" s="7">
        <v>-1.052125672231341E-2</v>
      </c>
      <c r="D688" s="11">
        <v>-0.77041441084598661</v>
      </c>
    </row>
    <row r="689" spans="1:4" x14ac:dyDescent="0.2">
      <c r="A689" s="10">
        <v>662</v>
      </c>
      <c r="B689" s="7">
        <v>3761.750968362222</v>
      </c>
      <c r="C689" s="7">
        <v>-9.6836222201091005E-4</v>
      </c>
      <c r="D689" s="11">
        <v>-7.0907899165111019E-2</v>
      </c>
    </row>
    <row r="690" spans="1:4" x14ac:dyDescent="0.2">
      <c r="A690" s="10">
        <v>663</v>
      </c>
      <c r="B690" s="7">
        <v>3549.5000147632832</v>
      </c>
      <c r="C690" s="7">
        <v>-2.0014763283143111E-2</v>
      </c>
      <c r="D690" s="11">
        <v>-1.465572266695353</v>
      </c>
    </row>
    <row r="691" spans="1:4" x14ac:dyDescent="0.2">
      <c r="A691" s="10">
        <v>664</v>
      </c>
      <c r="B691" s="7">
        <v>4854.0519679577665</v>
      </c>
      <c r="C691" s="7">
        <v>-1.1967957766501058E-2</v>
      </c>
      <c r="D691" s="11">
        <v>-0.87634846055549998</v>
      </c>
    </row>
    <row r="692" spans="1:4" x14ac:dyDescent="0.2">
      <c r="A692" s="10">
        <v>665</v>
      </c>
      <c r="B692" s="7">
        <v>3141.6496765531037</v>
      </c>
      <c r="C692" s="7">
        <v>2.0323446896327368E-2</v>
      </c>
      <c r="D692" s="11">
        <v>1.4881754889401639</v>
      </c>
    </row>
    <row r="693" spans="1:4" x14ac:dyDescent="0.2">
      <c r="A693" s="10">
        <v>666</v>
      </c>
      <c r="B693" s="7">
        <v>2457.6007792770788</v>
      </c>
      <c r="C693" s="7">
        <v>-7.7927707889102749E-4</v>
      </c>
      <c r="D693" s="11">
        <v>-5.7062222457357169E-2</v>
      </c>
    </row>
    <row r="694" spans="1:4" x14ac:dyDescent="0.2">
      <c r="A694" s="10">
        <v>667</v>
      </c>
      <c r="B694" s="7">
        <v>5054.2014278168008</v>
      </c>
      <c r="C694" s="7">
        <v>-1.1427816801187873E-2</v>
      </c>
      <c r="D694" s="11">
        <v>-0.83679687517473378</v>
      </c>
    </row>
    <row r="695" spans="1:4" x14ac:dyDescent="0.2">
      <c r="A695" s="10">
        <v>668</v>
      </c>
      <c r="B695" s="7">
        <v>3916.4511125698632</v>
      </c>
      <c r="C695" s="7">
        <v>8.8874301368377928E-3</v>
      </c>
      <c r="D695" s="11">
        <v>0.65077817541374827</v>
      </c>
    </row>
    <row r="696" spans="1:4" x14ac:dyDescent="0.2">
      <c r="A696" s="10">
        <v>669</v>
      </c>
      <c r="B696" s="7">
        <v>5709.2498132518022</v>
      </c>
      <c r="C696" s="7">
        <v>1.0186748198066198E-2</v>
      </c>
      <c r="D696" s="11">
        <v>0.74592017081054229</v>
      </c>
    </row>
    <row r="697" spans="1:4" x14ac:dyDescent="0.2">
      <c r="A697" s="10">
        <v>670</v>
      </c>
      <c r="B697" s="7">
        <v>5822.5003408799585</v>
      </c>
      <c r="C697" s="7">
        <v>1.9659120041978895E-2</v>
      </c>
      <c r="D697" s="11">
        <v>1.439530446279375</v>
      </c>
    </row>
    <row r="698" spans="1:4" x14ac:dyDescent="0.2">
      <c r="A698" s="10">
        <v>671</v>
      </c>
      <c r="B698" s="7">
        <v>4015.0490553330987</v>
      </c>
      <c r="C698" s="7">
        <v>2.0944666901414166E-2</v>
      </c>
      <c r="D698" s="11">
        <v>1.5336640514623274</v>
      </c>
    </row>
    <row r="699" spans="1:4" x14ac:dyDescent="0.2">
      <c r="A699" s="10">
        <v>672</v>
      </c>
      <c r="B699" s="7">
        <v>4752.6507800780719</v>
      </c>
      <c r="C699" s="7">
        <v>9.2199219279791578E-3</v>
      </c>
      <c r="D699" s="11">
        <v>0.67512474105167686</v>
      </c>
    </row>
    <row r="700" spans="1:4" x14ac:dyDescent="0.2">
      <c r="A700" s="10">
        <v>673</v>
      </c>
      <c r="B700" s="7">
        <v>4254.5996670900004</v>
      </c>
      <c r="C700" s="7">
        <v>-9.6670900002209237E-3</v>
      </c>
      <c r="D700" s="11">
        <v>-0.70786842709772235</v>
      </c>
    </row>
    <row r="701" spans="1:4" x14ac:dyDescent="0.2">
      <c r="A701" s="10">
        <v>674</v>
      </c>
      <c r="B701" s="7">
        <v>5358.1996642744944</v>
      </c>
      <c r="C701" s="7">
        <v>2.0335725505901792E-2</v>
      </c>
      <c r="D701" s="11">
        <v>1.489074584743161</v>
      </c>
    </row>
    <row r="702" spans="1:4" x14ac:dyDescent="0.2">
      <c r="A702" s="10">
        <v>675</v>
      </c>
      <c r="B702" s="7">
        <v>5382.4499020227713</v>
      </c>
      <c r="C702" s="7">
        <v>-1.9902022771020711E-2</v>
      </c>
      <c r="D702" s="11">
        <v>-1.4573168921219859</v>
      </c>
    </row>
    <row r="703" spans="1:4" x14ac:dyDescent="0.2">
      <c r="A703" s="10">
        <v>676</v>
      </c>
      <c r="B703" s="7">
        <v>4922.8010973639484</v>
      </c>
      <c r="C703" s="7">
        <v>1.8902636051279842E-2</v>
      </c>
      <c r="D703" s="11">
        <v>1.3841372377121113</v>
      </c>
    </row>
    <row r="704" spans="1:4" x14ac:dyDescent="0.2">
      <c r="A704" s="10">
        <v>677</v>
      </c>
      <c r="B704" s="7">
        <v>3729.6003357192303</v>
      </c>
      <c r="C704" s="7">
        <v>-1.0335719230170071E-2</v>
      </c>
      <c r="D704" s="11">
        <v>-0.75682850932565726</v>
      </c>
    </row>
    <row r="705" spans="1:4" x14ac:dyDescent="0.2">
      <c r="A705" s="10">
        <v>678</v>
      </c>
      <c r="B705" s="7">
        <v>4712.3498580232445</v>
      </c>
      <c r="C705" s="7">
        <v>-1.9858023244523793E-2</v>
      </c>
      <c r="D705" s="11">
        <v>-1.4540950460841704</v>
      </c>
    </row>
    <row r="706" spans="1:4" x14ac:dyDescent="0.2">
      <c r="A706" s="10">
        <v>679</v>
      </c>
      <c r="B706" s="7">
        <v>2470.5993118465094</v>
      </c>
      <c r="C706" s="7">
        <v>-9.3118465092629776E-3</v>
      </c>
      <c r="D706" s="11">
        <v>-0.68185587821534321</v>
      </c>
    </row>
    <row r="707" spans="1:4" x14ac:dyDescent="0.2">
      <c r="A707" s="10">
        <v>680</v>
      </c>
      <c r="B707" s="7">
        <v>4314.5495944667491</v>
      </c>
      <c r="C707" s="7">
        <v>1.0405533251287125E-2</v>
      </c>
      <c r="D707" s="11">
        <v>0.76194061041464756</v>
      </c>
    </row>
    <row r="708" spans="1:4" x14ac:dyDescent="0.2">
      <c r="A708" s="10">
        <v>681</v>
      </c>
      <c r="B708" s="7">
        <v>4039.9494104344803</v>
      </c>
      <c r="C708" s="7">
        <v>-1.9410434480505501E-2</v>
      </c>
      <c r="D708" s="11">
        <v>-1.4213205550672252</v>
      </c>
    </row>
    <row r="709" spans="1:4" x14ac:dyDescent="0.2">
      <c r="A709" s="10">
        <v>682</v>
      </c>
      <c r="B709" s="7">
        <v>4488.8495566341026</v>
      </c>
      <c r="C709" s="7">
        <v>-9.5566341024095891E-3</v>
      </c>
      <c r="D709" s="11">
        <v>-0.69978034240568066</v>
      </c>
    </row>
    <row r="710" spans="1:4" x14ac:dyDescent="0.2">
      <c r="A710" s="10">
        <v>683</v>
      </c>
      <c r="B710" s="7">
        <v>3844.5997265575024</v>
      </c>
      <c r="C710" s="7">
        <v>2.0273442497455108E-2</v>
      </c>
      <c r="D710" s="11">
        <v>1.4845139387552722</v>
      </c>
    </row>
    <row r="711" spans="1:4" x14ac:dyDescent="0.2">
      <c r="A711" s="10">
        <v>684</v>
      </c>
      <c r="B711" s="7">
        <v>3733.249960923562</v>
      </c>
      <c r="C711" s="7">
        <v>-9.9609235621755943E-3</v>
      </c>
      <c r="D711" s="11">
        <v>-0.72938426085168773</v>
      </c>
    </row>
    <row r="712" spans="1:4" x14ac:dyDescent="0.2">
      <c r="A712" s="10">
        <v>685</v>
      </c>
      <c r="B712" s="7">
        <v>4454.5008018524659</v>
      </c>
      <c r="C712" s="7">
        <v>9.1981475343345664E-3</v>
      </c>
      <c r="D712" s="11">
        <v>0.67353032062320761</v>
      </c>
    </row>
    <row r="713" spans="1:4" x14ac:dyDescent="0.2">
      <c r="A713" s="10">
        <v>686</v>
      </c>
      <c r="B713" s="7">
        <v>2997.0009063789944</v>
      </c>
      <c r="C713" s="7">
        <v>-1.0906378994604893E-2</v>
      </c>
      <c r="D713" s="11">
        <v>-0.79861482039229714</v>
      </c>
    </row>
    <row r="714" spans="1:4" x14ac:dyDescent="0.2">
      <c r="A714" s="10">
        <v>687</v>
      </c>
      <c r="B714" s="7">
        <v>4776.5515417343904</v>
      </c>
      <c r="C714" s="7">
        <v>-1.1541734390448255E-2</v>
      </c>
      <c r="D714" s="11">
        <v>-0.84513844070548472</v>
      </c>
    </row>
    <row r="715" spans="1:4" x14ac:dyDescent="0.2">
      <c r="A715" s="10">
        <v>688</v>
      </c>
      <c r="B715" s="7">
        <v>3870.2988980801729</v>
      </c>
      <c r="C715" s="7">
        <v>2.1101919827287929E-2</v>
      </c>
      <c r="D715" s="11">
        <v>1.5451788280178607</v>
      </c>
    </row>
    <row r="716" spans="1:4" x14ac:dyDescent="0.2">
      <c r="A716" s="10">
        <v>689</v>
      </c>
      <c r="B716" s="7">
        <v>3372.2002402274325</v>
      </c>
      <c r="C716" s="7">
        <v>-2.4022743264140445E-4</v>
      </c>
      <c r="D716" s="11">
        <v>-1.7590548436572831E-2</v>
      </c>
    </row>
    <row r="717" spans="1:4" x14ac:dyDescent="0.2">
      <c r="A717" s="10">
        <v>690</v>
      </c>
      <c r="B717" s="7">
        <v>4676.2509656955554</v>
      </c>
      <c r="C717" s="7">
        <v>-9.6569555535097606E-4</v>
      </c>
      <c r="D717" s="11">
        <v>-7.0712633668036068E-2</v>
      </c>
    </row>
    <row r="718" spans="1:4" x14ac:dyDescent="0.2">
      <c r="A718" s="10">
        <v>691</v>
      </c>
      <c r="B718" s="7">
        <v>2727.9004914625557</v>
      </c>
      <c r="C718" s="7">
        <v>-1.0491462555819453E-2</v>
      </c>
      <c r="D718" s="11">
        <v>-0.76823274606658731</v>
      </c>
    </row>
    <row r="719" spans="1:4" x14ac:dyDescent="0.2">
      <c r="A719" s="10">
        <v>692</v>
      </c>
      <c r="B719" s="7">
        <v>4009.2509418092627</v>
      </c>
      <c r="C719" s="7">
        <v>1.9058190737268887E-2</v>
      </c>
      <c r="D719" s="11">
        <v>1.3955276613966152</v>
      </c>
    </row>
    <row r="720" spans="1:4" x14ac:dyDescent="0.2">
      <c r="A720" s="10">
        <v>693</v>
      </c>
      <c r="B720" s="7">
        <v>3679.9506056196915</v>
      </c>
      <c r="C720" s="7">
        <v>9.3943803085494437E-3</v>
      </c>
      <c r="D720" s="11">
        <v>0.68789937948428503</v>
      </c>
    </row>
    <row r="721" spans="1:4" x14ac:dyDescent="0.2">
      <c r="A721" s="10">
        <v>694</v>
      </c>
      <c r="B721" s="7">
        <v>3249.3502470508565</v>
      </c>
      <c r="C721" s="7">
        <v>9.7529491436034732E-3</v>
      </c>
      <c r="D721" s="11">
        <v>0.71415542523022912</v>
      </c>
    </row>
    <row r="722" spans="1:4" x14ac:dyDescent="0.2">
      <c r="A722" s="10">
        <v>695</v>
      </c>
      <c r="B722" s="7">
        <v>3979.3506864007841</v>
      </c>
      <c r="C722" s="7">
        <v>1.9313599215820432E-2</v>
      </c>
      <c r="D722" s="11">
        <v>1.4142298352644049</v>
      </c>
    </row>
    <row r="723" spans="1:4" x14ac:dyDescent="0.2">
      <c r="A723" s="10">
        <v>696</v>
      </c>
      <c r="B723" s="7">
        <v>3880.3003475868422</v>
      </c>
      <c r="C723" s="7">
        <v>1.9652413157928095E-2</v>
      </c>
      <c r="D723" s="11">
        <v>1.4390393376351338</v>
      </c>
    </row>
    <row r="724" spans="1:4" x14ac:dyDescent="0.2">
      <c r="A724" s="10">
        <v>697</v>
      </c>
      <c r="B724" s="7">
        <v>5195.1495895840881</v>
      </c>
      <c r="C724" s="7">
        <v>4.104159115740913E-4</v>
      </c>
      <c r="D724" s="11">
        <v>3.0052525193743993E-2</v>
      </c>
    </row>
    <row r="725" spans="1:4" x14ac:dyDescent="0.2">
      <c r="A725" s="10">
        <v>698</v>
      </c>
      <c r="B725" s="7">
        <v>4798.250025056599</v>
      </c>
      <c r="C725" s="7">
        <v>-2.5056599042727612E-5</v>
      </c>
      <c r="D725" s="11">
        <v>-1.8347584797895281E-3</v>
      </c>
    </row>
    <row r="726" spans="1:4" x14ac:dyDescent="0.2">
      <c r="A726" s="10">
        <v>699</v>
      </c>
      <c r="B726" s="7">
        <v>3952.5997317335687</v>
      </c>
      <c r="C726" s="7">
        <v>-1.9731733568733034E-2</v>
      </c>
      <c r="D726" s="11">
        <v>-1.4448475399413039</v>
      </c>
    </row>
    <row r="727" spans="1:4" x14ac:dyDescent="0.2">
      <c r="A727" s="10">
        <v>700</v>
      </c>
      <c r="B727" s="7">
        <v>5272.0499874896523</v>
      </c>
      <c r="C727" s="7">
        <v>1.2510347914940212E-5</v>
      </c>
      <c r="D727" s="11">
        <v>9.1606474138459636E-4</v>
      </c>
    </row>
    <row r="728" spans="1:4" x14ac:dyDescent="0.2">
      <c r="A728" s="10">
        <v>701</v>
      </c>
      <c r="B728" s="7">
        <v>3234.050355646084</v>
      </c>
      <c r="C728" s="7">
        <v>9.6443539159736247E-3</v>
      </c>
      <c r="D728" s="11">
        <v>0.70620358729648658</v>
      </c>
    </row>
    <row r="729" spans="1:4" x14ac:dyDescent="0.2">
      <c r="A729" s="10">
        <v>702</v>
      </c>
      <c r="B729" s="7">
        <v>3177.7991530828349</v>
      </c>
      <c r="C729" s="7">
        <v>2.0846917165272316E-2</v>
      </c>
      <c r="D729" s="11">
        <v>1.5265063698879997</v>
      </c>
    </row>
    <row r="730" spans="1:4" x14ac:dyDescent="0.2">
      <c r="A730" s="10">
        <v>703</v>
      </c>
      <c r="B730" s="7">
        <v>5342.1492476839148</v>
      </c>
      <c r="C730" s="7">
        <v>2.0752316085236089E-2</v>
      </c>
      <c r="D730" s="11">
        <v>1.5195792472765974</v>
      </c>
    </row>
    <row r="731" spans="1:4" x14ac:dyDescent="0.2">
      <c r="A731" s="10">
        <v>704</v>
      </c>
      <c r="B731" s="7">
        <v>3419.1501966834098</v>
      </c>
      <c r="C731" s="7">
        <v>-1.0196683409958496E-2</v>
      </c>
      <c r="D731" s="11">
        <v>-0.74664767234563956</v>
      </c>
    </row>
    <row r="732" spans="1:4" x14ac:dyDescent="0.2">
      <c r="A732" s="10">
        <v>705</v>
      </c>
      <c r="B732" s="7">
        <v>4090.200200114949</v>
      </c>
      <c r="C732" s="7">
        <v>-2.0011494916616357E-4</v>
      </c>
      <c r="D732" s="11">
        <v>-1.4653329419893226E-2</v>
      </c>
    </row>
    <row r="733" spans="1:4" x14ac:dyDescent="0.2">
      <c r="A733" s="10">
        <v>706</v>
      </c>
      <c r="B733" s="7">
        <v>2788.4993673105246</v>
      </c>
      <c r="C733" s="7">
        <v>-9.3673105247944477E-3</v>
      </c>
      <c r="D733" s="11">
        <v>-0.68591720643654408</v>
      </c>
    </row>
    <row r="734" spans="1:4" x14ac:dyDescent="0.2">
      <c r="A734" s="10">
        <v>707</v>
      </c>
      <c r="B734" s="7">
        <v>5268.1499670048888</v>
      </c>
      <c r="C734" s="7">
        <v>1.0032995111032506E-2</v>
      </c>
      <c r="D734" s="11">
        <v>0.73466166841970171</v>
      </c>
    </row>
    <row r="735" spans="1:4" x14ac:dyDescent="0.2">
      <c r="A735" s="10">
        <v>708</v>
      </c>
      <c r="B735" s="7">
        <v>2364.8996989121074</v>
      </c>
      <c r="C735" s="7">
        <v>3.0108789269434055E-4</v>
      </c>
      <c r="D735" s="11">
        <v>2.2047028941991845E-2</v>
      </c>
    </row>
    <row r="736" spans="1:4" x14ac:dyDescent="0.2">
      <c r="A736" s="10">
        <v>709</v>
      </c>
      <c r="B736" s="7">
        <v>3519.5486067449474</v>
      </c>
      <c r="C736" s="7">
        <v>1.1393255052553286E-2</v>
      </c>
      <c r="D736" s="11">
        <v>0.83426610628325215</v>
      </c>
    </row>
    <row r="737" spans="1:4" x14ac:dyDescent="0.2">
      <c r="A737" s="10">
        <v>710</v>
      </c>
      <c r="B737" s="7">
        <v>4391.8506482131579</v>
      </c>
      <c r="C737" s="7">
        <v>-1.0648213157764985E-2</v>
      </c>
      <c r="D737" s="11">
        <v>-0.77971074017270092</v>
      </c>
    </row>
    <row r="738" spans="1:4" x14ac:dyDescent="0.2">
      <c r="A738" s="10">
        <v>711</v>
      </c>
      <c r="B738" s="7">
        <v>4417.3503374837255</v>
      </c>
      <c r="C738" s="7">
        <v>-1.033748372537957E-2</v>
      </c>
      <c r="D738" s="11">
        <v>-0.75695771371379705</v>
      </c>
    </row>
    <row r="739" spans="1:4" x14ac:dyDescent="0.2">
      <c r="A739" s="10">
        <v>712</v>
      </c>
      <c r="B739" s="7">
        <v>4763.5508916990675</v>
      </c>
      <c r="C739" s="7">
        <v>1.9108300932202837E-2</v>
      </c>
      <c r="D739" s="11">
        <v>1.3991969584517419</v>
      </c>
    </row>
    <row r="740" spans="1:4" x14ac:dyDescent="0.2">
      <c r="A740" s="10">
        <v>713</v>
      </c>
      <c r="B740" s="7">
        <v>4696.7509165825759</v>
      </c>
      <c r="C740" s="7">
        <v>-2.0916582576319342E-2</v>
      </c>
      <c r="D740" s="11">
        <v>-1.5316075890697645</v>
      </c>
    </row>
    <row r="741" spans="1:4" x14ac:dyDescent="0.2">
      <c r="A741" s="10">
        <v>714</v>
      </c>
      <c r="B741" s="7">
        <v>3900.3506314392234</v>
      </c>
      <c r="C741" s="7">
        <v>-2.0631439223507186E-2</v>
      </c>
      <c r="D741" s="11">
        <v>-1.5107280920703676</v>
      </c>
    </row>
    <row r="742" spans="1:4" x14ac:dyDescent="0.2">
      <c r="A742" s="10">
        <v>715</v>
      </c>
      <c r="B742" s="7">
        <v>4655.1995836195456</v>
      </c>
      <c r="C742" s="7">
        <v>2.0416380454662431E-2</v>
      </c>
      <c r="D742" s="11">
        <v>1.4949805080060599</v>
      </c>
    </row>
    <row r="743" spans="1:4" x14ac:dyDescent="0.2">
      <c r="A743" s="10">
        <v>716</v>
      </c>
      <c r="B743" s="7">
        <v>5711.2011965352885</v>
      </c>
      <c r="C743" s="7">
        <v>1.8803464711709239E-2</v>
      </c>
      <c r="D743" s="11">
        <v>1.3768754598499613</v>
      </c>
    </row>
    <row r="744" spans="1:4" x14ac:dyDescent="0.2">
      <c r="A744" s="10">
        <v>717</v>
      </c>
      <c r="B744" s="7">
        <v>4245.5490165203582</v>
      </c>
      <c r="C744" s="7">
        <v>-1.9016520358491107E-2</v>
      </c>
      <c r="D744" s="11">
        <v>-1.3924763661794071</v>
      </c>
    </row>
    <row r="745" spans="1:4" x14ac:dyDescent="0.2">
      <c r="A745" s="10">
        <v>718</v>
      </c>
      <c r="B745" s="7">
        <v>3602.3503468239337</v>
      </c>
      <c r="C745" s="7">
        <v>-2.0346823933778069E-2</v>
      </c>
      <c r="D745" s="11">
        <v>-1.4898872622587171</v>
      </c>
    </row>
    <row r="746" spans="1:4" x14ac:dyDescent="0.2">
      <c r="A746" s="10">
        <v>719</v>
      </c>
      <c r="B746" s="7">
        <v>5032.8487600754588</v>
      </c>
      <c r="C746" s="7">
        <v>-1.8760075458885694E-2</v>
      </c>
      <c r="D746" s="11">
        <v>-1.3736983008343273</v>
      </c>
    </row>
    <row r="747" spans="1:4" x14ac:dyDescent="0.2">
      <c r="A747" s="10">
        <v>720</v>
      </c>
      <c r="B747" s="7">
        <v>2295.3497302948945</v>
      </c>
      <c r="C747" s="7">
        <v>-1.9730294894543476E-2</v>
      </c>
      <c r="D747" s="11">
        <v>-1.4447421936545057</v>
      </c>
    </row>
    <row r="748" spans="1:4" x14ac:dyDescent="0.2">
      <c r="A748" s="10">
        <v>721</v>
      </c>
      <c r="B748" s="7">
        <v>4729.6498908179947</v>
      </c>
      <c r="C748" s="7">
        <v>2.0109182005398907E-2</v>
      </c>
      <c r="D748" s="11">
        <v>1.4724860362382308</v>
      </c>
    </row>
    <row r="749" spans="1:4" x14ac:dyDescent="0.2">
      <c r="A749" s="10">
        <v>722</v>
      </c>
      <c r="B749" s="7">
        <v>2500.0994672331772</v>
      </c>
      <c r="C749" s="7">
        <v>-1.9467233177238086E-2</v>
      </c>
      <c r="D749" s="11">
        <v>-1.4254796147342372</v>
      </c>
    </row>
    <row r="750" spans="1:4" x14ac:dyDescent="0.2">
      <c r="A750" s="10">
        <v>723</v>
      </c>
      <c r="B750" s="7">
        <v>5438.1003685983378</v>
      </c>
      <c r="C750" s="7">
        <v>9.6314016618634923E-3</v>
      </c>
      <c r="D750" s="11">
        <v>0.70525516416769596</v>
      </c>
    </row>
    <row r="751" spans="1:4" x14ac:dyDescent="0.2">
      <c r="A751" s="10">
        <v>724</v>
      </c>
      <c r="B751" s="7">
        <v>4642.2505663278444</v>
      </c>
      <c r="C751" s="7">
        <v>1.9433672156083048E-2</v>
      </c>
      <c r="D751" s="11">
        <v>1.4230221236737148</v>
      </c>
    </row>
    <row r="752" spans="1:4" x14ac:dyDescent="0.2">
      <c r="A752" s="10">
        <v>725</v>
      </c>
      <c r="B752" s="7">
        <v>4517.4996716722035</v>
      </c>
      <c r="C752" s="7">
        <v>-1.9671672203912749E-2</v>
      </c>
      <c r="D752" s="11">
        <v>-1.4404495728339628</v>
      </c>
    </row>
    <row r="753" spans="1:4" x14ac:dyDescent="0.2">
      <c r="A753" s="10">
        <v>726</v>
      </c>
      <c r="B753" s="7">
        <v>4032.8501231407331</v>
      </c>
      <c r="C753" s="7">
        <v>-2.0123140733176115E-2</v>
      </c>
      <c r="D753" s="11">
        <v>-1.4735081579600429</v>
      </c>
    </row>
    <row r="754" spans="1:4" x14ac:dyDescent="0.2">
      <c r="A754" s="10">
        <v>727</v>
      </c>
      <c r="B754" s="7">
        <v>3332.700484940086</v>
      </c>
      <c r="C754" s="7">
        <v>-1.0484940085916605E-2</v>
      </c>
      <c r="D754" s="11">
        <v>-0.76775514106748055</v>
      </c>
    </row>
    <row r="755" spans="1:4" x14ac:dyDescent="0.2">
      <c r="A755" s="10">
        <v>728</v>
      </c>
      <c r="B755" s="7">
        <v>4535.6503597903193</v>
      </c>
      <c r="C755" s="7">
        <v>-1.0359790318943851E-2</v>
      </c>
      <c r="D755" s="11">
        <v>-0.75859110424806275</v>
      </c>
    </row>
    <row r="756" spans="1:4" x14ac:dyDescent="0.2">
      <c r="A756" s="10">
        <v>729</v>
      </c>
      <c r="B756" s="7">
        <v>3599.7506034905546</v>
      </c>
      <c r="C756" s="7">
        <v>-2.0603490554549353E-2</v>
      </c>
      <c r="D756" s="11">
        <v>-1.5086815630389627</v>
      </c>
    </row>
    <row r="757" spans="1:4" x14ac:dyDescent="0.2">
      <c r="A757" s="10">
        <v>730</v>
      </c>
      <c r="B757" s="7">
        <v>3792.4507884997524</v>
      </c>
      <c r="C757" s="7">
        <v>1.921150024736562E-2</v>
      </c>
      <c r="D757" s="11">
        <v>1.4067536830607164</v>
      </c>
    </row>
    <row r="758" spans="1:4" x14ac:dyDescent="0.2">
      <c r="A758" s="10">
        <v>731</v>
      </c>
      <c r="B758" s="7">
        <v>4092.1500120350679</v>
      </c>
      <c r="C758" s="7">
        <v>-1.0012035068029945E-2</v>
      </c>
      <c r="D758" s="11">
        <v>-0.73312687845997404</v>
      </c>
    </row>
    <row r="759" spans="1:4" x14ac:dyDescent="0.2">
      <c r="A759" s="10">
        <v>732</v>
      </c>
      <c r="B759" s="7">
        <v>4339.550659740331</v>
      </c>
      <c r="C759" s="7">
        <v>-6.5974033077509375E-4</v>
      </c>
      <c r="D759" s="11">
        <v>-4.830919648291513E-2</v>
      </c>
    </row>
    <row r="760" spans="1:4" x14ac:dyDescent="0.2">
      <c r="A760" s="10">
        <v>733</v>
      </c>
      <c r="B760" s="7">
        <v>4736.1495284884732</v>
      </c>
      <c r="C760" s="7">
        <v>-9.5284884728243924E-3</v>
      </c>
      <c r="D760" s="11">
        <v>-0.69771939101868696</v>
      </c>
    </row>
    <row r="761" spans="1:4" x14ac:dyDescent="0.2">
      <c r="A761" s="10">
        <v>734</v>
      </c>
      <c r="B761" s="7">
        <v>5249.8502019801408</v>
      </c>
      <c r="C761" s="7">
        <v>-1.0201980140664091E-2</v>
      </c>
      <c r="D761" s="11">
        <v>-0.74703552312940635</v>
      </c>
    </row>
    <row r="762" spans="1:4" x14ac:dyDescent="0.2">
      <c r="A762" s="10">
        <v>735</v>
      </c>
      <c r="B762" s="7">
        <v>5763.8491326055191</v>
      </c>
      <c r="C762" s="7">
        <v>8.6739448124717455E-4</v>
      </c>
      <c r="D762" s="11">
        <v>6.3514580613157678E-2</v>
      </c>
    </row>
    <row r="763" spans="1:4" x14ac:dyDescent="0.2">
      <c r="A763" s="10">
        <v>736</v>
      </c>
      <c r="B763" s="7">
        <v>4087.0503824265843</v>
      </c>
      <c r="C763" s="7">
        <v>-3.8242658411036246E-4</v>
      </c>
      <c r="D763" s="11">
        <v>-2.8003018961070041E-2</v>
      </c>
    </row>
    <row r="764" spans="1:4" x14ac:dyDescent="0.2">
      <c r="A764" s="10">
        <v>737</v>
      </c>
      <c r="B764" s="7">
        <v>3377.3991989749438</v>
      </c>
      <c r="C764" s="7">
        <v>-1.9198974943719804E-2</v>
      </c>
      <c r="D764" s="11">
        <v>-1.4058365231924952</v>
      </c>
    </row>
    <row r="765" spans="1:4" x14ac:dyDescent="0.2">
      <c r="A765" s="10">
        <v>738</v>
      </c>
      <c r="B765" s="7">
        <v>2842.9006730795031</v>
      </c>
      <c r="C765" s="7">
        <v>9.3269204967327823E-3</v>
      </c>
      <c r="D765" s="11">
        <v>0.68295966433920241</v>
      </c>
    </row>
    <row r="766" spans="1:4" x14ac:dyDescent="0.2">
      <c r="A766" s="10">
        <v>739</v>
      </c>
      <c r="B766" s="7">
        <v>4684.150779898242</v>
      </c>
      <c r="C766" s="7">
        <v>9.2201017578190658E-3</v>
      </c>
      <c r="D766" s="11">
        <v>0.67513790901286463</v>
      </c>
    </row>
    <row r="767" spans="1:4" x14ac:dyDescent="0.2">
      <c r="A767" s="10">
        <v>740</v>
      </c>
      <c r="B767" s="7">
        <v>4374.6011250208594</v>
      </c>
      <c r="C767" s="7">
        <v>-1.1125020859253709E-2</v>
      </c>
      <c r="D767" s="11">
        <v>-0.81462477507598519</v>
      </c>
    </row>
    <row r="768" spans="1:4" x14ac:dyDescent="0.2">
      <c r="A768" s="10">
        <v>741</v>
      </c>
      <c r="B768" s="7">
        <v>5781.8490804577414</v>
      </c>
      <c r="C768" s="7">
        <v>-1.9080457741438295E-2</v>
      </c>
      <c r="D768" s="11">
        <v>-1.3971581530147976</v>
      </c>
    </row>
    <row r="769" spans="1:4" x14ac:dyDescent="0.2">
      <c r="A769" s="10">
        <v>742</v>
      </c>
      <c r="B769" s="7">
        <v>4722.9003321400378</v>
      </c>
      <c r="C769" s="7">
        <v>-3.3214003815373871E-4</v>
      </c>
      <c r="D769" s="11">
        <v>-2.4320808679622458E-2</v>
      </c>
    </row>
    <row r="770" spans="1:4" x14ac:dyDescent="0.2">
      <c r="A770" s="10">
        <v>743</v>
      </c>
      <c r="B770" s="7">
        <v>3975.1492507808912</v>
      </c>
      <c r="C770" s="7">
        <v>-9.2507808913069312E-3</v>
      </c>
      <c r="D770" s="11">
        <v>-0.67738437511241267</v>
      </c>
    </row>
    <row r="771" spans="1:4" x14ac:dyDescent="0.2">
      <c r="A771" s="10">
        <v>744</v>
      </c>
      <c r="B771" s="7">
        <v>6212.601094882617</v>
      </c>
      <c r="C771" s="7">
        <v>-1.1094882616816903E-2</v>
      </c>
      <c r="D771" s="11">
        <v>-0.81241791548651776</v>
      </c>
    </row>
    <row r="772" spans="1:4" x14ac:dyDescent="0.2">
      <c r="A772" s="10">
        <v>745</v>
      </c>
      <c r="B772" s="7">
        <v>4276.6494405290596</v>
      </c>
      <c r="C772" s="7">
        <v>1.0559470940279425E-2</v>
      </c>
      <c r="D772" s="11">
        <v>0.77321263020297559</v>
      </c>
    </row>
    <row r="773" spans="1:4" x14ac:dyDescent="0.2">
      <c r="A773" s="10">
        <v>746</v>
      </c>
      <c r="B773" s="7">
        <v>2872.6504292926702</v>
      </c>
      <c r="C773" s="7">
        <v>-2.0429292670087307E-2</v>
      </c>
      <c r="D773" s="11">
        <v>-1.4959259993196758</v>
      </c>
    </row>
    <row r="774" spans="1:4" x14ac:dyDescent="0.2">
      <c r="A774" s="10">
        <v>747</v>
      </c>
      <c r="B774" s="7">
        <v>4635.3016661091951</v>
      </c>
      <c r="C774" s="7">
        <v>-2.1666109195393801E-2</v>
      </c>
      <c r="D774" s="11">
        <v>-1.5864913471500126</v>
      </c>
    </row>
    <row r="775" spans="1:4" x14ac:dyDescent="0.2">
      <c r="A775" s="10">
        <v>748</v>
      </c>
      <c r="B775" s="7">
        <v>5225.3502576210703</v>
      </c>
      <c r="C775" s="7">
        <v>-2.5762106997717638E-4</v>
      </c>
      <c r="D775" s="11">
        <v>-1.886418990490505E-2</v>
      </c>
    </row>
    <row r="776" spans="1:4" x14ac:dyDescent="0.2">
      <c r="A776" s="10">
        <v>749</v>
      </c>
      <c r="B776" s="7">
        <v>3463.0998585827647</v>
      </c>
      <c r="C776" s="7">
        <v>-9.8585827645365498E-3</v>
      </c>
      <c r="D776" s="11">
        <v>-0.72189040081200451</v>
      </c>
    </row>
    <row r="777" spans="1:4" x14ac:dyDescent="0.2">
      <c r="A777" s="10">
        <v>750</v>
      </c>
      <c r="B777" s="7">
        <v>4018.0501854209215</v>
      </c>
      <c r="C777" s="7">
        <v>-1.8542092129791854E-4</v>
      </c>
      <c r="D777" s="11">
        <v>-1.3577365671279424E-2</v>
      </c>
    </row>
    <row r="778" spans="1:4" x14ac:dyDescent="0.2">
      <c r="A778" s="10">
        <v>751</v>
      </c>
      <c r="B778" s="7">
        <v>2786.9496948506967</v>
      </c>
      <c r="C778" s="7">
        <v>-1.9694850696851063E-2</v>
      </c>
      <c r="D778" s="11">
        <v>-1.4421468078176409</v>
      </c>
    </row>
    <row r="779" spans="1:4" x14ac:dyDescent="0.2">
      <c r="A779" s="10">
        <v>752</v>
      </c>
      <c r="B779" s="7">
        <v>3655.7988233129709</v>
      </c>
      <c r="C779" s="7">
        <v>2.1176687029310415E-2</v>
      </c>
      <c r="D779" s="11">
        <v>1.5506536236071171</v>
      </c>
    </row>
    <row r="780" spans="1:4" x14ac:dyDescent="0.2">
      <c r="A780" s="10">
        <v>753</v>
      </c>
      <c r="B780" s="7">
        <v>3634.6508798686432</v>
      </c>
      <c r="C780" s="7">
        <v>-8.7986864309641533E-4</v>
      </c>
      <c r="D780" s="11">
        <v>-6.4427995645745834E-2</v>
      </c>
    </row>
    <row r="781" spans="1:4" x14ac:dyDescent="0.2">
      <c r="A781" s="10">
        <v>754</v>
      </c>
      <c r="B781" s="7">
        <v>5327.6514392166355</v>
      </c>
      <c r="C781" s="7">
        <v>-1.4392166358447867E-3</v>
      </c>
      <c r="D781" s="11">
        <v>-0.10538600718986192</v>
      </c>
    </row>
    <row r="782" spans="1:4" x14ac:dyDescent="0.2">
      <c r="A782" s="10">
        <v>755</v>
      </c>
      <c r="B782" s="7">
        <v>4500.1506553108211</v>
      </c>
      <c r="C782" s="7">
        <v>9.3446891787607456E-3</v>
      </c>
      <c r="D782" s="11">
        <v>0.68426076829069626</v>
      </c>
    </row>
    <row r="783" spans="1:4" x14ac:dyDescent="0.2">
      <c r="A783" s="10">
        <v>756</v>
      </c>
      <c r="B783" s="7">
        <v>3066.1494083020748</v>
      </c>
      <c r="C783" s="7">
        <v>5.9169792530155974E-4</v>
      </c>
      <c r="D783" s="11">
        <v>4.3326821172724038E-2</v>
      </c>
    </row>
    <row r="784" spans="1:4" x14ac:dyDescent="0.2">
      <c r="A784" s="10">
        <v>757</v>
      </c>
      <c r="B784" s="7">
        <v>5245.7990490519678</v>
      </c>
      <c r="C784" s="7">
        <v>-1.9049051968067943E-2</v>
      </c>
      <c r="D784" s="11">
        <v>-1.3948584790284222</v>
      </c>
    </row>
    <row r="785" spans="1:4" x14ac:dyDescent="0.2">
      <c r="A785" s="10">
        <v>758</v>
      </c>
      <c r="B785" s="7">
        <v>4460.8493694204062</v>
      </c>
      <c r="C785" s="7">
        <v>-9.3694204060739139E-3</v>
      </c>
      <c r="D785" s="11">
        <v>-0.6860717015682356</v>
      </c>
    </row>
    <row r="786" spans="1:4" x14ac:dyDescent="0.2">
      <c r="A786" s="10">
        <v>759</v>
      </c>
      <c r="B786" s="7">
        <v>3118.2494509766075</v>
      </c>
      <c r="C786" s="7">
        <v>-1.945097660745887E-2</v>
      </c>
      <c r="D786" s="11">
        <v>-1.4242892345392297</v>
      </c>
    </row>
    <row r="787" spans="1:4" x14ac:dyDescent="0.2">
      <c r="A787" s="10">
        <v>760</v>
      </c>
      <c r="B787" s="7">
        <v>4516.000508383966</v>
      </c>
      <c r="C787" s="7">
        <v>1.9491616034429171E-2</v>
      </c>
      <c r="D787" s="11">
        <v>1.4272650387623169</v>
      </c>
    </row>
    <row r="788" spans="1:4" x14ac:dyDescent="0.2">
      <c r="A788" s="10">
        <v>761</v>
      </c>
      <c r="B788" s="7">
        <v>5877.2004727916119</v>
      </c>
      <c r="C788" s="7">
        <v>-1.047279161230108E-2</v>
      </c>
      <c r="D788" s="11">
        <v>-0.7668655744130205</v>
      </c>
    </row>
    <row r="789" spans="1:4" x14ac:dyDescent="0.2">
      <c r="A789" s="10">
        <v>762</v>
      </c>
      <c r="B789" s="7">
        <v>4534.0495511333675</v>
      </c>
      <c r="C789" s="7">
        <v>2.0448866632250429E-2</v>
      </c>
      <c r="D789" s="11">
        <v>1.4973592941176102</v>
      </c>
    </row>
    <row r="790" spans="1:4" x14ac:dyDescent="0.2">
      <c r="A790" s="10">
        <v>763</v>
      </c>
      <c r="B790" s="7">
        <v>4854.4004726581752</v>
      </c>
      <c r="C790" s="7">
        <v>-4.7265817556763068E-4</v>
      </c>
      <c r="D790" s="11">
        <v>-3.4610187686914227E-2</v>
      </c>
    </row>
    <row r="791" spans="1:4" x14ac:dyDescent="0.2">
      <c r="A791" s="10">
        <v>764</v>
      </c>
      <c r="B791" s="7">
        <v>2288.5004998891595</v>
      </c>
      <c r="C791" s="7">
        <v>1.9500110840453999E-2</v>
      </c>
      <c r="D791" s="11">
        <v>1.4278870672092598</v>
      </c>
    </row>
    <row r="792" spans="1:4" x14ac:dyDescent="0.2">
      <c r="A792" s="10">
        <v>765</v>
      </c>
      <c r="B792" s="7">
        <v>4546.1505734385246</v>
      </c>
      <c r="C792" s="7">
        <v>-5.7343852495250758E-4</v>
      </c>
      <c r="D792" s="11">
        <v>-4.1989784587305283E-2</v>
      </c>
    </row>
    <row r="793" spans="1:4" x14ac:dyDescent="0.2">
      <c r="A793" s="10">
        <v>766</v>
      </c>
      <c r="B793" s="7">
        <v>2311.2993771172478</v>
      </c>
      <c r="C793" s="7">
        <v>-9.3771172478227527E-3</v>
      </c>
      <c r="D793" s="11">
        <v>-0.6866352994309064</v>
      </c>
    </row>
    <row r="794" spans="1:4" x14ac:dyDescent="0.2">
      <c r="A794" s="10">
        <v>767</v>
      </c>
      <c r="B794" s="7">
        <v>3525.7999876668177</v>
      </c>
      <c r="C794" s="7">
        <v>-9.9876668177785177E-3</v>
      </c>
      <c r="D794" s="11">
        <v>-0.73134252401864708</v>
      </c>
    </row>
    <row r="795" spans="1:4" x14ac:dyDescent="0.2">
      <c r="A795" s="10">
        <v>768</v>
      </c>
      <c r="B795" s="7">
        <v>3838.7515728775993</v>
      </c>
      <c r="C795" s="7">
        <v>-2.1572877599282947E-2</v>
      </c>
      <c r="D795" s="11">
        <v>-1.5796645043986477</v>
      </c>
    </row>
    <row r="796" spans="1:4" x14ac:dyDescent="0.2">
      <c r="A796" s="10">
        <v>769</v>
      </c>
      <c r="B796" s="7">
        <v>3580.5496535676807</v>
      </c>
      <c r="C796" s="7">
        <v>1.0346432319238374E-2</v>
      </c>
      <c r="D796" s="11">
        <v>0.75761297057593679</v>
      </c>
    </row>
    <row r="797" spans="1:4" x14ac:dyDescent="0.2">
      <c r="A797" s="10">
        <v>770</v>
      </c>
      <c r="B797" s="7">
        <v>4377.0490651704858</v>
      </c>
      <c r="C797" s="7">
        <v>-9.0651704858828452E-3</v>
      </c>
      <c r="D797" s="11">
        <v>-0.66379313454906674</v>
      </c>
    </row>
    <row r="798" spans="1:4" x14ac:dyDescent="0.2">
      <c r="A798" s="10">
        <v>771</v>
      </c>
      <c r="B798" s="7">
        <v>4336.0005353741199</v>
      </c>
      <c r="C798" s="7">
        <v>1.9464625880573294E-2</v>
      </c>
      <c r="D798" s="11">
        <v>1.4252886965790281</v>
      </c>
    </row>
    <row r="799" spans="1:4" x14ac:dyDescent="0.2">
      <c r="A799" s="10">
        <v>772</v>
      </c>
      <c r="B799" s="7">
        <v>4658.4003115450032</v>
      </c>
      <c r="C799" s="7">
        <v>-2.0311545003096398E-2</v>
      </c>
      <c r="D799" s="11">
        <v>-1.4873039780262591</v>
      </c>
    </row>
    <row r="800" spans="1:4" x14ac:dyDescent="0.2">
      <c r="A800" s="10">
        <v>773</v>
      </c>
      <c r="B800" s="7">
        <v>4658.2514643432205</v>
      </c>
      <c r="C800" s="7">
        <v>1.8535656779931742E-2</v>
      </c>
      <c r="D800" s="11">
        <v>1.3572653414557705</v>
      </c>
    </row>
    <row r="801" spans="1:4" x14ac:dyDescent="0.2">
      <c r="A801" s="10">
        <v>774</v>
      </c>
      <c r="B801" s="7">
        <v>3140.2000169293619</v>
      </c>
      <c r="C801" s="7">
        <v>-1.692936211838969E-5</v>
      </c>
      <c r="D801" s="11">
        <v>-1.239645119083241E-3</v>
      </c>
    </row>
    <row r="802" spans="1:4" x14ac:dyDescent="0.2">
      <c r="A802" s="10">
        <v>775</v>
      </c>
      <c r="B802" s="7">
        <v>4468.5501703998307</v>
      </c>
      <c r="C802" s="7">
        <v>1.9829600169032346E-2</v>
      </c>
      <c r="D802" s="11">
        <v>1.4520137788423271</v>
      </c>
    </row>
    <row r="803" spans="1:4" x14ac:dyDescent="0.2">
      <c r="A803" s="10">
        <v>776</v>
      </c>
      <c r="B803" s="7">
        <v>5212.4501662749153</v>
      </c>
      <c r="C803" s="7">
        <v>9.8337250847180258E-3</v>
      </c>
      <c r="D803" s="11">
        <v>0.72007020810519873</v>
      </c>
    </row>
    <row r="804" spans="1:4" x14ac:dyDescent="0.2">
      <c r="A804" s="10">
        <v>777</v>
      </c>
      <c r="B804" s="7">
        <v>4949.1501479614362</v>
      </c>
      <c r="C804" s="7">
        <v>-1.0147961435905017E-2</v>
      </c>
      <c r="D804" s="11">
        <v>-0.74308002715587262</v>
      </c>
    </row>
    <row r="805" spans="1:4" x14ac:dyDescent="0.2">
      <c r="A805" s="10">
        <v>778</v>
      </c>
      <c r="B805" s="7">
        <v>2797.1996370892953</v>
      </c>
      <c r="C805" s="7">
        <v>1.0362910704770911E-2</v>
      </c>
      <c r="D805" s="11">
        <v>0.75881959313223457</v>
      </c>
    </row>
    <row r="806" spans="1:4" x14ac:dyDescent="0.2">
      <c r="A806" s="10">
        <v>779</v>
      </c>
      <c r="B806" s="7">
        <v>4514.0996494721239</v>
      </c>
      <c r="C806" s="7">
        <v>-9.6494721237831982E-3</v>
      </c>
      <c r="D806" s="11">
        <v>-0.70657836581945876</v>
      </c>
    </row>
    <row r="807" spans="1:4" x14ac:dyDescent="0.2">
      <c r="A807" s="10">
        <v>780</v>
      </c>
      <c r="B807" s="7">
        <v>3976.800356348976</v>
      </c>
      <c r="C807" s="7">
        <v>9.6436510239072959E-3</v>
      </c>
      <c r="D807" s="11">
        <v>0.70615211833308589</v>
      </c>
    </row>
    <row r="808" spans="1:4" x14ac:dyDescent="0.2">
      <c r="A808" s="10">
        <v>781</v>
      </c>
      <c r="B808" s="7">
        <v>3304.8990305778912</v>
      </c>
      <c r="C808" s="7">
        <v>1.096942210870111E-2</v>
      </c>
      <c r="D808" s="11">
        <v>0.80323112478313363</v>
      </c>
    </row>
    <row r="809" spans="1:4" x14ac:dyDescent="0.2">
      <c r="A809" s="10">
        <v>782</v>
      </c>
      <c r="B809" s="7">
        <v>6530.6008239232397</v>
      </c>
      <c r="C809" s="7">
        <v>-8.2392323929525446E-4</v>
      </c>
      <c r="D809" s="11">
        <v>-6.033141797954332E-2</v>
      </c>
    </row>
    <row r="810" spans="1:4" x14ac:dyDescent="0.2">
      <c r="A810" s="10">
        <v>783</v>
      </c>
      <c r="B810" s="7">
        <v>4688.8008251707834</v>
      </c>
      <c r="C810" s="7">
        <v>9.1748292170450441E-3</v>
      </c>
      <c r="D810" s="11">
        <v>0.67182284706271289</v>
      </c>
    </row>
    <row r="811" spans="1:4" x14ac:dyDescent="0.2">
      <c r="A811" s="10">
        <v>784</v>
      </c>
      <c r="B811" s="7">
        <v>3630.2487150461689</v>
      </c>
      <c r="C811" s="7">
        <v>-8.7150461690725933E-3</v>
      </c>
      <c r="D811" s="11">
        <v>-0.63815543494934501</v>
      </c>
    </row>
    <row r="812" spans="1:4" x14ac:dyDescent="0.2">
      <c r="A812" s="10">
        <v>785</v>
      </c>
      <c r="B812" s="7">
        <v>2920.9993070669298</v>
      </c>
      <c r="C812" s="7">
        <v>1.0692933070458821E-2</v>
      </c>
      <c r="D812" s="11">
        <v>0.78298533617395971</v>
      </c>
    </row>
    <row r="813" spans="1:4" x14ac:dyDescent="0.2">
      <c r="A813" s="10">
        <v>786</v>
      </c>
      <c r="B813" s="7">
        <v>4090.3995632922997</v>
      </c>
      <c r="C813" s="7">
        <v>1.0436707700137049E-2</v>
      </c>
      <c r="D813" s="11">
        <v>0.76422334576443018</v>
      </c>
    </row>
    <row r="814" spans="1:4" x14ac:dyDescent="0.2">
      <c r="A814" s="10">
        <v>787</v>
      </c>
      <c r="B814" s="7">
        <v>3797.1509053424747</v>
      </c>
      <c r="C814" s="7">
        <v>-1.0905342474870849E-2</v>
      </c>
      <c r="D814" s="11">
        <v>-0.79853892168919449</v>
      </c>
    </row>
    <row r="815" spans="1:4" x14ac:dyDescent="0.2">
      <c r="A815" s="10">
        <v>788</v>
      </c>
      <c r="B815" s="7">
        <v>2906.5493215908214</v>
      </c>
      <c r="C815" s="7">
        <v>2.0678409178799484E-2</v>
      </c>
      <c r="D815" s="11">
        <v>1.5141674464544532</v>
      </c>
    </row>
    <row r="816" spans="1:4" x14ac:dyDescent="0.2">
      <c r="A816" s="10">
        <v>789</v>
      </c>
      <c r="B816" s="7">
        <v>3314.8995560741423</v>
      </c>
      <c r="C816" s="7">
        <v>1.0443925857543945E-2</v>
      </c>
      <c r="D816" s="11">
        <v>0.76475189217602324</v>
      </c>
    </row>
    <row r="817" spans="1:4" x14ac:dyDescent="0.2">
      <c r="A817" s="10">
        <v>790</v>
      </c>
      <c r="B817" s="7">
        <v>3487.6996225103171</v>
      </c>
      <c r="C817" s="7">
        <v>-9.622510317058186E-3</v>
      </c>
      <c r="D817" s="11">
        <v>-0.70460409934239987</v>
      </c>
    </row>
    <row r="818" spans="1:4" x14ac:dyDescent="0.2">
      <c r="A818" s="10">
        <v>791</v>
      </c>
      <c r="B818" s="7">
        <v>3818.7009207056299</v>
      </c>
      <c r="C818" s="7">
        <v>9.0792943701671902E-3</v>
      </c>
      <c r="D818" s="11">
        <v>0.66482734978370728</v>
      </c>
    </row>
    <row r="819" spans="1:4" x14ac:dyDescent="0.2">
      <c r="A819" s="10">
        <v>792</v>
      </c>
      <c r="B819" s="7">
        <v>4205.0505116870445</v>
      </c>
      <c r="C819" s="7">
        <v>1.9488312955218134E-2</v>
      </c>
      <c r="D819" s="11">
        <v>1.4270231722351983</v>
      </c>
    </row>
    <row r="820" spans="1:4" x14ac:dyDescent="0.2">
      <c r="A820" s="10">
        <v>793</v>
      </c>
      <c r="B820" s="7">
        <v>4233.250522632603</v>
      </c>
      <c r="C820" s="7">
        <v>-1.0522632603169768E-2</v>
      </c>
      <c r="D820" s="11">
        <v>-0.77051515911849078</v>
      </c>
    </row>
    <row r="821" spans="1:4" x14ac:dyDescent="0.2">
      <c r="A821" s="10">
        <v>794</v>
      </c>
      <c r="B821" s="7">
        <v>5147.4000456470767</v>
      </c>
      <c r="C821" s="7">
        <v>-4.5647077058674768E-5</v>
      </c>
      <c r="D821" s="11">
        <v>-3.3424872053941985E-3</v>
      </c>
    </row>
    <row r="822" spans="1:4" x14ac:dyDescent="0.2">
      <c r="A822" s="10">
        <v>795</v>
      </c>
      <c r="B822" s="7">
        <v>6069.5014660786765</v>
      </c>
      <c r="C822" s="7">
        <v>8.5339213237602962E-3</v>
      </c>
      <c r="D822" s="11">
        <v>0.62489264755866136</v>
      </c>
    </row>
    <row r="823" spans="1:4" x14ac:dyDescent="0.2">
      <c r="A823" s="10">
        <v>796</v>
      </c>
      <c r="B823" s="7">
        <v>4102.9485285558294</v>
      </c>
      <c r="C823" s="7">
        <v>-8.5285558297982789E-3</v>
      </c>
      <c r="D823" s="11">
        <v>-0.62449976161558973</v>
      </c>
    </row>
    <row r="824" spans="1:4" x14ac:dyDescent="0.2">
      <c r="A824" s="10">
        <v>797</v>
      </c>
      <c r="B824" s="7">
        <v>5050.3504666804474</v>
      </c>
      <c r="C824" s="7">
        <v>1.95333195524654E-2</v>
      </c>
      <c r="D824" s="11">
        <v>1.4303187605871961</v>
      </c>
    </row>
    <row r="825" spans="1:4" x14ac:dyDescent="0.2">
      <c r="A825" s="10">
        <v>798</v>
      </c>
      <c r="B825" s="7">
        <v>4910.1505886077466</v>
      </c>
      <c r="C825" s="7">
        <v>-5.8860774697677698E-4</v>
      </c>
      <c r="D825" s="11">
        <v>-4.3100544219663139E-2</v>
      </c>
    </row>
    <row r="826" spans="1:4" x14ac:dyDescent="0.2">
      <c r="A826" s="10">
        <v>799</v>
      </c>
      <c r="B826" s="7">
        <v>5169.0010812053606</v>
      </c>
      <c r="C826" s="7">
        <v>-1.1081205360824242E-2</v>
      </c>
      <c r="D826" s="11">
        <v>-0.81141640441272855</v>
      </c>
    </row>
    <row r="827" spans="1:4" x14ac:dyDescent="0.2">
      <c r="A827" s="10">
        <v>800</v>
      </c>
      <c r="B827" s="7">
        <v>4592.898939859072</v>
      </c>
      <c r="C827" s="7">
        <v>1.0601409276205231E-3</v>
      </c>
      <c r="D827" s="11">
        <v>7.7628354646487222E-2</v>
      </c>
    </row>
    <row r="828" spans="1:4" x14ac:dyDescent="0.2">
      <c r="A828" s="10">
        <v>801</v>
      </c>
      <c r="B828" s="7">
        <v>4935.7001089784053</v>
      </c>
      <c r="C828" s="7">
        <v>-1.0897840547841042E-4</v>
      </c>
      <c r="D828" s="11">
        <v>-7.9798959637137189E-3</v>
      </c>
    </row>
    <row r="829" spans="1:4" x14ac:dyDescent="0.2">
      <c r="A829" s="10">
        <v>802</v>
      </c>
      <c r="B829" s="7">
        <v>4640.7999919398135</v>
      </c>
      <c r="C829" s="7">
        <v>-1.9991939813735371E-2</v>
      </c>
      <c r="D829" s="11">
        <v>-1.4639010281540545</v>
      </c>
    </row>
    <row r="830" spans="1:4" x14ac:dyDescent="0.2">
      <c r="A830" s="10">
        <v>803</v>
      </c>
      <c r="B830" s="7">
        <v>4634.3508502633395</v>
      </c>
      <c r="C830" s="7">
        <v>-1.0850263339307276E-2</v>
      </c>
      <c r="D830" s="11">
        <v>-0.79450577613490692</v>
      </c>
    </row>
    <row r="831" spans="1:4" x14ac:dyDescent="0.2">
      <c r="A831" s="10">
        <v>804</v>
      </c>
      <c r="B831" s="7">
        <v>5063.1007570529109</v>
      </c>
      <c r="C831" s="7">
        <v>-1.075705291077611E-2</v>
      </c>
      <c r="D831" s="11">
        <v>-0.78768048337028451</v>
      </c>
    </row>
    <row r="832" spans="1:4" x14ac:dyDescent="0.2">
      <c r="A832" s="10">
        <v>805</v>
      </c>
      <c r="B832" s="7">
        <v>4366.0005409568039</v>
      </c>
      <c r="C832" s="7">
        <v>-5.4095680388854817E-4</v>
      </c>
      <c r="D832" s="11">
        <v>-3.9611324802773802E-2</v>
      </c>
    </row>
    <row r="833" spans="1:4" x14ac:dyDescent="0.2">
      <c r="A833" s="10">
        <v>806</v>
      </c>
      <c r="B833" s="7">
        <v>4091.5490328159772</v>
      </c>
      <c r="C833" s="7">
        <v>1.0967184022774745E-2</v>
      </c>
      <c r="D833" s="11">
        <v>0.80306724192237933</v>
      </c>
    </row>
    <row r="834" spans="1:4" x14ac:dyDescent="0.2">
      <c r="A834" s="10">
        <v>807</v>
      </c>
      <c r="B834" s="7">
        <v>2745.7005420862806</v>
      </c>
      <c r="C834" s="7">
        <v>-5.4208628080232302E-4</v>
      </c>
      <c r="D834" s="11">
        <v>-3.9694030254608707E-2</v>
      </c>
    </row>
    <row r="835" spans="1:4" x14ac:dyDescent="0.2">
      <c r="A835" s="10">
        <v>808</v>
      </c>
      <c r="B835" s="7">
        <v>4034.1010202676348</v>
      </c>
      <c r="C835" s="7">
        <v>8.9797323653328931E-3</v>
      </c>
      <c r="D835" s="11">
        <v>0.65753696562889552</v>
      </c>
    </row>
    <row r="836" spans="1:4" x14ac:dyDescent="0.2">
      <c r="A836" s="10">
        <v>809</v>
      </c>
      <c r="B836" s="7">
        <v>4413.7504798962709</v>
      </c>
      <c r="C836" s="7">
        <v>-1.0479896271135658E-2</v>
      </c>
      <c r="D836" s="11">
        <v>-0.7673858099414147</v>
      </c>
    </row>
    <row r="837" spans="1:4" x14ac:dyDescent="0.2">
      <c r="A837" s="10">
        <v>810</v>
      </c>
      <c r="B837" s="7">
        <v>2779.2507122546454</v>
      </c>
      <c r="C837" s="7">
        <v>-7.1225464535018546E-4</v>
      </c>
      <c r="D837" s="11">
        <v>-5.215453414476949E-2</v>
      </c>
    </row>
    <row r="838" spans="1:4" x14ac:dyDescent="0.2">
      <c r="A838" s="10">
        <v>811</v>
      </c>
      <c r="B838" s="7">
        <v>5156.6996767513083</v>
      </c>
      <c r="C838" s="7">
        <v>2.0323248691966E-2</v>
      </c>
      <c r="D838" s="11">
        <v>1.4881609755126979</v>
      </c>
    </row>
    <row r="839" spans="1:4" x14ac:dyDescent="0.2">
      <c r="A839" s="10">
        <v>812</v>
      </c>
      <c r="B839" s="7">
        <v>2998.5499272475581</v>
      </c>
      <c r="C839" s="7">
        <v>2.0072752442047204E-2</v>
      </c>
      <c r="D839" s="11">
        <v>1.4698184974329609</v>
      </c>
    </row>
    <row r="840" spans="1:4" x14ac:dyDescent="0.2">
      <c r="A840" s="10">
        <v>813</v>
      </c>
      <c r="B840" s="7">
        <v>3467.7497484975661</v>
      </c>
      <c r="C840" s="7">
        <v>-9.7484975663064688E-3</v>
      </c>
      <c r="D840" s="11">
        <v>-0.71382946043428097</v>
      </c>
    </row>
    <row r="841" spans="1:4" x14ac:dyDescent="0.2">
      <c r="A841" s="10">
        <v>814</v>
      </c>
      <c r="B841" s="7">
        <v>3778.2002708078267</v>
      </c>
      <c r="C841" s="7">
        <v>-1.0270807826600503E-2</v>
      </c>
      <c r="D841" s="11">
        <v>-0.75207540025721531</v>
      </c>
    </row>
    <row r="842" spans="1:4" x14ac:dyDescent="0.2">
      <c r="A842" s="10">
        <v>815</v>
      </c>
      <c r="B842" s="7">
        <v>5407.0508262441845</v>
      </c>
      <c r="C842" s="7">
        <v>-1.0826244184499956E-2</v>
      </c>
      <c r="D842" s="11">
        <v>-0.79274698405442701</v>
      </c>
    </row>
    <row r="843" spans="1:4" x14ac:dyDescent="0.2">
      <c r="A843" s="10">
        <v>816</v>
      </c>
      <c r="B843" s="7">
        <v>5237.2998389060231</v>
      </c>
      <c r="C843" s="7">
        <v>1.6109397711261408E-4</v>
      </c>
      <c r="D843" s="11">
        <v>1.1796035848535247E-2</v>
      </c>
    </row>
    <row r="844" spans="1:4" x14ac:dyDescent="0.2">
      <c r="A844" s="10">
        <v>817</v>
      </c>
      <c r="B844" s="7">
        <v>5107.0005397696295</v>
      </c>
      <c r="C844" s="7">
        <v>-5.3976962954038754E-4</v>
      </c>
      <c r="D844" s="11">
        <v>-3.9524394481601242E-2</v>
      </c>
    </row>
    <row r="845" spans="1:4" x14ac:dyDescent="0.2">
      <c r="A845" s="10">
        <v>818</v>
      </c>
      <c r="B845" s="7">
        <v>5693.9492098652345</v>
      </c>
      <c r="C845" s="7">
        <v>1.0790134765557013E-2</v>
      </c>
      <c r="D845" s="11">
        <v>0.79010288768313341</v>
      </c>
    </row>
    <row r="846" spans="1:4" x14ac:dyDescent="0.2">
      <c r="A846" s="10">
        <v>819</v>
      </c>
      <c r="B846" s="7">
        <v>3570.3011731462502</v>
      </c>
      <c r="C846" s="7">
        <v>8.8268537497242505E-3</v>
      </c>
      <c r="D846" s="11">
        <v>0.64634249602477534</v>
      </c>
    </row>
    <row r="847" spans="1:4" x14ac:dyDescent="0.2">
      <c r="A847" s="10">
        <v>820</v>
      </c>
      <c r="B847" s="7">
        <v>3653.2495878970662</v>
      </c>
      <c r="C847" s="7">
        <v>4.1210293375115725E-4</v>
      </c>
      <c r="D847" s="11">
        <v>3.0176056653048847E-2</v>
      </c>
    </row>
    <row r="848" spans="1:4" x14ac:dyDescent="0.2">
      <c r="A848" s="10">
        <v>821</v>
      </c>
      <c r="B848" s="7">
        <v>4534.8503694185947</v>
      </c>
      <c r="C848" s="7">
        <v>-3.6941859434591606E-4</v>
      </c>
      <c r="D848" s="11">
        <v>-2.7050514613427522E-2</v>
      </c>
    </row>
    <row r="849" spans="1:4" x14ac:dyDescent="0.2">
      <c r="A849" s="10">
        <v>822</v>
      </c>
      <c r="B849" s="7">
        <v>4217.9007950485575</v>
      </c>
      <c r="C849" s="7">
        <v>-2.0795048557374685E-2</v>
      </c>
      <c r="D849" s="11">
        <v>-1.5227083138145168</v>
      </c>
    </row>
    <row r="850" spans="1:4" x14ac:dyDescent="0.2">
      <c r="A850" s="10">
        <v>823</v>
      </c>
      <c r="B850" s="7">
        <v>2556.6492521278592</v>
      </c>
      <c r="C850" s="7">
        <v>-1.9252127859090251E-2</v>
      </c>
      <c r="D850" s="11">
        <v>-1.4097286221176191</v>
      </c>
    </row>
    <row r="851" spans="1:4" x14ac:dyDescent="0.2">
      <c r="A851" s="10">
        <v>824</v>
      </c>
      <c r="B851" s="7">
        <v>5390.749507124473</v>
      </c>
      <c r="C851" s="7">
        <v>1.0492875527233991E-2</v>
      </c>
      <c r="D851" s="11">
        <v>0.76833621027895327</v>
      </c>
    </row>
    <row r="852" spans="1:4" x14ac:dyDescent="0.2">
      <c r="A852" s="10">
        <v>825</v>
      </c>
      <c r="B852" s="7">
        <v>4616.4513796350002</v>
      </c>
      <c r="C852" s="7">
        <v>8.6203649998424225E-3</v>
      </c>
      <c r="D852" s="11">
        <v>0.63122244784182846</v>
      </c>
    </row>
    <row r="853" spans="1:4" x14ac:dyDescent="0.2">
      <c r="A853" s="10">
        <v>826</v>
      </c>
      <c r="B853" s="7">
        <v>3146.5992748121421</v>
      </c>
      <c r="C853" s="7">
        <v>2.0725187857806304E-2</v>
      </c>
      <c r="D853" s="11">
        <v>1.5175927947163925</v>
      </c>
    </row>
    <row r="854" spans="1:4" x14ac:dyDescent="0.2">
      <c r="A854" s="10">
        <v>827</v>
      </c>
      <c r="B854" s="7">
        <v>4813.6003526209042</v>
      </c>
      <c r="C854" s="7">
        <v>9.6473790954405558E-3</v>
      </c>
      <c r="D854" s="11">
        <v>0.70642510473667752</v>
      </c>
    </row>
    <row r="855" spans="1:4" x14ac:dyDescent="0.2">
      <c r="A855" s="10">
        <v>828</v>
      </c>
      <c r="B855" s="7">
        <v>2602.6999373378981</v>
      </c>
      <c r="C855" s="7">
        <v>-9.937337898008991E-3</v>
      </c>
      <c r="D855" s="11">
        <v>-0.7276572109333268</v>
      </c>
    </row>
    <row r="856" spans="1:4" x14ac:dyDescent="0.2">
      <c r="A856" s="10">
        <v>829</v>
      </c>
      <c r="B856" s="7">
        <v>5753.950186942634</v>
      </c>
      <c r="C856" s="7">
        <v>-2.01869426336998E-2</v>
      </c>
      <c r="D856" s="11">
        <v>-1.4781800241543697</v>
      </c>
    </row>
    <row r="857" spans="1:4" x14ac:dyDescent="0.2">
      <c r="A857" s="10">
        <v>830</v>
      </c>
      <c r="B857" s="7">
        <v>5393.9509628027117</v>
      </c>
      <c r="C857" s="7">
        <v>-9.6280271191062639E-4</v>
      </c>
      <c r="D857" s="11">
        <v>-7.0500806475373809E-2</v>
      </c>
    </row>
    <row r="858" spans="1:4" x14ac:dyDescent="0.2">
      <c r="A858" s="10">
        <v>831</v>
      </c>
      <c r="B858" s="7">
        <v>3507.4999211693485</v>
      </c>
      <c r="C858" s="7">
        <v>-9.9211693486722652E-3</v>
      </c>
      <c r="D858" s="11">
        <v>-0.72647327599663147</v>
      </c>
    </row>
    <row r="859" spans="1:4" x14ac:dyDescent="0.2">
      <c r="A859" s="10">
        <v>832</v>
      </c>
      <c r="B859" s="7">
        <v>5241.8992467491853</v>
      </c>
      <c r="C859" s="7">
        <v>-9.2467491849674843E-3</v>
      </c>
      <c r="D859" s="11">
        <v>-0.67708915518325519</v>
      </c>
    </row>
    <row r="860" spans="1:4" x14ac:dyDescent="0.2">
      <c r="A860" s="10">
        <v>833</v>
      </c>
      <c r="B860" s="7">
        <v>3388.2499933886843</v>
      </c>
      <c r="C860" s="7">
        <v>6.6113157117797527E-6</v>
      </c>
      <c r="D860" s="11">
        <v>4.8411069451479615E-4</v>
      </c>
    </row>
    <row r="861" spans="1:4" x14ac:dyDescent="0.2">
      <c r="A861" s="10">
        <v>834</v>
      </c>
      <c r="B861" s="7">
        <v>4727.7988043921505</v>
      </c>
      <c r="C861" s="7">
        <v>1.1195607849913358E-2</v>
      </c>
      <c r="D861" s="11">
        <v>0.81979347652085277</v>
      </c>
    </row>
    <row r="862" spans="1:4" x14ac:dyDescent="0.2">
      <c r="A862" s="10">
        <v>835</v>
      </c>
      <c r="B862" s="7">
        <v>3571.7491867586764</v>
      </c>
      <c r="C862" s="7">
        <v>1.081324132383088E-2</v>
      </c>
      <c r="D862" s="11">
        <v>0.79179485528254434</v>
      </c>
    </row>
    <row r="863" spans="1:4" x14ac:dyDescent="0.2">
      <c r="A863" s="10">
        <v>836</v>
      </c>
      <c r="B863" s="7">
        <v>5415.2996221612266</v>
      </c>
      <c r="C863" s="7">
        <v>1.0377838773820258E-2</v>
      </c>
      <c r="D863" s="11">
        <v>0.75991269444372811</v>
      </c>
    </row>
    <row r="864" spans="1:4" x14ac:dyDescent="0.2">
      <c r="A864" s="10">
        <v>837</v>
      </c>
      <c r="B864" s="7">
        <v>3675.5509657340112</v>
      </c>
      <c r="C864" s="7">
        <v>-1.0965734011278983E-2</v>
      </c>
      <c r="D864" s="11">
        <v>-0.80296106546630452</v>
      </c>
    </row>
    <row r="865" spans="1:4" x14ac:dyDescent="0.2">
      <c r="A865" s="10">
        <v>838</v>
      </c>
      <c r="B865" s="7">
        <v>4847.1003632149768</v>
      </c>
      <c r="C865" s="7">
        <v>1.9636785023067205E-2</v>
      </c>
      <c r="D865" s="11">
        <v>1.4378949743115073</v>
      </c>
    </row>
    <row r="866" spans="1:4" x14ac:dyDescent="0.2">
      <c r="A866" s="10">
        <v>839</v>
      </c>
      <c r="B866" s="7">
        <v>4173.1005332305722</v>
      </c>
      <c r="C866" s="7">
        <v>-5.3323057181842159E-4</v>
      </c>
      <c r="D866" s="11">
        <v>-3.9045574846711791E-2</v>
      </c>
    </row>
    <row r="867" spans="1:4" x14ac:dyDescent="0.2">
      <c r="A867" s="10">
        <v>840</v>
      </c>
      <c r="B867" s="7">
        <v>3100.5008677349269</v>
      </c>
      <c r="C867" s="7">
        <v>9.1322650732763577E-3</v>
      </c>
      <c r="D867" s="11">
        <v>0.66870610629588312</v>
      </c>
    </row>
    <row r="868" spans="1:4" x14ac:dyDescent="0.2">
      <c r="A868" s="10">
        <v>841</v>
      </c>
      <c r="B868" s="7">
        <v>4638.9493371701537</v>
      </c>
      <c r="C868" s="7">
        <v>2.0662829846514796E-2</v>
      </c>
      <c r="D868" s="11">
        <v>1.5130266566780735</v>
      </c>
    </row>
    <row r="869" spans="1:4" x14ac:dyDescent="0.2">
      <c r="A869" s="10">
        <v>842</v>
      </c>
      <c r="B869" s="7">
        <v>3938.8004455010382</v>
      </c>
      <c r="C869" s="7">
        <v>1.9554498961952049E-2</v>
      </c>
      <c r="D869" s="11">
        <v>1.4318696135615483</v>
      </c>
    </row>
    <row r="870" spans="1:4" x14ac:dyDescent="0.2">
      <c r="A870" s="10">
        <v>843</v>
      </c>
      <c r="B870" s="7">
        <v>4504.6494094475402</v>
      </c>
      <c r="C870" s="7">
        <v>2.0590552459907485E-2</v>
      </c>
      <c r="D870" s="11">
        <v>1.5077341767310282</v>
      </c>
    </row>
    <row r="871" spans="1:4" x14ac:dyDescent="0.2">
      <c r="A871" s="10">
        <v>844</v>
      </c>
      <c r="B871" s="7">
        <v>4104.1000859961632</v>
      </c>
      <c r="C871" s="7">
        <v>-8.5996162852097768E-5</v>
      </c>
      <c r="D871" s="11">
        <v>-6.2970313230933887E-3</v>
      </c>
    </row>
    <row r="872" spans="1:4" x14ac:dyDescent="0.2">
      <c r="A872" s="10">
        <v>845</v>
      </c>
      <c r="B872" s="7">
        <v>2696.5008655355978</v>
      </c>
      <c r="C872" s="7">
        <v>-1.0865535597986309E-2</v>
      </c>
      <c r="D872" s="11">
        <v>-0.79562408058113732</v>
      </c>
    </row>
    <row r="873" spans="1:4" x14ac:dyDescent="0.2">
      <c r="A873" s="10">
        <v>846</v>
      </c>
      <c r="B873" s="7">
        <v>4378.549521385652</v>
      </c>
      <c r="C873" s="7">
        <v>4.7861434813967207E-4</v>
      </c>
      <c r="D873" s="11">
        <v>3.504632581224431E-2</v>
      </c>
    </row>
    <row r="874" spans="1:4" x14ac:dyDescent="0.2">
      <c r="A874" s="10">
        <v>847</v>
      </c>
      <c r="B874" s="7">
        <v>4905.8510364201084</v>
      </c>
      <c r="C874" s="7">
        <v>-1.1036420108212042E-2</v>
      </c>
      <c r="D874" s="11">
        <v>-0.8081370239245933</v>
      </c>
    </row>
    <row r="875" spans="1:4" x14ac:dyDescent="0.2">
      <c r="A875" s="10">
        <v>848</v>
      </c>
      <c r="B875" s="7">
        <v>3002.8498569660851</v>
      </c>
      <c r="C875" s="7">
        <v>-1.9856966085171734E-2</v>
      </c>
      <c r="D875" s="11">
        <v>-1.4540176360540873</v>
      </c>
    </row>
    <row r="876" spans="1:4" x14ac:dyDescent="0.2">
      <c r="A876" s="10">
        <v>849</v>
      </c>
      <c r="B876" s="7">
        <v>3471.449674823426</v>
      </c>
      <c r="C876" s="7">
        <v>-1.9674823426157673E-2</v>
      </c>
      <c r="D876" s="11">
        <v>-1.4406803197013136</v>
      </c>
    </row>
    <row r="877" spans="1:4" x14ac:dyDescent="0.2">
      <c r="A877" s="10">
        <v>850</v>
      </c>
      <c r="B877" s="7">
        <v>4103.1008285581629</v>
      </c>
      <c r="C877" s="7">
        <v>-1.0828558162756963E-2</v>
      </c>
      <c r="D877" s="11">
        <v>-0.79291642409782048</v>
      </c>
    </row>
    <row r="878" spans="1:4" x14ac:dyDescent="0.2">
      <c r="A878" s="10">
        <v>851</v>
      </c>
      <c r="B878" s="7">
        <v>3612.850578184285</v>
      </c>
      <c r="C878" s="7">
        <v>9.421815715086268E-3</v>
      </c>
      <c r="D878" s="11">
        <v>0.68990832509993205</v>
      </c>
    </row>
    <row r="879" spans="1:4" x14ac:dyDescent="0.2">
      <c r="A879" s="10">
        <v>852</v>
      </c>
      <c r="B879" s="7">
        <v>4524.5001438985601</v>
      </c>
      <c r="C879" s="7">
        <v>-1.0143898560272646E-2</v>
      </c>
      <c r="D879" s="11">
        <v>-0.74278252486890572</v>
      </c>
    </row>
    <row r="880" spans="1:4" x14ac:dyDescent="0.2">
      <c r="A880" s="10">
        <v>853</v>
      </c>
      <c r="B880" s="7">
        <v>5143.7496174827502</v>
      </c>
      <c r="C880" s="7">
        <v>-1.9617482750618365E-2</v>
      </c>
      <c r="D880" s="11">
        <v>-1.4364815738737893</v>
      </c>
    </row>
    <row r="881" spans="1:4" x14ac:dyDescent="0.2">
      <c r="A881" s="10">
        <v>854</v>
      </c>
      <c r="B881" s="7">
        <v>3497.0006565159647</v>
      </c>
      <c r="C881" s="7">
        <v>-1.0656515964910795E-2</v>
      </c>
      <c r="D881" s="11">
        <v>-0.78031870958590244</v>
      </c>
    </row>
    <row r="882" spans="1:4" x14ac:dyDescent="0.2">
      <c r="A882" s="10">
        <v>855</v>
      </c>
      <c r="B882" s="7">
        <v>4361.4490447601029</v>
      </c>
      <c r="C882" s="7">
        <v>-1.9044760102588043E-2</v>
      </c>
      <c r="D882" s="11">
        <v>-1.394544209060262</v>
      </c>
    </row>
    <row r="883" spans="1:4" x14ac:dyDescent="0.2">
      <c r="A883" s="10">
        <v>856</v>
      </c>
      <c r="B883" s="7">
        <v>5048.3500101371983</v>
      </c>
      <c r="C883" s="7">
        <v>-1.0010137198150915E-2</v>
      </c>
      <c r="D883" s="11">
        <v>-0.73298790777013101</v>
      </c>
    </row>
    <row r="884" spans="1:4" x14ac:dyDescent="0.2">
      <c r="A884" s="10">
        <v>857</v>
      </c>
      <c r="B884" s="7">
        <v>5338.2000878171657</v>
      </c>
      <c r="C884" s="7">
        <v>-1.0087817166095192E-2</v>
      </c>
      <c r="D884" s="11">
        <v>-0.73867598936701906</v>
      </c>
    </row>
    <row r="885" spans="1:4" x14ac:dyDescent="0.2">
      <c r="A885" s="10">
        <v>858</v>
      </c>
      <c r="B885" s="7">
        <v>4155.7494652536934</v>
      </c>
      <c r="C885" s="7">
        <v>-9.4652536936337128E-3</v>
      </c>
      <c r="D885" s="11">
        <v>-0.69308905203533677</v>
      </c>
    </row>
    <row r="886" spans="1:4" x14ac:dyDescent="0.2">
      <c r="A886" s="10">
        <v>859</v>
      </c>
      <c r="B886" s="7">
        <v>4798.6999653604125</v>
      </c>
      <c r="C886" s="7">
        <v>-1.9965360412243172E-2</v>
      </c>
      <c r="D886" s="11">
        <v>-1.4619547631325174</v>
      </c>
    </row>
    <row r="887" spans="1:4" x14ac:dyDescent="0.2">
      <c r="A887" s="10">
        <v>860</v>
      </c>
      <c r="B887" s="7">
        <v>5147.1001577636653</v>
      </c>
      <c r="C887" s="7">
        <v>9.8422363344070618E-3</v>
      </c>
      <c r="D887" s="11">
        <v>0.72069344063224416</v>
      </c>
    </row>
    <row r="888" spans="1:4" x14ac:dyDescent="0.2">
      <c r="A888" s="10">
        <v>861</v>
      </c>
      <c r="B888" s="7">
        <v>4601.2004328837247</v>
      </c>
      <c r="C888" s="7">
        <v>9.5671162753205863E-3</v>
      </c>
      <c r="D888" s="11">
        <v>0.70054789492157787</v>
      </c>
    </row>
    <row r="889" spans="1:4" x14ac:dyDescent="0.2">
      <c r="A889" s="10">
        <v>862</v>
      </c>
      <c r="B889" s="7">
        <v>5472.1996870724261</v>
      </c>
      <c r="C889" s="7">
        <v>3.129275737592252E-4</v>
      </c>
      <c r="D889" s="11">
        <v>2.2913984397309531E-2</v>
      </c>
    </row>
    <row r="890" spans="1:4" x14ac:dyDescent="0.2">
      <c r="A890" s="10">
        <v>863</v>
      </c>
      <c r="B890" s="7">
        <v>4235.1995518611111</v>
      </c>
      <c r="C890" s="7">
        <v>-9.5518611115039675E-3</v>
      </c>
      <c r="D890" s="11">
        <v>-0.69943084223915308</v>
      </c>
    </row>
    <row r="891" spans="1:4" x14ac:dyDescent="0.2">
      <c r="A891" s="10">
        <v>864</v>
      </c>
      <c r="B891" s="7">
        <v>2769.9998630944651</v>
      </c>
      <c r="C891" s="7">
        <v>-9.863094465345057E-3</v>
      </c>
      <c r="D891" s="11">
        <v>-0.72222076812572356</v>
      </c>
    </row>
    <row r="892" spans="1:4" x14ac:dyDescent="0.2">
      <c r="A892" s="10">
        <v>865</v>
      </c>
      <c r="B892" s="7">
        <v>3196.1512382558822</v>
      </c>
      <c r="C892" s="7">
        <v>1.8761744117909984E-2</v>
      </c>
      <c r="D892" s="11">
        <v>1.3738204876598206</v>
      </c>
    </row>
    <row r="893" spans="1:4" x14ac:dyDescent="0.2">
      <c r="A893" s="10">
        <v>866</v>
      </c>
      <c r="B893" s="7">
        <v>3060.900354197373</v>
      </c>
      <c r="C893" s="7">
        <v>9.6458026268919639E-3</v>
      </c>
      <c r="D893" s="11">
        <v>0.70630966851834964</v>
      </c>
    </row>
    <row r="894" spans="1:4" x14ac:dyDescent="0.2">
      <c r="A894" s="10">
        <v>867</v>
      </c>
      <c r="B894" s="7">
        <v>4449.5492216747098</v>
      </c>
      <c r="C894" s="7">
        <v>2.0778325289938948E-2</v>
      </c>
      <c r="D894" s="11">
        <v>1.5214837598882163</v>
      </c>
    </row>
    <row r="895" spans="1:4" x14ac:dyDescent="0.2">
      <c r="A895" s="10">
        <v>868</v>
      </c>
      <c r="B895" s="7">
        <v>3350.0509411736671</v>
      </c>
      <c r="C895" s="7">
        <v>9.0588263328754692E-3</v>
      </c>
      <c r="D895" s="11">
        <v>0.66332858672645456</v>
      </c>
    </row>
    <row r="896" spans="1:4" x14ac:dyDescent="0.2">
      <c r="A896" s="10">
        <v>869</v>
      </c>
      <c r="B896" s="7">
        <v>4116.8991579479589</v>
      </c>
      <c r="C896" s="7">
        <v>-1.9157947958774457E-2</v>
      </c>
      <c r="D896" s="11">
        <v>-1.4028323402065954</v>
      </c>
    </row>
    <row r="897" spans="1:4" x14ac:dyDescent="0.2">
      <c r="A897" s="10">
        <v>870</v>
      </c>
      <c r="B897" s="7">
        <v>4363.8997387144391</v>
      </c>
      <c r="C897" s="7">
        <v>2.6128556055482477E-4</v>
      </c>
      <c r="D897" s="11">
        <v>1.9132520620896636E-2</v>
      </c>
    </row>
    <row r="898" spans="1:4" x14ac:dyDescent="0.2">
      <c r="A898" s="10">
        <v>871</v>
      </c>
      <c r="B898" s="7">
        <v>2724.600786061721</v>
      </c>
      <c r="C898" s="7">
        <v>1.921393827888096E-2</v>
      </c>
      <c r="D898" s="11">
        <v>1.4069322068495649</v>
      </c>
    </row>
    <row r="899" spans="1:4" x14ac:dyDescent="0.2">
      <c r="A899" s="10">
        <v>872</v>
      </c>
      <c r="B899" s="7">
        <v>6228.5504633079418</v>
      </c>
      <c r="C899" s="7">
        <v>-1.0463307941790845E-2</v>
      </c>
      <c r="D899" s="11">
        <v>-0.76617113679766369</v>
      </c>
    </row>
    <row r="900" spans="1:4" x14ac:dyDescent="0.2">
      <c r="A900" s="10">
        <v>873</v>
      </c>
      <c r="B900" s="7">
        <v>3724.4004710036138</v>
      </c>
      <c r="C900" s="7">
        <v>1.9528996386270592E-2</v>
      </c>
      <c r="D900" s="11">
        <v>1.4300021986379092</v>
      </c>
    </row>
    <row r="901" spans="1:4" x14ac:dyDescent="0.2">
      <c r="A901" s="10">
        <v>874</v>
      </c>
      <c r="B901" s="7">
        <v>4956.6493893183533</v>
      </c>
      <c r="C901" s="7">
        <v>2.0610681646758167E-2</v>
      </c>
      <c r="D901" s="11">
        <v>1.5092081276132918</v>
      </c>
    </row>
    <row r="902" spans="1:4" x14ac:dyDescent="0.2">
      <c r="A902" s="10">
        <v>875</v>
      </c>
      <c r="B902" s="7">
        <v>5646.2003655206718</v>
      </c>
      <c r="C902" s="7">
        <v>-1.0365520672166895E-2</v>
      </c>
      <c r="D902" s="11">
        <v>-0.75901070685056438</v>
      </c>
    </row>
    <row r="903" spans="1:4" x14ac:dyDescent="0.2">
      <c r="A903" s="10">
        <v>876</v>
      </c>
      <c r="B903" s="7">
        <v>3657.549228314555</v>
      </c>
      <c r="C903" s="7">
        <v>-1.9228314554766257E-2</v>
      </c>
      <c r="D903" s="11">
        <v>-1.4079849033485334</v>
      </c>
    </row>
    <row r="904" spans="1:4" x14ac:dyDescent="0.2">
      <c r="A904" s="10">
        <v>877</v>
      </c>
      <c r="B904" s="7">
        <v>3290.9508972927692</v>
      </c>
      <c r="C904" s="7">
        <v>-1.0897292769186606E-2</v>
      </c>
      <c r="D904" s="11">
        <v>-0.79794948551955347</v>
      </c>
    </row>
    <row r="905" spans="1:4" x14ac:dyDescent="0.2">
      <c r="A905" s="10">
        <v>878</v>
      </c>
      <c r="B905" s="7">
        <v>3496.9498218001258</v>
      </c>
      <c r="C905" s="7">
        <v>2.0178199873953417E-2</v>
      </c>
      <c r="D905" s="11">
        <v>1.4775398394048718</v>
      </c>
    </row>
    <row r="906" spans="1:4" x14ac:dyDescent="0.2">
      <c r="A906" s="10">
        <v>879</v>
      </c>
      <c r="B906" s="7">
        <v>3364.1484957051007</v>
      </c>
      <c r="C906" s="7">
        <v>-1.8495705100576743E-2</v>
      </c>
      <c r="D906" s="11">
        <v>-1.3543398972502971</v>
      </c>
    </row>
    <row r="907" spans="1:4" x14ac:dyDescent="0.2">
      <c r="A907" s="10">
        <v>880</v>
      </c>
      <c r="B907" s="7">
        <v>5340.4003420907638</v>
      </c>
      <c r="C907" s="7">
        <v>-1.0342090763515444E-2</v>
      </c>
      <c r="D907" s="11">
        <v>-0.75729506206151542</v>
      </c>
    </row>
    <row r="908" spans="1:4" x14ac:dyDescent="0.2">
      <c r="A908" s="10">
        <v>881</v>
      </c>
      <c r="B908" s="7">
        <v>2924.8489046696604</v>
      </c>
      <c r="C908" s="7">
        <v>2.1095330339448992E-2</v>
      </c>
      <c r="D908" s="11">
        <v>1.5446963156597653</v>
      </c>
    </row>
    <row r="909" spans="1:4" x14ac:dyDescent="0.2">
      <c r="A909" s="10">
        <v>882</v>
      </c>
      <c r="B909" s="7">
        <v>2495.9504222389601</v>
      </c>
      <c r="C909" s="7">
        <v>-2.0422238960236427E-2</v>
      </c>
      <c r="D909" s="11">
        <v>-1.4954094945082763</v>
      </c>
    </row>
    <row r="910" spans="1:4" x14ac:dyDescent="0.2">
      <c r="A910" s="10">
        <v>883</v>
      </c>
      <c r="B910" s="7">
        <v>4873.0002847132964</v>
      </c>
      <c r="C910" s="7">
        <v>-2.8471329642343335E-4</v>
      </c>
      <c r="D910" s="11">
        <v>-2.0848006308874494E-2</v>
      </c>
    </row>
    <row r="911" spans="1:4" x14ac:dyDescent="0.2">
      <c r="A911" s="10">
        <v>884</v>
      </c>
      <c r="B911" s="7">
        <v>5088.2001734151645</v>
      </c>
      <c r="C911" s="7">
        <v>9.826584835536778E-3</v>
      </c>
      <c r="D911" s="11">
        <v>0.71954736648927287</v>
      </c>
    </row>
    <row r="912" spans="1:4" x14ac:dyDescent="0.2">
      <c r="A912" s="10">
        <v>885</v>
      </c>
      <c r="B912" s="7">
        <v>5518.1509408945021</v>
      </c>
      <c r="C912" s="7">
        <v>-2.0940894502018637E-2</v>
      </c>
      <c r="D912" s="11">
        <v>-1.5333878191704549</v>
      </c>
    </row>
    <row r="913" spans="1:4" x14ac:dyDescent="0.2">
      <c r="A913" s="10">
        <v>886</v>
      </c>
      <c r="B913" s="7">
        <v>3542.2003044099829</v>
      </c>
      <c r="C913" s="7">
        <v>-1.030440998283666E-2</v>
      </c>
      <c r="D913" s="11">
        <v>-0.75453590341601862</v>
      </c>
    </row>
    <row r="914" spans="1:4" x14ac:dyDescent="0.2">
      <c r="A914" s="10">
        <v>887</v>
      </c>
      <c r="B914" s="7">
        <v>3372.4002161366952</v>
      </c>
      <c r="C914" s="7">
        <v>9.7838633046194445E-3</v>
      </c>
      <c r="D914" s="11">
        <v>0.71641910111748375</v>
      </c>
    </row>
    <row r="915" spans="1:4" x14ac:dyDescent="0.2">
      <c r="A915" s="10">
        <v>888</v>
      </c>
      <c r="B915" s="7">
        <v>4895.6005569299587</v>
      </c>
      <c r="C915" s="7">
        <v>9.4430700410157442E-3</v>
      </c>
      <c r="D915" s="11">
        <v>0.69146466379796589</v>
      </c>
    </row>
    <row r="916" spans="1:4" x14ac:dyDescent="0.2">
      <c r="A916" s="10">
        <v>889</v>
      </c>
      <c r="B916" s="7">
        <v>3771.101125717053</v>
      </c>
      <c r="C916" s="7">
        <v>1.8874282946853782E-2</v>
      </c>
      <c r="D916" s="11">
        <v>1.3820610940708549</v>
      </c>
    </row>
    <row r="917" spans="1:4" x14ac:dyDescent="0.2">
      <c r="A917" s="10">
        <v>890</v>
      </c>
      <c r="B917" s="7">
        <v>1915.349106478624</v>
      </c>
      <c r="C917" s="7">
        <v>2.0893521375910495E-2</v>
      </c>
      <c r="D917" s="11">
        <v>1.5299189427801341</v>
      </c>
    </row>
    <row r="918" spans="1:4" x14ac:dyDescent="0.2">
      <c r="A918" s="10">
        <v>891</v>
      </c>
      <c r="B918" s="7">
        <v>3699.6504871139005</v>
      </c>
      <c r="C918" s="7">
        <v>-4.8711390036260127E-4</v>
      </c>
      <c r="D918" s="11">
        <v>-3.566870179746244E-2</v>
      </c>
    </row>
    <row r="919" spans="1:4" x14ac:dyDescent="0.2">
      <c r="A919" s="10">
        <v>892</v>
      </c>
      <c r="B919" s="7">
        <v>3621.5488868384728</v>
      </c>
      <c r="C919" s="7">
        <v>-1.8886838472553791E-2</v>
      </c>
      <c r="D919" s="11">
        <v>-1.3829804669357446</v>
      </c>
    </row>
    <row r="920" spans="1:4" x14ac:dyDescent="0.2">
      <c r="A920" s="10">
        <v>893</v>
      </c>
      <c r="B920" s="7">
        <v>5332.5001587237111</v>
      </c>
      <c r="C920" s="7">
        <v>-1.5872371113800909E-4</v>
      </c>
      <c r="D920" s="11">
        <v>-1.162247416169789E-2</v>
      </c>
    </row>
    <row r="921" spans="1:4" x14ac:dyDescent="0.2">
      <c r="A921" s="10">
        <v>894</v>
      </c>
      <c r="B921" s="7">
        <v>4620.949129437131</v>
      </c>
      <c r="C921" s="7">
        <v>-1.9129437130686711E-2</v>
      </c>
      <c r="D921" s="11">
        <v>-1.4007446473193599</v>
      </c>
    </row>
    <row r="922" spans="1:4" x14ac:dyDescent="0.2">
      <c r="A922" s="10">
        <v>895</v>
      </c>
      <c r="B922" s="7">
        <v>3798.6000102608032</v>
      </c>
      <c r="C922" s="7">
        <v>1.9989739196716982E-2</v>
      </c>
      <c r="D922" s="11">
        <v>1.46373988893766</v>
      </c>
    </row>
    <row r="923" spans="1:4" x14ac:dyDescent="0.2">
      <c r="A923" s="10">
        <v>896</v>
      </c>
      <c r="B923" s="7">
        <v>2330.0990919412993</v>
      </c>
      <c r="C923" s="7">
        <v>-9.0919412991752324E-3</v>
      </c>
      <c r="D923" s="11">
        <v>-0.66575341561575552</v>
      </c>
    </row>
    <row r="924" spans="1:4" x14ac:dyDescent="0.2">
      <c r="A924" s="10">
        <v>897</v>
      </c>
      <c r="B924" s="7">
        <v>3921.9503541088143</v>
      </c>
      <c r="C924" s="7">
        <v>-3.5410881446296116E-4</v>
      </c>
      <c r="D924" s="11">
        <v>-2.5929462693489672E-2</v>
      </c>
    </row>
    <row r="925" spans="1:4" x14ac:dyDescent="0.2">
      <c r="A925" s="10">
        <v>898</v>
      </c>
      <c r="B925" s="7">
        <v>3490.4006951439178</v>
      </c>
      <c r="C925" s="7">
        <v>9.3048560820534476E-3</v>
      </c>
      <c r="D925" s="11">
        <v>0.68134400724761268</v>
      </c>
    </row>
    <row r="926" spans="1:4" x14ac:dyDescent="0.2">
      <c r="A926" s="10">
        <v>899</v>
      </c>
      <c r="B926" s="7">
        <v>2554.399322208465</v>
      </c>
      <c r="C926" s="7">
        <v>-9.3222084651642945E-3</v>
      </c>
      <c r="D926" s="11">
        <v>-0.68261462789341121</v>
      </c>
    </row>
    <row r="927" spans="1:4" x14ac:dyDescent="0.2">
      <c r="A927" s="10">
        <v>900</v>
      </c>
      <c r="B927" s="7">
        <v>3658.9506462932886</v>
      </c>
      <c r="C927" s="7">
        <v>-2.0646293288791639E-2</v>
      </c>
      <c r="D927" s="11">
        <v>-1.5118157744886211</v>
      </c>
    </row>
    <row r="928" spans="1:4" x14ac:dyDescent="0.2">
      <c r="A928" s="10">
        <v>901</v>
      </c>
      <c r="B928" s="7">
        <v>2966.1508379497163</v>
      </c>
      <c r="C928" s="7">
        <v>9.1620502835212392E-3</v>
      </c>
      <c r="D928" s="11">
        <v>0.67088711525787037</v>
      </c>
    </row>
    <row r="929" spans="1:4" x14ac:dyDescent="0.2">
      <c r="A929" s="10">
        <v>902</v>
      </c>
      <c r="B929" s="7">
        <v>3522.8998954747144</v>
      </c>
      <c r="C929" s="7">
        <v>1.0452528567839181E-4</v>
      </c>
      <c r="D929" s="11">
        <v>7.6538182186586022E-3</v>
      </c>
    </row>
    <row r="930" spans="1:4" x14ac:dyDescent="0.2">
      <c r="A930" s="10">
        <v>903</v>
      </c>
      <c r="B930" s="7">
        <v>5359.0997839810725</v>
      </c>
      <c r="C930" s="7">
        <v>2.1601892785838572E-4</v>
      </c>
      <c r="D930" s="11">
        <v>1.5817891287135767E-2</v>
      </c>
    </row>
    <row r="931" spans="1:4" x14ac:dyDescent="0.2">
      <c r="A931" s="10">
        <v>904</v>
      </c>
      <c r="B931" s="7">
        <v>4787.8498414382266</v>
      </c>
      <c r="C931" s="7">
        <v>1.0158561773096153E-2</v>
      </c>
      <c r="D931" s="11">
        <v>0.74385623219937835</v>
      </c>
    </row>
    <row r="932" spans="1:4" x14ac:dyDescent="0.2">
      <c r="A932" s="10">
        <v>905</v>
      </c>
      <c r="B932" s="7">
        <v>3249.4996546138195</v>
      </c>
      <c r="C932" s="7">
        <v>-1.9654613819511724E-2</v>
      </c>
      <c r="D932" s="11">
        <v>-1.4392004801147986</v>
      </c>
    </row>
    <row r="933" spans="1:4" x14ac:dyDescent="0.2">
      <c r="A933" s="10">
        <v>906</v>
      </c>
      <c r="B933" s="7">
        <v>3229.300437201191</v>
      </c>
      <c r="C933" s="7">
        <v>9.5627988089290739E-3</v>
      </c>
      <c r="D933" s="11">
        <v>0.70023175033788854</v>
      </c>
    </row>
    <row r="934" spans="1:4" x14ac:dyDescent="0.2">
      <c r="A934" s="10">
        <v>907</v>
      </c>
      <c r="B934" s="7">
        <v>3408.9997438944779</v>
      </c>
      <c r="C934" s="7">
        <v>-1.9743894477869617E-2</v>
      </c>
      <c r="D934" s="11">
        <v>-1.4457380171813414</v>
      </c>
    </row>
    <row r="935" spans="1:4" x14ac:dyDescent="0.2">
      <c r="A935" s="10">
        <v>908</v>
      </c>
      <c r="B935" s="7">
        <v>4640.350404099896</v>
      </c>
      <c r="C935" s="7">
        <v>1.9595900103922759E-2</v>
      </c>
      <c r="D935" s="11">
        <v>1.4349011940315952</v>
      </c>
    </row>
    <row r="936" spans="1:4" x14ac:dyDescent="0.2">
      <c r="A936" s="10">
        <v>909</v>
      </c>
      <c r="B936" s="7">
        <v>4635.4002800536709</v>
      </c>
      <c r="C936" s="7">
        <v>-2.8005367130390368E-4</v>
      </c>
      <c r="D936" s="11">
        <v>-2.0506807302332595E-2</v>
      </c>
    </row>
    <row r="937" spans="1:4" x14ac:dyDescent="0.2">
      <c r="A937" s="10">
        <v>910</v>
      </c>
      <c r="B937" s="7">
        <v>5063.9000367947392</v>
      </c>
      <c r="C937" s="7">
        <v>-3.6794739571632817E-5</v>
      </c>
      <c r="D937" s="11">
        <v>-2.694278673876711E-3</v>
      </c>
    </row>
    <row r="938" spans="1:4" x14ac:dyDescent="0.2">
      <c r="A938" s="10">
        <v>911</v>
      </c>
      <c r="B938" s="7">
        <v>3665.548672081019</v>
      </c>
      <c r="C938" s="7">
        <v>1.3279189811328251E-3</v>
      </c>
      <c r="D938" s="11">
        <v>9.7236285217808166E-2</v>
      </c>
    </row>
    <row r="939" spans="1:4" x14ac:dyDescent="0.2">
      <c r="A939" s="10">
        <v>912</v>
      </c>
      <c r="B939" s="7">
        <v>3459.4500560252914</v>
      </c>
      <c r="C939" s="7">
        <v>-5.6025291542027844E-5</v>
      </c>
      <c r="D939" s="11">
        <v>-4.1024274110037515E-3</v>
      </c>
    </row>
    <row r="940" spans="1:4" x14ac:dyDescent="0.2">
      <c r="A940" s="10">
        <v>913</v>
      </c>
      <c r="B940" s="7">
        <v>4410.3991706331262</v>
      </c>
      <c r="C940" s="7">
        <v>2.0829366873840627E-2</v>
      </c>
      <c r="D940" s="11">
        <v>1.5252212574921729</v>
      </c>
    </row>
    <row r="941" spans="1:4" x14ac:dyDescent="0.2">
      <c r="A941" s="10">
        <v>914</v>
      </c>
      <c r="B941" s="7">
        <v>3833.8011334668677</v>
      </c>
      <c r="C941" s="7">
        <v>8.8665331322772545E-3</v>
      </c>
      <c r="D941" s="11">
        <v>0.64924800141630079</v>
      </c>
    </row>
    <row r="942" spans="1:4" x14ac:dyDescent="0.2">
      <c r="A942" s="10">
        <v>915</v>
      </c>
      <c r="B942" s="7">
        <v>4988.5505136184984</v>
      </c>
      <c r="C942" s="7">
        <v>1.9486381501337746E-2</v>
      </c>
      <c r="D942" s="11">
        <v>1.4268817423715794</v>
      </c>
    </row>
    <row r="943" spans="1:4" x14ac:dyDescent="0.2">
      <c r="A943" s="10">
        <v>916</v>
      </c>
      <c r="B943" s="7">
        <v>4687.3995352790907</v>
      </c>
      <c r="C943" s="7">
        <v>-9.5352790904144058E-3</v>
      </c>
      <c r="D943" s="11">
        <v>-0.69821663101462739</v>
      </c>
    </row>
    <row r="944" spans="1:4" x14ac:dyDescent="0.2">
      <c r="A944" s="10">
        <v>917</v>
      </c>
      <c r="B944" s="7">
        <v>6146.3500150382388</v>
      </c>
      <c r="C944" s="7">
        <v>-1.5038238416309468E-5</v>
      </c>
      <c r="D944" s="11">
        <v>-1.1011684150897792E-3</v>
      </c>
    </row>
    <row r="945" spans="1:4" x14ac:dyDescent="0.2">
      <c r="A945" s="10">
        <v>918</v>
      </c>
      <c r="B945" s="7">
        <v>4449.6496674839327</v>
      </c>
      <c r="C945" s="7">
        <v>1.0332516067137476E-2</v>
      </c>
      <c r="D945" s="11">
        <v>0.75659395911690075</v>
      </c>
    </row>
    <row r="946" spans="1:4" x14ac:dyDescent="0.2">
      <c r="A946" s="10">
        <v>919</v>
      </c>
      <c r="B946" s="7">
        <v>3525.6504207777311</v>
      </c>
      <c r="C946" s="7">
        <v>9.5792222687123285E-3</v>
      </c>
      <c r="D946" s="11">
        <v>0.70143435098027518</v>
      </c>
    </row>
    <row r="947" spans="1:4" x14ac:dyDescent="0.2">
      <c r="A947" s="10">
        <v>920</v>
      </c>
      <c r="B947" s="7">
        <v>4224.6006304021266</v>
      </c>
      <c r="C947" s="7">
        <v>-1.0630402126480476E-2</v>
      </c>
      <c r="D947" s="11">
        <v>-0.77840653521546288</v>
      </c>
    </row>
    <row r="948" spans="1:4" x14ac:dyDescent="0.2">
      <c r="A948" s="10">
        <v>921</v>
      </c>
      <c r="B948" s="7">
        <v>3900.2506865026985</v>
      </c>
      <c r="C948" s="7">
        <v>-6.8650269849968026E-4</v>
      </c>
      <c r="D948" s="11">
        <v>-5.0268859126604289E-2</v>
      </c>
    </row>
    <row r="949" spans="1:4" x14ac:dyDescent="0.2">
      <c r="A949" s="10">
        <v>922</v>
      </c>
      <c r="B949" s="7">
        <v>3965.0498388356668</v>
      </c>
      <c r="C949" s="7">
        <v>1.6116433334900648E-4</v>
      </c>
      <c r="D949" s="11">
        <v>1.180118765310006E-2</v>
      </c>
    </row>
    <row r="950" spans="1:4" x14ac:dyDescent="0.2">
      <c r="A950" s="10">
        <v>923</v>
      </c>
      <c r="B950" s="7">
        <v>3773.6004547015332</v>
      </c>
      <c r="C950" s="7">
        <v>9.5452984669464058E-3</v>
      </c>
      <c r="D950" s="11">
        <v>0.69895029546856791</v>
      </c>
    </row>
    <row r="951" spans="1:4" x14ac:dyDescent="0.2">
      <c r="A951" s="10">
        <v>924</v>
      </c>
      <c r="B951" s="7">
        <v>3715.4514771236413</v>
      </c>
      <c r="C951" s="7">
        <v>-1.4771236415072053E-3</v>
      </c>
      <c r="D951" s="11">
        <v>-0.10816173106060561</v>
      </c>
    </row>
    <row r="952" spans="1:4" x14ac:dyDescent="0.2">
      <c r="A952" s="10">
        <v>925</v>
      </c>
      <c r="B952" s="7">
        <v>3437.750376778155</v>
      </c>
      <c r="C952" s="7">
        <v>-1.0376778155205102E-2</v>
      </c>
      <c r="D952" s="11">
        <v>-0.75983503111062123</v>
      </c>
    </row>
    <row r="953" spans="1:4" x14ac:dyDescent="0.2">
      <c r="A953" s="10">
        <v>926</v>
      </c>
      <c r="B953" s="7">
        <v>3101.00005391079</v>
      </c>
      <c r="C953" s="7">
        <v>1.9946089209952333E-2</v>
      </c>
      <c r="D953" s="11">
        <v>1.4605436377934975</v>
      </c>
    </row>
    <row r="954" spans="1:4" x14ac:dyDescent="0.2">
      <c r="A954" s="10">
        <v>927</v>
      </c>
      <c r="B954" s="7">
        <v>2478.549680261588</v>
      </c>
      <c r="C954" s="7">
        <v>3.1973841214494314E-4</v>
      </c>
      <c r="D954" s="11">
        <v>2.3412705052150314E-2</v>
      </c>
    </row>
    <row r="955" spans="1:4" x14ac:dyDescent="0.2">
      <c r="A955" s="10">
        <v>928</v>
      </c>
      <c r="B955" s="7">
        <v>3546.6000836879853</v>
      </c>
      <c r="C955" s="7">
        <v>1.9916312014629511E-2</v>
      </c>
      <c r="D955" s="11">
        <v>1.4583632157206643</v>
      </c>
    </row>
    <row r="956" spans="1:4" x14ac:dyDescent="0.2">
      <c r="A956" s="10">
        <v>929</v>
      </c>
      <c r="B956" s="7">
        <v>2883.5002924325245</v>
      </c>
      <c r="C956" s="7">
        <v>-2.9243252447486157E-4</v>
      </c>
      <c r="D956" s="11">
        <v>-2.1413243398737961E-2</v>
      </c>
    </row>
    <row r="957" spans="1:4" x14ac:dyDescent="0.2">
      <c r="A957" s="10">
        <v>930</v>
      </c>
      <c r="B957" s="7">
        <v>3496.8000508972373</v>
      </c>
      <c r="C957" s="7">
        <v>1.9949102762893745E-2</v>
      </c>
      <c r="D957" s="11">
        <v>1.4607643038864544</v>
      </c>
    </row>
    <row r="958" spans="1:4" x14ac:dyDescent="0.2">
      <c r="A958" s="10">
        <v>931</v>
      </c>
      <c r="B958" s="7">
        <v>6188.3995985117599</v>
      </c>
      <c r="C958" s="7">
        <v>4.0148823973140679E-4</v>
      </c>
      <c r="D958" s="11">
        <v>2.9398800337062065E-2</v>
      </c>
    </row>
    <row r="959" spans="1:4" x14ac:dyDescent="0.2">
      <c r="A959" s="10">
        <v>932</v>
      </c>
      <c r="B959" s="7">
        <v>5948.3507097084475</v>
      </c>
      <c r="C959" s="7">
        <v>-1.0709708447393496E-2</v>
      </c>
      <c r="D959" s="11">
        <v>-0.78421370579547445</v>
      </c>
    </row>
    <row r="960" spans="1:4" x14ac:dyDescent="0.2">
      <c r="A960" s="10">
        <v>933</v>
      </c>
      <c r="B960" s="7">
        <v>4859.0991933170253</v>
      </c>
      <c r="C960" s="7">
        <v>-1.9193317025383294E-2</v>
      </c>
      <c r="D960" s="11">
        <v>-1.4054222246028036</v>
      </c>
    </row>
    <row r="961" spans="1:4" x14ac:dyDescent="0.2">
      <c r="A961" s="10">
        <v>934</v>
      </c>
      <c r="B961" s="7">
        <v>4126.8493010109851</v>
      </c>
      <c r="C961" s="7">
        <v>-9.3010109849274158E-3</v>
      </c>
      <c r="D961" s="11">
        <v>-0.68106245169629587</v>
      </c>
    </row>
    <row r="962" spans="1:4" x14ac:dyDescent="0.2">
      <c r="A962" s="10">
        <v>935</v>
      </c>
      <c r="B962" s="7">
        <v>4878.2507806259237</v>
      </c>
      <c r="C962" s="7">
        <v>9.2193740765651455E-3</v>
      </c>
      <c r="D962" s="11">
        <v>0.67508462487207055</v>
      </c>
    </row>
    <row r="963" spans="1:4" x14ac:dyDescent="0.2">
      <c r="A963" s="10">
        <v>936</v>
      </c>
      <c r="B963" s="7">
        <v>4346.1484232753319</v>
      </c>
      <c r="C963" s="7">
        <v>1.1576724667975213E-2</v>
      </c>
      <c r="D963" s="11">
        <v>0.84770058843723806</v>
      </c>
    </row>
    <row r="964" spans="1:4" x14ac:dyDescent="0.2">
      <c r="A964" s="10">
        <v>937</v>
      </c>
      <c r="B964" s="7">
        <v>2667.4493242270541</v>
      </c>
      <c r="C964" s="7">
        <v>-9.3242270540940808E-3</v>
      </c>
      <c r="D964" s="11">
        <v>-0.68276243818282112</v>
      </c>
    </row>
    <row r="965" spans="1:4" x14ac:dyDescent="0.2">
      <c r="A965" s="10">
        <v>938</v>
      </c>
      <c r="B965" s="7">
        <v>6130.1501786820236</v>
      </c>
      <c r="C965" s="7">
        <v>1.9821317976493447E-2</v>
      </c>
      <c r="D965" s="11">
        <v>1.451407318924679</v>
      </c>
    </row>
    <row r="966" spans="1:4" x14ac:dyDescent="0.2">
      <c r="A966" s="10">
        <v>939</v>
      </c>
      <c r="B966" s="7">
        <v>4682.4500914249456</v>
      </c>
      <c r="C966" s="7">
        <v>-1.0091424946040206E-2</v>
      </c>
      <c r="D966" s="11">
        <v>-0.73894016747179858</v>
      </c>
    </row>
    <row r="967" spans="1:4" x14ac:dyDescent="0.2">
      <c r="A967" s="10">
        <v>940</v>
      </c>
      <c r="B967" s="7">
        <v>4351.8011971681317</v>
      </c>
      <c r="C967" s="7">
        <v>8.8028318687065621E-3</v>
      </c>
      <c r="D967" s="11">
        <v>0.64458350431873646</v>
      </c>
    </row>
    <row r="968" spans="1:4" x14ac:dyDescent="0.2">
      <c r="A968" s="10">
        <v>941</v>
      </c>
      <c r="B968" s="7">
        <v>3322.800044979339</v>
      </c>
      <c r="C968" s="7">
        <v>-1.0044979338999838E-2</v>
      </c>
      <c r="D968" s="11">
        <v>-0.73553920825857999</v>
      </c>
    </row>
    <row r="969" spans="1:4" x14ac:dyDescent="0.2">
      <c r="A969" s="10">
        <v>942</v>
      </c>
      <c r="B969" s="7">
        <v>4678.7490588793098</v>
      </c>
      <c r="C969" s="7">
        <v>9.4112069018592592E-4</v>
      </c>
      <c r="D969" s="11">
        <v>6.8913149940241558E-2</v>
      </c>
    </row>
    <row r="970" spans="1:4" x14ac:dyDescent="0.2">
      <c r="A970" s="10">
        <v>943</v>
      </c>
      <c r="B970" s="7">
        <v>4796.8489163532468</v>
      </c>
      <c r="C970" s="7">
        <v>-1.8916353246822837E-2</v>
      </c>
      <c r="D970" s="11">
        <v>-1.3851416733419637</v>
      </c>
    </row>
    <row r="971" spans="1:4" x14ac:dyDescent="0.2">
      <c r="A971" s="10">
        <v>944</v>
      </c>
      <c r="B971" s="7">
        <v>3208.5993220582436</v>
      </c>
      <c r="C971" s="7">
        <v>-9.3220582434696553E-3</v>
      </c>
      <c r="D971" s="11">
        <v>-0.68260362797568019</v>
      </c>
    </row>
    <row r="972" spans="1:4" x14ac:dyDescent="0.2">
      <c r="A972" s="10">
        <v>945</v>
      </c>
      <c r="B972" s="7">
        <v>3161.9004770512524</v>
      </c>
      <c r="C972" s="7">
        <v>-4.7705125234642765E-4</v>
      </c>
      <c r="D972" s="11">
        <v>-3.4931868808063968E-2</v>
      </c>
    </row>
    <row r="973" spans="1:4" x14ac:dyDescent="0.2">
      <c r="A973" s="10">
        <v>946</v>
      </c>
      <c r="B973" s="7">
        <v>5669.8509598095152</v>
      </c>
      <c r="C973" s="7">
        <v>9.0401904844839009E-3</v>
      </c>
      <c r="D973" s="11">
        <v>0.66196398489816188</v>
      </c>
    </row>
    <row r="974" spans="1:4" x14ac:dyDescent="0.2">
      <c r="A974" s="10">
        <v>947</v>
      </c>
      <c r="B974" s="7">
        <v>4443.1497047258053</v>
      </c>
      <c r="C974" s="7">
        <v>2.9527419428632129E-4</v>
      </c>
      <c r="D974" s="11">
        <v>2.1621323424859899E-2</v>
      </c>
    </row>
    <row r="975" spans="1:4" x14ac:dyDescent="0.2">
      <c r="A975" s="10">
        <v>948</v>
      </c>
      <c r="B975" s="7">
        <v>4802.2011360975666</v>
      </c>
      <c r="C975" s="7">
        <v>8.8639024334042915E-3</v>
      </c>
      <c r="D975" s="11">
        <v>0.64905536964465815</v>
      </c>
    </row>
    <row r="976" spans="1:4" x14ac:dyDescent="0.2">
      <c r="A976" s="10">
        <v>949</v>
      </c>
      <c r="B976" s="7">
        <v>4518.9490609688373</v>
      </c>
      <c r="C976" s="7">
        <v>2.0939031162924948E-2</v>
      </c>
      <c r="D976" s="11">
        <v>1.5332513769822298</v>
      </c>
    </row>
    <row r="977" spans="1:4" x14ac:dyDescent="0.2">
      <c r="A977" s="10">
        <v>950</v>
      </c>
      <c r="B977" s="7">
        <v>4370.4496403721987</v>
      </c>
      <c r="C977" s="7">
        <v>-9.6403721991009661E-3</v>
      </c>
      <c r="D977" s="11">
        <v>-0.70591202782411866</v>
      </c>
    </row>
    <row r="978" spans="1:4" x14ac:dyDescent="0.2">
      <c r="A978" s="10">
        <v>951</v>
      </c>
      <c r="B978" s="7">
        <v>3424.6494394396418</v>
      </c>
      <c r="C978" s="7">
        <v>1.0560560358044313E-2</v>
      </c>
      <c r="D978" s="11">
        <v>0.77329240234119567</v>
      </c>
    </row>
    <row r="979" spans="1:4" x14ac:dyDescent="0.2">
      <c r="A979" s="10">
        <v>952</v>
      </c>
      <c r="B979" s="7">
        <v>3297.9005927337003</v>
      </c>
      <c r="C979" s="7">
        <v>9.407266299604089E-3</v>
      </c>
      <c r="D979" s="11">
        <v>0.68884295052988809</v>
      </c>
    </row>
    <row r="980" spans="1:4" x14ac:dyDescent="0.2">
      <c r="A980" s="10">
        <v>953</v>
      </c>
      <c r="B980" s="7">
        <v>4977.8002775093337</v>
      </c>
      <c r="C980" s="7">
        <v>-1.0277509333718626E-2</v>
      </c>
      <c r="D980" s="11">
        <v>-0.7525661151779186</v>
      </c>
    </row>
    <row r="981" spans="1:4" x14ac:dyDescent="0.2">
      <c r="A981" s="10">
        <v>954</v>
      </c>
      <c r="B981" s="7">
        <v>3457.1513809869889</v>
      </c>
      <c r="C981" s="7">
        <v>1.8619013011175412E-2</v>
      </c>
      <c r="D981" s="11">
        <v>1.3633690649442145</v>
      </c>
    </row>
    <row r="982" spans="1:4" x14ac:dyDescent="0.2">
      <c r="A982" s="10">
        <v>955</v>
      </c>
      <c r="B982" s="7">
        <v>5568.4502104173134</v>
      </c>
      <c r="C982" s="7">
        <v>-1.0210417313828657E-2</v>
      </c>
      <c r="D982" s="11">
        <v>-0.74765333143542356</v>
      </c>
    </row>
    <row r="983" spans="1:4" x14ac:dyDescent="0.2">
      <c r="A983" s="10">
        <v>956</v>
      </c>
      <c r="B983" s="7">
        <v>3114.6011521224227</v>
      </c>
      <c r="C983" s="7">
        <v>8.8478775774092355E-3</v>
      </c>
      <c r="D983" s="11">
        <v>0.64788195658990966</v>
      </c>
    </row>
    <row r="984" spans="1:4" x14ac:dyDescent="0.2">
      <c r="A984" s="10">
        <v>957</v>
      </c>
      <c r="B984" s="7">
        <v>4160.2495323208514</v>
      </c>
      <c r="C984" s="7">
        <v>2.0467679149078322E-2</v>
      </c>
      <c r="D984" s="11">
        <v>1.4987368324146992</v>
      </c>
    </row>
    <row r="985" spans="1:4" x14ac:dyDescent="0.2">
      <c r="A985" s="10">
        <v>958</v>
      </c>
      <c r="B985" s="7">
        <v>2815.3486231749248</v>
      </c>
      <c r="C985" s="7">
        <v>-8.6231749246508116E-3</v>
      </c>
      <c r="D985" s="11">
        <v>-0.63142820335401795</v>
      </c>
    </row>
    <row r="986" spans="1:4" x14ac:dyDescent="0.2">
      <c r="A986" s="10">
        <v>959</v>
      </c>
      <c r="B986" s="7">
        <v>4748.6506133314415</v>
      </c>
      <c r="C986" s="7">
        <v>9.3866685583634535E-3</v>
      </c>
      <c r="D986" s="11">
        <v>0.68733468995783986</v>
      </c>
    </row>
    <row r="987" spans="1:4" x14ac:dyDescent="0.2">
      <c r="A987" s="10">
        <v>960</v>
      </c>
      <c r="B987" s="7">
        <v>4207.150633192965</v>
      </c>
      <c r="C987" s="7">
        <v>-1.0633192964633054E-2</v>
      </c>
      <c r="D987" s="11">
        <v>-0.77861089311564846</v>
      </c>
    </row>
    <row r="988" spans="1:4" x14ac:dyDescent="0.2">
      <c r="A988" s="10">
        <v>961</v>
      </c>
      <c r="B988" s="7">
        <v>4008.7999106982779</v>
      </c>
      <c r="C988" s="7">
        <v>-1.9910698277726624E-2</v>
      </c>
      <c r="D988" s="11">
        <v>-1.45795215229708</v>
      </c>
    </row>
    <row r="989" spans="1:4" x14ac:dyDescent="0.2">
      <c r="A989" s="10">
        <v>962</v>
      </c>
      <c r="B989" s="7">
        <v>2605.9988025771395</v>
      </c>
      <c r="C989" s="7">
        <v>-1.8802577139467758E-2</v>
      </c>
      <c r="D989" s="11">
        <v>-1.3768104677617012</v>
      </c>
    </row>
    <row r="990" spans="1:4" x14ac:dyDescent="0.2">
      <c r="A990" s="10">
        <v>963</v>
      </c>
      <c r="B990" s="7">
        <v>5209.3005695908905</v>
      </c>
      <c r="C990" s="7">
        <v>-5.6959089033625787E-4</v>
      </c>
      <c r="D990" s="11">
        <v>-4.1708043229379661E-2</v>
      </c>
    </row>
    <row r="991" spans="1:4" x14ac:dyDescent="0.2">
      <c r="A991" s="10">
        <v>964</v>
      </c>
      <c r="B991" s="7">
        <v>4622.5499754277771</v>
      </c>
      <c r="C991" s="7">
        <v>-9.9754277771353372E-3</v>
      </c>
      <c r="D991" s="11">
        <v>-0.7304463256332927</v>
      </c>
    </row>
    <row r="992" spans="1:4" x14ac:dyDescent="0.2">
      <c r="A992" s="10">
        <v>965</v>
      </c>
      <c r="B992" s="7">
        <v>4274.7498010532699</v>
      </c>
      <c r="C992" s="7">
        <v>-1.9801053270384728E-2</v>
      </c>
      <c r="D992" s="11">
        <v>-1.4499234447041587</v>
      </c>
    </row>
    <row r="993" spans="1:4" x14ac:dyDescent="0.2">
      <c r="A993" s="10">
        <v>966</v>
      </c>
      <c r="B993" s="7">
        <v>4300.2995425017925</v>
      </c>
      <c r="C993" s="7">
        <v>-1.9542501792784606E-2</v>
      </c>
      <c r="D993" s="11">
        <v>-1.4309911261089654</v>
      </c>
    </row>
    <row r="994" spans="1:4" x14ac:dyDescent="0.2">
      <c r="A994" s="10">
        <v>967</v>
      </c>
      <c r="B994" s="7">
        <v>3889.1004549082381</v>
      </c>
      <c r="C994" s="7">
        <v>-2.0454908238207281E-2</v>
      </c>
      <c r="D994" s="11">
        <v>-1.497801688065088</v>
      </c>
    </row>
    <row r="995" spans="1:4" x14ac:dyDescent="0.2">
      <c r="A995" s="10">
        <v>968</v>
      </c>
      <c r="B995" s="7">
        <v>3115.7007549767645</v>
      </c>
      <c r="C995" s="7">
        <v>-2.0754976764692401E-2</v>
      </c>
      <c r="D995" s="11">
        <v>-1.5197740743633121</v>
      </c>
    </row>
    <row r="996" spans="1:4" x14ac:dyDescent="0.2">
      <c r="A996" s="10">
        <v>969</v>
      </c>
      <c r="B996" s="7">
        <v>2868.8502132963463</v>
      </c>
      <c r="C996" s="7">
        <v>-1.0213296346137213E-2</v>
      </c>
      <c r="D996" s="11">
        <v>-0.74786414731401518</v>
      </c>
    </row>
    <row r="997" spans="1:4" x14ac:dyDescent="0.2">
      <c r="A997" s="10">
        <v>970</v>
      </c>
      <c r="B997" s="7">
        <v>2532.9007546815492</v>
      </c>
      <c r="C997" s="7">
        <v>-2.0754681549078668E-2</v>
      </c>
      <c r="D997" s="11">
        <v>-1.5197524573294225</v>
      </c>
    </row>
    <row r="998" spans="1:4" x14ac:dyDescent="0.2">
      <c r="A998" s="10">
        <v>971</v>
      </c>
      <c r="B998" s="7">
        <v>4946.4006072594511</v>
      </c>
      <c r="C998" s="7">
        <v>-2.0607259451026039E-2</v>
      </c>
      <c r="D998" s="11">
        <v>-1.5089575388311385</v>
      </c>
    </row>
    <row r="999" spans="1:4" x14ac:dyDescent="0.2">
      <c r="A999" s="10">
        <v>972</v>
      </c>
      <c r="B999" s="7">
        <v>4982.9998424421265</v>
      </c>
      <c r="C999" s="7">
        <v>1.5755787353555206E-4</v>
      </c>
      <c r="D999" s="11">
        <v>1.1537106214375193E-2</v>
      </c>
    </row>
    <row r="1000" spans="1:4" x14ac:dyDescent="0.2">
      <c r="A1000" s="10">
        <v>973</v>
      </c>
      <c r="B1000" s="7">
        <v>4616.5501006290197</v>
      </c>
      <c r="C1000" s="7">
        <v>9.8993709807473351E-3</v>
      </c>
      <c r="D1000" s="11">
        <v>0.72487710006199502</v>
      </c>
    </row>
    <row r="1001" spans="1:4" x14ac:dyDescent="0.2">
      <c r="A1001" s="10">
        <v>974</v>
      </c>
      <c r="B1001" s="7">
        <v>4628.8002210023169</v>
      </c>
      <c r="C1001" s="7">
        <v>-2.2100231672084192E-4</v>
      </c>
      <c r="D1001" s="11">
        <v>-1.6182797751811546E-2</v>
      </c>
    </row>
    <row r="1002" spans="1:4" x14ac:dyDescent="0.2">
      <c r="A1002" s="10">
        <v>975</v>
      </c>
      <c r="B1002" s="7">
        <v>4860.7992744485064</v>
      </c>
      <c r="C1002" s="7">
        <v>7.2555149381514639E-4</v>
      </c>
      <c r="D1002" s="11">
        <v>5.3128190044118055E-2</v>
      </c>
    </row>
    <row r="1003" spans="1:4" x14ac:dyDescent="0.2">
      <c r="A1003" s="10">
        <v>976</v>
      </c>
      <c r="B1003" s="7">
        <v>4211.1014315984758</v>
      </c>
      <c r="C1003" s="7">
        <v>8.5684015239166911E-3</v>
      </c>
      <c r="D1003" s="11">
        <v>0.62741744509857922</v>
      </c>
    </row>
    <row r="1004" spans="1:4" x14ac:dyDescent="0.2">
      <c r="A1004" s="10">
        <v>977</v>
      </c>
      <c r="B1004" s="7">
        <v>2347.3491408577815</v>
      </c>
      <c r="C1004" s="7">
        <v>2.0859142218341731E-2</v>
      </c>
      <c r="D1004" s="11">
        <v>1.5274015440393973</v>
      </c>
    </row>
    <row r="1005" spans="1:4" x14ac:dyDescent="0.2">
      <c r="A1005" s="10">
        <v>978</v>
      </c>
      <c r="B1005" s="7">
        <v>3427.9995776112387</v>
      </c>
      <c r="C1005" s="7">
        <v>2.0422388761289767E-2</v>
      </c>
      <c r="D1005" s="11">
        <v>1.4954204636247326</v>
      </c>
    </row>
    <row r="1006" spans="1:4" x14ac:dyDescent="0.2">
      <c r="A1006" s="10">
        <v>979</v>
      </c>
      <c r="B1006" s="7">
        <v>5348.2994179691877</v>
      </c>
      <c r="C1006" s="7">
        <v>1.058203081265674E-2</v>
      </c>
      <c r="D1006" s="11">
        <v>0.77486456696728523</v>
      </c>
    </row>
    <row r="1007" spans="1:4" x14ac:dyDescent="0.2">
      <c r="A1007" s="10">
        <v>980</v>
      </c>
      <c r="B1007" s="7">
        <v>3240.1506264528266</v>
      </c>
      <c r="C1007" s="7">
        <v>-1.0626452826727473E-2</v>
      </c>
      <c r="D1007" s="11">
        <v>-0.77811734947246969</v>
      </c>
    </row>
    <row r="1008" spans="1:4" x14ac:dyDescent="0.2">
      <c r="A1008" s="10">
        <v>981</v>
      </c>
      <c r="B1008" s="7">
        <v>3371.59942020277</v>
      </c>
      <c r="C1008" s="7">
        <v>5.7979722987511195E-4</v>
      </c>
      <c r="D1008" s="11">
        <v>4.2455397967530319E-2</v>
      </c>
    </row>
    <row r="1009" spans="1:4" x14ac:dyDescent="0.2">
      <c r="A1009" s="10">
        <v>982</v>
      </c>
      <c r="B1009" s="7">
        <v>3305.0496876077768</v>
      </c>
      <c r="C1009" s="7">
        <v>1.031239222311342E-2</v>
      </c>
      <c r="D1009" s="11">
        <v>0.75512039946077436</v>
      </c>
    </row>
    <row r="1010" spans="1:4" x14ac:dyDescent="0.2">
      <c r="A1010" s="10">
        <v>983</v>
      </c>
      <c r="B1010" s="7">
        <v>5040.4506324341419</v>
      </c>
      <c r="C1010" s="7">
        <v>9.3675658581560128E-3</v>
      </c>
      <c r="D1010" s="11">
        <v>0.68593590311000341</v>
      </c>
    </row>
    <row r="1011" spans="1:4" x14ac:dyDescent="0.2">
      <c r="A1011" s="10">
        <v>984</v>
      </c>
      <c r="B1011" s="7">
        <v>3138.8010027819378</v>
      </c>
      <c r="C1011" s="7">
        <v>8.9972180621771258E-3</v>
      </c>
      <c r="D1011" s="11">
        <v>0.65881734811437476</v>
      </c>
    </row>
    <row r="1012" spans="1:4" x14ac:dyDescent="0.2">
      <c r="A1012" s="10">
        <v>985</v>
      </c>
      <c r="B1012" s="7">
        <v>2948.7000599684793</v>
      </c>
      <c r="C1012" s="7">
        <v>-1.0059968479254167E-2</v>
      </c>
      <c r="D1012" s="11">
        <v>-0.73663678148228395</v>
      </c>
    </row>
    <row r="1013" spans="1:4" x14ac:dyDescent="0.2">
      <c r="A1013" s="10">
        <v>986</v>
      </c>
      <c r="B1013" s="7">
        <v>5262.750260664805</v>
      </c>
      <c r="C1013" s="7">
        <v>9.7393351952632656E-3</v>
      </c>
      <c r="D1013" s="11">
        <v>0.71315854983153593</v>
      </c>
    </row>
    <row r="1014" spans="1:4" x14ac:dyDescent="0.2">
      <c r="A1014" s="10">
        <v>987</v>
      </c>
      <c r="B1014" s="7">
        <v>2683.7498749840051</v>
      </c>
      <c r="C1014" s="7">
        <v>-1.9874984005127772E-2</v>
      </c>
      <c r="D1014" s="11">
        <v>-1.4553369903435953</v>
      </c>
    </row>
    <row r="1015" spans="1:4" x14ac:dyDescent="0.2">
      <c r="A1015" s="10">
        <v>988</v>
      </c>
      <c r="B1015" s="7">
        <v>4531.2997809704066</v>
      </c>
      <c r="C1015" s="7">
        <v>2.0219029593135929E-2</v>
      </c>
      <c r="D1015" s="11">
        <v>1.4805295776917715</v>
      </c>
    </row>
    <row r="1016" spans="1:4" x14ac:dyDescent="0.2">
      <c r="A1016" s="10">
        <v>989</v>
      </c>
      <c r="B1016" s="7">
        <v>4611.7498353720875</v>
      </c>
      <c r="C1016" s="7">
        <v>-1.983537208798225E-2</v>
      </c>
      <c r="D1016" s="11">
        <v>-1.4524364250769553</v>
      </c>
    </row>
    <row r="1017" spans="1:4" x14ac:dyDescent="0.2">
      <c r="A1017" s="10">
        <v>990</v>
      </c>
      <c r="B1017" s="7">
        <v>4979.8501410755325</v>
      </c>
      <c r="C1017" s="7">
        <v>1.9858924467371253E-2</v>
      </c>
      <c r="D1017" s="11">
        <v>1.4541610377320686</v>
      </c>
    </row>
    <row r="1018" spans="1:4" x14ac:dyDescent="0.2">
      <c r="A1018" s="10">
        <v>991</v>
      </c>
      <c r="B1018" s="7">
        <v>6458.501304542111</v>
      </c>
      <c r="C1018" s="7">
        <v>8.6954578891891288E-3</v>
      </c>
      <c r="D1018" s="11">
        <v>0.63672109174261571</v>
      </c>
    </row>
    <row r="1019" spans="1:4" x14ac:dyDescent="0.2">
      <c r="A1019" s="10">
        <v>992</v>
      </c>
      <c r="B1019" s="7">
        <v>5633.7511861140538</v>
      </c>
      <c r="C1019" s="7">
        <v>8.8138859464379493E-3</v>
      </c>
      <c r="D1019" s="11">
        <v>0.64539293431437683</v>
      </c>
    </row>
    <row r="1020" spans="1:4" x14ac:dyDescent="0.2">
      <c r="A1020" s="10">
        <v>993</v>
      </c>
      <c r="B1020" s="7">
        <v>3121.1996410235774</v>
      </c>
      <c r="C1020" s="7">
        <v>-9.6410235773873865E-3</v>
      </c>
      <c r="D1020" s="11">
        <v>-0.70595972471356971</v>
      </c>
    </row>
    <row r="1021" spans="1:4" x14ac:dyDescent="0.2">
      <c r="A1021" s="10">
        <v>994</v>
      </c>
      <c r="B1021" s="7">
        <v>2883.6489240067067</v>
      </c>
      <c r="C1021" s="7">
        <v>-1.8924006706583896E-2</v>
      </c>
      <c r="D1021" s="11">
        <v>-1.3857020945775986</v>
      </c>
    </row>
    <row r="1022" spans="1:4" x14ac:dyDescent="0.2">
      <c r="A1022" s="10">
        <v>995</v>
      </c>
      <c r="B1022" s="7">
        <v>3064.0988279735852</v>
      </c>
      <c r="C1022" s="7">
        <v>1.1172026414897118E-2</v>
      </c>
      <c r="D1022" s="11">
        <v>0.81806673628017312</v>
      </c>
    </row>
    <row r="1023" spans="1:4" x14ac:dyDescent="0.2">
      <c r="A1023" s="10">
        <v>996</v>
      </c>
      <c r="B1023" s="7">
        <v>3661.1999075137633</v>
      </c>
      <c r="C1023" s="7">
        <v>1.0092486236771947E-2</v>
      </c>
      <c r="D1023" s="11">
        <v>0.73901788002034763</v>
      </c>
    </row>
    <row r="1024" spans="1:4" x14ac:dyDescent="0.2">
      <c r="A1024" s="10">
        <v>997</v>
      </c>
      <c r="B1024" s="7">
        <v>3546.3504163510424</v>
      </c>
      <c r="C1024" s="7">
        <v>-1.0416351042294991E-2</v>
      </c>
      <c r="D1024" s="11">
        <v>-0.76273273841854894</v>
      </c>
    </row>
    <row r="1025" spans="1:4" x14ac:dyDescent="0.2">
      <c r="A1025" s="10">
        <v>998</v>
      </c>
      <c r="B1025" s="7">
        <v>5147.19989613492</v>
      </c>
      <c r="C1025" s="7">
        <v>1.0103865080054675E-2</v>
      </c>
      <c r="D1025" s="11">
        <v>0.73985109083110379</v>
      </c>
    </row>
    <row r="1026" spans="1:4" x14ac:dyDescent="0.2">
      <c r="A1026" s="10">
        <v>999</v>
      </c>
      <c r="B1026" s="7">
        <v>3245.0001876503452</v>
      </c>
      <c r="C1026" s="7">
        <v>-2.0187650345178554E-2</v>
      </c>
      <c r="D1026" s="11">
        <v>-1.4782318460171322</v>
      </c>
    </row>
    <row r="1027" spans="1:4" ht="17" thickBot="1" x14ac:dyDescent="0.25">
      <c r="A1027" s="12">
        <v>1000</v>
      </c>
      <c r="B1027" s="9">
        <v>3423.6491918609868</v>
      </c>
      <c r="C1027" s="9">
        <v>-1.9191860986666143E-2</v>
      </c>
      <c r="D1027" s="13">
        <v>-1.405315606806085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test_energy_data</vt:lpstr>
      <vt:lpstr>test_results</vt:lpstr>
      <vt:lpstr>train_energy_data</vt:lpstr>
      <vt:lpstr>train_results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LAU HWEE CHI (LIU HUIQI) (SBIZ)</cp:lastModifiedBy>
  <dcterms:created xsi:type="dcterms:W3CDTF">2025-02-05T06:21:45Z</dcterms:created>
  <dcterms:modified xsi:type="dcterms:W3CDTF">2025-02-05T09:45:33Z</dcterms:modified>
</cp:coreProperties>
</file>