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hayllaconde/Documents/GitHub/APSMARLY/"/>
    </mc:Choice>
  </mc:AlternateContent>
  <xr:revisionPtr revIDLastSave="0" documentId="13_ncr:1_{FB6ED62C-4043-0D45-8027-B19598E331F4}" xr6:coauthVersionLast="32" xr6:coauthVersionMax="32" xr10:uidLastSave="{00000000-0000-0000-0000-000000000000}"/>
  <bookViews>
    <workbookView xWindow="860" yWindow="460" windowWidth="27940" windowHeight="17540" tabRatio="500" activeTab="3" xr2:uid="{00000000-000D-0000-FFFF-FFFF00000000}"/>
  </bookViews>
  <sheets>
    <sheet name="Pro-labore" sheetId="1" r:id="rId1"/>
    <sheet name="Plano de venda da Empresa" sheetId="2" r:id="rId2"/>
    <sheet name="Aluguel do escritório" sheetId="3" r:id="rId3"/>
    <sheet name="Terceiros" sheetId="4" r:id="rId4"/>
  </sheet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4" l="1"/>
  <c r="F50" i="2"/>
  <c r="F35" i="2"/>
  <c r="F10" i="3"/>
  <c r="F4" i="3"/>
  <c r="E10" i="3"/>
  <c r="D10" i="3"/>
  <c r="C10" i="3"/>
  <c r="S19" i="1"/>
  <c r="J19" i="1"/>
  <c r="L19" i="1"/>
  <c r="N19" i="1"/>
  <c r="P19" i="1"/>
  <c r="R19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I4" i="1"/>
  <c r="I5" i="1"/>
  <c r="I6" i="1"/>
  <c r="I12" i="1"/>
  <c r="I13" i="1"/>
  <c r="I14" i="1"/>
  <c r="I15" i="1"/>
  <c r="I16" i="1"/>
  <c r="I7" i="1"/>
  <c r="I8" i="1"/>
  <c r="I9" i="1"/>
  <c r="I10" i="1"/>
  <c r="I11" i="1"/>
  <c r="I17" i="1"/>
  <c r="I19" i="1"/>
  <c r="H19" i="1"/>
  <c r="G19" i="1"/>
  <c r="E19" i="1"/>
  <c r="D19" i="1"/>
  <c r="I21" i="2"/>
  <c r="H19" i="2"/>
</calcChain>
</file>

<file path=xl/sharedStrings.xml><?xml version="1.0" encoding="utf-8"?>
<sst xmlns="http://schemas.openxmlformats.org/spreadsheetml/2006/main" count="140" uniqueCount="72">
  <si>
    <t>Cargo/ Função</t>
  </si>
  <si>
    <t>Sócio Diretor Financeiro</t>
  </si>
  <si>
    <t>Sócio Diretor Desenvolvimento</t>
  </si>
  <si>
    <t>Sócio Diretor de Arte</t>
  </si>
  <si>
    <t>Total / mês</t>
  </si>
  <si>
    <t>Pro-Labore</t>
  </si>
  <si>
    <t>Salário Nominal</t>
  </si>
  <si>
    <t>Encargos</t>
  </si>
  <si>
    <t>Tributos</t>
  </si>
  <si>
    <t>Total</t>
  </si>
  <si>
    <t>Plano de Saúde</t>
  </si>
  <si>
    <t>Alimentação</t>
  </si>
  <si>
    <t>Alelo Refeição</t>
  </si>
  <si>
    <t>Transporte</t>
  </si>
  <si>
    <t>VT</t>
  </si>
  <si>
    <t>Seg. Grupo</t>
  </si>
  <si>
    <t>Bolsa</t>
  </si>
  <si>
    <t>Top Brasil Corretora de Seguros</t>
  </si>
  <si>
    <t>Amil</t>
  </si>
  <si>
    <t>*INSS:11%</t>
  </si>
  <si>
    <t>*Encargos: - 73%</t>
  </si>
  <si>
    <t>*1+1/2 tanques de gasolina por semana</t>
  </si>
  <si>
    <t>*R$ 50,00 por dia</t>
  </si>
  <si>
    <t>Sócios &amp; Funcioários</t>
  </si>
  <si>
    <t>Aluguel do Escritório</t>
  </si>
  <si>
    <t>Locação</t>
  </si>
  <si>
    <t>Endereço</t>
  </si>
  <si>
    <t>IPTU</t>
  </si>
  <si>
    <t>Condominío</t>
  </si>
  <si>
    <t>Total/ mês</t>
  </si>
  <si>
    <t>TOTAL DE CUSTOS</t>
  </si>
  <si>
    <t>Legenda</t>
  </si>
  <si>
    <t>Profissionais</t>
  </si>
  <si>
    <t>Valor</t>
  </si>
  <si>
    <t>Custo</t>
  </si>
  <si>
    <t>50h</t>
  </si>
  <si>
    <t>Secretária Executiva Bilingue</t>
  </si>
  <si>
    <t>Secretária Geral</t>
  </si>
  <si>
    <t>Gerente Design Digital</t>
  </si>
  <si>
    <t>Gerente Analista de desenvolvimento</t>
  </si>
  <si>
    <t>Gerente Financeiro</t>
  </si>
  <si>
    <t>Estágiario de Desenvolvimento Back-end</t>
  </si>
  <si>
    <t>Estágiario de Desenvolvimento Front-end</t>
  </si>
  <si>
    <t>Estágiario de Design Digital</t>
  </si>
  <si>
    <t>Encarregada(o) da Limpeza</t>
  </si>
  <si>
    <t>Estágiario de Secretariado</t>
  </si>
  <si>
    <t>Estágiario de ADM</t>
  </si>
  <si>
    <t>Horas Semanais</t>
  </si>
  <si>
    <t>44h</t>
  </si>
  <si>
    <t>32h</t>
  </si>
  <si>
    <t>220h</t>
  </si>
  <si>
    <t>160h</t>
  </si>
  <si>
    <t>Horas mensais</t>
  </si>
  <si>
    <t>Valor Semanais</t>
  </si>
  <si>
    <t>Valor Mensal</t>
  </si>
  <si>
    <t>250h</t>
  </si>
  <si>
    <t>H/H/m</t>
  </si>
  <si>
    <t>Avenida Paulista
Bela Vista, Sao Paulo - SP  CEP: 00000-001.</t>
  </si>
  <si>
    <t>Plano - 1 Desenvolvimento de Marca</t>
  </si>
  <si>
    <t>24h</t>
  </si>
  <si>
    <t>Valor Semanal</t>
  </si>
  <si>
    <t>Demais encargos</t>
  </si>
  <si>
    <t>Plano - 2 Desenvolvimento de plataforma básica</t>
  </si>
  <si>
    <t>Demais planos da empresa devem ser avaliados. Os clientes deverão fazer orçamento para os demais serviços a serem prestados pela HL LTDA.</t>
  </si>
  <si>
    <t>Custo dos profissionais</t>
  </si>
  <si>
    <t>Terceiros</t>
  </si>
  <si>
    <t>Funções</t>
  </si>
  <si>
    <t>Gasto Mensal</t>
  </si>
  <si>
    <t>Contador</t>
  </si>
  <si>
    <t>Assessoria Press Work</t>
  </si>
  <si>
    <t>Motoboy</t>
  </si>
  <si>
    <t>Gráfica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</si>
</sst>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R$&quot;#,##0_);[Red]\(&quot;R$&quot;#,##0\)"/>
    <numFmt numFmtId="8" formatCode="&quot;R$&quot;#,##0.00_);[Red]\(&quot;R$&quot;#,##0.00\)"/>
    <numFmt numFmtId="44" formatCode="_(&quot;R$&quot;* #,##0.00_);_(&quot;R$&quot;* \(#,##0.00\);_(&quot;R$&quot;* &quot;-&quot;??_);_(@_)"/>
    <numFmt numFmtId="164" formatCode="&quot;R$&quot;\ #,##0;[Red]\-&quot;R$&quot;\ #,##0"/>
    <numFmt numFmtId="165" formatCode="&quot;R$&quot;\ #,##0.00;[Red]\-&quot;R$&quot;\ #,##0.00"/>
    <numFmt numFmtId="166" formatCode="&quot;R$&quot;#,##0.00"/>
  </numFmts>
  <fonts count="30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2"/>
      <color theme="1"/>
      <name val="Times New Roman"/>
      <family val="1"/>
    </font>
    <font>
      <sz val="12"/>
      <color rgb="FF7030A0"/>
      <name val="Times New Roman"/>
      <family val="1"/>
    </font>
    <font>
      <sz val="16"/>
      <color rgb="FF0061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00B050"/>
      <name val="Times New Roman"/>
      <family val="1"/>
    </font>
    <font>
      <b/>
      <sz val="18"/>
      <color rgb="FF3F3F3F"/>
      <name val="Calibri"/>
      <family val="2"/>
      <scheme val="minor"/>
    </font>
    <font>
      <b/>
      <sz val="16"/>
      <color rgb="FF9C0006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 (Corpo)_x0000_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66"/>
      <name val="Calibri"/>
      <family val="2"/>
      <scheme val="minor"/>
    </font>
    <font>
      <sz val="12"/>
      <color rgb="FF00B05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theme="1"/>
      <name val="Calibri (Corpo)_x0000_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2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3F3F3F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 style="thin">
        <color rgb="FF7F7F7F"/>
      </left>
      <right/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/>
      <bottom/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2" applyNumberFormat="0" applyAlignment="0" applyProtection="0"/>
    <xf numFmtId="0" fontId="6" fillId="4" borderId="1" applyNumberFormat="0" applyAlignment="0" applyProtection="0"/>
    <xf numFmtId="44" fontId="14" fillId="0" borderId="0" applyFont="0" applyFill="0" applyBorder="0" applyAlignment="0" applyProtection="0"/>
  </cellStyleXfs>
  <cellXfs count="162">
    <xf numFmtId="0" fontId="0" fillId="0" borderId="0" xfId="0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6" fontId="6" fillId="4" borderId="1" xfId="6" applyNumberFormat="1" applyAlignment="1">
      <alignment horizontal="center" vertical="center"/>
    </xf>
    <xf numFmtId="165" fontId="6" fillId="4" borderId="1" xfId="6" applyNumberForma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164" fontId="6" fillId="4" borderId="1" xfId="6" applyNumberFormat="1" applyAlignment="1">
      <alignment horizontal="center" vertical="center"/>
    </xf>
    <xf numFmtId="0" fontId="9" fillId="0" borderId="0" xfId="3" applyFont="1" applyFill="1" applyAlignment="1">
      <alignment horizontal="center" vertical="center"/>
    </xf>
    <xf numFmtId="164" fontId="10" fillId="4" borderId="1" xfId="6" applyNumberFormat="1" applyFont="1" applyAlignment="1">
      <alignment horizontal="center" vertical="center"/>
    </xf>
    <xf numFmtId="165" fontId="10" fillId="4" borderId="1" xfId="6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23" xfId="0" applyBorder="1" applyAlignment="1"/>
    <xf numFmtId="0" fontId="0" fillId="0" borderId="0" xfId="0" applyBorder="1" applyAlignment="1"/>
    <xf numFmtId="0" fontId="0" fillId="0" borderId="21" xfId="0" applyBorder="1" applyAlignment="1"/>
    <xf numFmtId="8" fontId="0" fillId="0" borderId="25" xfId="0" applyNumberFormat="1" applyBorder="1" applyAlignment="1">
      <alignment horizontal="right"/>
    </xf>
    <xf numFmtId="166" fontId="0" fillId="0" borderId="18" xfId="0" applyNumberFormat="1" applyBorder="1" applyAlignment="1">
      <alignment horizontal="right"/>
    </xf>
    <xf numFmtId="8" fontId="0" fillId="0" borderId="18" xfId="0" applyNumberFormat="1" applyBorder="1" applyAlignment="1">
      <alignment horizontal="right"/>
    </xf>
    <xf numFmtId="0" fontId="20" fillId="4" borderId="2" xfId="5" applyFont="1" applyAlignment="1">
      <alignment horizontal="center" vertical="center"/>
    </xf>
    <xf numFmtId="0" fontId="14" fillId="0" borderId="0" xfId="0" applyFont="1"/>
    <xf numFmtId="6" fontId="21" fillId="4" borderId="1" xfId="6" applyNumberFormat="1" applyFont="1" applyAlignment="1">
      <alignment horizontal="center" vertical="center"/>
    </xf>
    <xf numFmtId="165" fontId="21" fillId="4" borderId="1" xfId="6" applyNumberFormat="1" applyFont="1" applyAlignment="1">
      <alignment horizontal="center" vertical="center"/>
    </xf>
    <xf numFmtId="8" fontId="21" fillId="4" borderId="1" xfId="6" applyNumberFormat="1" applyFont="1" applyAlignment="1">
      <alignment horizontal="center" vertical="center"/>
    </xf>
    <xf numFmtId="0" fontId="14" fillId="0" borderId="18" xfId="0" applyFont="1" applyBorder="1" applyAlignment="1">
      <alignment horizontal="left" vertical="top"/>
    </xf>
    <xf numFmtId="164" fontId="22" fillId="0" borderId="0" xfId="0" applyNumberFormat="1" applyFont="1" applyAlignment="1">
      <alignment horizontal="center" vertical="center"/>
    </xf>
    <xf numFmtId="165" fontId="22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6" fontId="23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 wrapText="1"/>
    </xf>
    <xf numFmtId="0" fontId="14" fillId="0" borderId="15" xfId="0" applyFont="1" applyBorder="1" applyAlignment="1">
      <alignment horizontal="left" vertical="top"/>
    </xf>
    <xf numFmtId="6" fontId="24" fillId="0" borderId="0" xfId="0" applyNumberFormat="1" applyFont="1" applyAlignment="1">
      <alignment horizontal="center" vertical="center" wrapText="1"/>
    </xf>
    <xf numFmtId="166" fontId="14" fillId="0" borderId="0" xfId="0" applyNumberFormat="1" applyFont="1" applyBorder="1" applyAlignment="1">
      <alignment horizontal="right"/>
    </xf>
    <xf numFmtId="165" fontId="21" fillId="4" borderId="4" xfId="6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66" fontId="20" fillId="4" borderId="2" xfId="5" applyNumberFormat="1" applyFont="1" applyAlignment="1">
      <alignment horizontal="center" vertical="center"/>
    </xf>
    <xf numFmtId="166" fontId="24" fillId="0" borderId="0" xfId="0" applyNumberFormat="1" applyFont="1" applyAlignment="1">
      <alignment horizontal="center" vertical="center"/>
    </xf>
    <xf numFmtId="166" fontId="24" fillId="0" borderId="0" xfId="0" applyNumberFormat="1" applyFont="1" applyAlignment="1">
      <alignment horizontal="center" vertical="center" wrapText="1"/>
    </xf>
    <xf numFmtId="166" fontId="8" fillId="0" borderId="0" xfId="0" applyNumberFormat="1" applyFont="1" applyAlignment="1">
      <alignment horizontal="center" vertical="center"/>
    </xf>
    <xf numFmtId="166" fontId="6" fillId="4" borderId="1" xfId="6" applyNumberFormat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0" fontId="12" fillId="4" borderId="6" xfId="5" applyFont="1" applyBorder="1" applyAlignment="1">
      <alignment horizontal="center" vertical="center"/>
    </xf>
    <xf numFmtId="0" fontId="12" fillId="4" borderId="7" xfId="5" applyFont="1" applyBorder="1" applyAlignment="1">
      <alignment horizontal="center" vertical="center"/>
    </xf>
    <xf numFmtId="0" fontId="12" fillId="4" borderId="8" xfId="5" applyFont="1" applyBorder="1" applyAlignment="1">
      <alignment horizontal="center" vertical="center"/>
    </xf>
    <xf numFmtId="165" fontId="13" fillId="3" borderId="5" xfId="4" applyNumberFormat="1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9" fillId="2" borderId="9" xfId="3" applyFont="1" applyBorder="1" applyAlignment="1">
      <alignment horizontal="center" vertical="center"/>
    </xf>
    <xf numFmtId="164" fontId="6" fillId="4" borderId="3" xfId="6" applyNumberFormat="1" applyBorder="1" applyAlignment="1">
      <alignment horizontal="center" vertical="center"/>
    </xf>
    <xf numFmtId="164" fontId="6" fillId="4" borderId="4" xfId="6" applyNumberFormat="1" applyBorder="1" applyAlignment="1">
      <alignment horizontal="center" vertical="center"/>
    </xf>
    <xf numFmtId="165" fontId="6" fillId="4" borderId="3" xfId="6" applyNumberFormat="1" applyBorder="1" applyAlignment="1">
      <alignment horizontal="center" vertical="center"/>
    </xf>
    <xf numFmtId="165" fontId="6" fillId="4" borderId="4" xfId="6" applyNumberFormat="1" applyBorder="1" applyAlignment="1">
      <alignment horizontal="center" vertical="center"/>
    </xf>
    <xf numFmtId="0" fontId="14" fillId="0" borderId="5" xfId="0" applyFont="1" applyBorder="1" applyAlignment="1">
      <alignment horizontal="center" vertical="center" wrapText="1"/>
    </xf>
    <xf numFmtId="0" fontId="20" fillId="4" borderId="6" xfId="5" applyFont="1" applyBorder="1" applyAlignment="1">
      <alignment horizontal="center" vertical="center"/>
    </xf>
    <xf numFmtId="0" fontId="20" fillId="4" borderId="8" xfId="5" applyFont="1" applyBorder="1" applyAlignment="1">
      <alignment horizontal="center" vertical="center"/>
    </xf>
    <xf numFmtId="0" fontId="20" fillId="4" borderId="6" xfId="5" applyFont="1" applyBorder="1" applyAlignment="1">
      <alignment horizontal="center" vertical="center" wrapText="1"/>
    </xf>
    <xf numFmtId="0" fontId="20" fillId="4" borderId="8" xfId="5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/>
    </xf>
    <xf numFmtId="0" fontId="20" fillId="4" borderId="7" xfId="5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 vertical="top"/>
    </xf>
    <xf numFmtId="0" fontId="14" fillId="0" borderId="15" xfId="0" applyFont="1" applyBorder="1" applyAlignment="1">
      <alignment horizontal="left" vertical="top"/>
    </xf>
    <xf numFmtId="6" fontId="14" fillId="0" borderId="0" xfId="0" applyNumberFormat="1" applyFont="1" applyAlignment="1">
      <alignment horizontal="center" vertical="center" wrapText="1"/>
    </xf>
    <xf numFmtId="6" fontId="0" fillId="0" borderId="0" xfId="0" applyNumberFormat="1" applyFont="1" applyAlignment="1">
      <alignment horizontal="center" vertical="center"/>
    </xf>
    <xf numFmtId="8" fontId="14" fillId="0" borderId="10" xfId="0" applyNumberFormat="1" applyFont="1" applyBorder="1" applyAlignment="1">
      <alignment horizontal="center" vertical="center"/>
    </xf>
    <xf numFmtId="8" fontId="14" fillId="0" borderId="0" xfId="0" applyNumberFormat="1" applyFont="1" applyAlignment="1">
      <alignment horizontal="center" vertical="center"/>
    </xf>
    <xf numFmtId="6" fontId="25" fillId="0" borderId="0" xfId="0" applyNumberFormat="1" applyFont="1" applyAlignment="1">
      <alignment horizontal="center" vertical="center"/>
    </xf>
    <xf numFmtId="6" fontId="14" fillId="0" borderId="0" xfId="0" applyNumberFormat="1" applyFont="1" applyAlignment="1">
      <alignment horizontal="center" vertical="center"/>
    </xf>
    <xf numFmtId="6" fontId="26" fillId="0" borderId="0" xfId="0" applyNumberFormat="1" applyFont="1" applyAlignment="1">
      <alignment horizontal="center" vertical="center"/>
    </xf>
    <xf numFmtId="0" fontId="6" fillId="4" borderId="3" xfId="6" applyBorder="1" applyAlignment="1">
      <alignment horizontal="center" vertical="center"/>
    </xf>
    <xf numFmtId="0" fontId="6" fillId="4" borderId="11" xfId="6" applyBorder="1" applyAlignment="1">
      <alignment horizontal="center" vertical="center"/>
    </xf>
    <xf numFmtId="0" fontId="6" fillId="4" borderId="4" xfId="6" applyBorder="1" applyAlignment="1">
      <alignment horizontal="center" vertical="center"/>
    </xf>
    <xf numFmtId="6" fontId="14" fillId="0" borderId="0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left" vertical="top"/>
    </xf>
    <xf numFmtId="0" fontId="14" fillId="0" borderId="0" xfId="0" applyFont="1" applyBorder="1" applyAlignment="1">
      <alignment horizontal="left" vertical="top"/>
    </xf>
    <xf numFmtId="8" fontId="14" fillId="0" borderId="0" xfId="0" applyNumberFormat="1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23" xfId="0" applyFont="1" applyBorder="1" applyAlignment="1"/>
    <xf numFmtId="0" fontId="14" fillId="0" borderId="0" xfId="0" applyFont="1" applyBorder="1" applyAlignment="1"/>
    <xf numFmtId="166" fontId="14" fillId="0" borderId="0" xfId="0" applyNumberFormat="1" applyFont="1" applyBorder="1" applyAlignment="1">
      <alignment horizontal="center"/>
    </xf>
    <xf numFmtId="0" fontId="14" fillId="0" borderId="0" xfId="0" applyFont="1" applyAlignment="1">
      <alignment horizontal="center" vertical="center"/>
    </xf>
    <xf numFmtId="165" fontId="22" fillId="0" borderId="0" xfId="0" applyNumberFormat="1" applyFont="1" applyBorder="1" applyAlignment="1">
      <alignment horizontal="center" vertical="center"/>
    </xf>
    <xf numFmtId="8" fontId="14" fillId="0" borderId="26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 wrapText="1"/>
    </xf>
    <xf numFmtId="0" fontId="0" fillId="0" borderId="23" xfId="0" applyBorder="1" applyAlignment="1"/>
    <xf numFmtId="0" fontId="0" fillId="0" borderId="0" xfId="0" applyBorder="1" applyAlignment="1"/>
    <xf numFmtId="0" fontId="0" fillId="0" borderId="21" xfId="0" applyBorder="1" applyAlignment="1"/>
    <xf numFmtId="0" fontId="18" fillId="0" borderId="16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23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 wrapText="1"/>
    </xf>
    <xf numFmtId="0" fontId="15" fillId="0" borderId="20" xfId="0" applyFont="1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0" fillId="0" borderId="16" xfId="0" applyBorder="1" applyAlignment="1"/>
    <xf numFmtId="0" fontId="0" fillId="0" borderId="12" xfId="0" applyBorder="1" applyAlignment="1"/>
    <xf numFmtId="0" fontId="0" fillId="0" borderId="19" xfId="0" applyBorder="1" applyAlignment="1"/>
    <xf numFmtId="0" fontId="0" fillId="0" borderId="23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17" fillId="0" borderId="19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166" fontId="0" fillId="0" borderId="18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0" xfId="0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5" fillId="0" borderId="21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5" fillId="0" borderId="20" xfId="0" applyFont="1" applyBorder="1" applyAlignment="1">
      <alignment horizontal="center"/>
    </xf>
    <xf numFmtId="8" fontId="0" fillId="0" borderId="19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9" fillId="2" borderId="9" xfId="3" applyFont="1" applyBorder="1" applyAlignment="1">
      <alignment horizontal="center" vertical="center"/>
    </xf>
    <xf numFmtId="0" fontId="5" fillId="4" borderId="6" xfId="5" applyFont="1" applyBorder="1" applyAlignment="1">
      <alignment horizontal="center" vertical="center"/>
    </xf>
    <xf numFmtId="0" fontId="5" fillId="4" borderId="8" xfId="5" applyFont="1" applyBorder="1" applyAlignment="1">
      <alignment horizontal="center" vertical="center"/>
    </xf>
    <xf numFmtId="0" fontId="5" fillId="4" borderId="2" xfId="5" applyFont="1" applyAlignment="1">
      <alignment horizontal="center" vertical="center"/>
    </xf>
    <xf numFmtId="0" fontId="28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164" fontId="14" fillId="0" borderId="0" xfId="0" applyNumberFormat="1" applyFont="1" applyAlignment="1">
      <alignment horizontal="center" vertical="center"/>
    </xf>
    <xf numFmtId="164" fontId="6" fillId="4" borderId="1" xfId="6" applyNumberFormat="1" applyFont="1" applyAlignment="1">
      <alignment horizontal="center" vertical="center"/>
    </xf>
    <xf numFmtId="0" fontId="6" fillId="4" borderId="3" xfId="6" applyFont="1" applyBorder="1" applyAlignment="1">
      <alignment horizontal="center" vertical="center"/>
    </xf>
    <xf numFmtId="0" fontId="6" fillId="4" borderId="4" xfId="6" applyFont="1" applyBorder="1" applyAlignment="1">
      <alignment horizontal="center" vertical="center"/>
    </xf>
    <xf numFmtId="0" fontId="0" fillId="0" borderId="0" xfId="0" applyBorder="1"/>
    <xf numFmtId="0" fontId="0" fillId="0" borderId="18" xfId="0" applyBorder="1" applyAlignment="1"/>
    <xf numFmtId="0" fontId="0" fillId="0" borderId="18" xfId="0" applyBorder="1" applyAlignment="1"/>
    <xf numFmtId="0" fontId="0" fillId="0" borderId="18" xfId="0" applyBorder="1"/>
    <xf numFmtId="0" fontId="0" fillId="0" borderId="18" xfId="0" applyBorder="1" applyAlignment="1">
      <alignment horizontal="left" vertical="top"/>
    </xf>
    <xf numFmtId="0" fontId="16" fillId="0" borderId="0" xfId="0" applyFont="1" applyBorder="1" applyAlignment="1">
      <alignment vertical="center"/>
    </xf>
    <xf numFmtId="0" fontId="17" fillId="0" borderId="18" xfId="0" applyFont="1" applyBorder="1" applyAlignment="1">
      <alignment horizontal="center" vertical="center"/>
    </xf>
    <xf numFmtId="44" fontId="15" fillId="0" borderId="18" xfId="7" applyFont="1" applyBorder="1" applyAlignment="1">
      <alignment horizontal="center" vertical="center" wrapText="1"/>
    </xf>
    <xf numFmtId="166" fontId="0" fillId="0" borderId="18" xfId="7" applyNumberFormat="1" applyFont="1" applyBorder="1"/>
    <xf numFmtId="166" fontId="0" fillId="0" borderId="18" xfId="7" applyNumberFormat="1" applyFont="1" applyBorder="1" applyAlignment="1">
      <alignment horizontal="right"/>
    </xf>
    <xf numFmtId="0" fontId="0" fillId="0" borderId="18" xfId="0" applyBorder="1" applyAlignment="1">
      <alignment horizontal="left"/>
    </xf>
    <xf numFmtId="166" fontId="0" fillId="0" borderId="18" xfId="0" applyNumberFormat="1" applyBorder="1"/>
    <xf numFmtId="0" fontId="15" fillId="0" borderId="15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25" xfId="0" applyFont="1" applyBorder="1" applyAlignment="1">
      <alignment horizontal="center"/>
    </xf>
    <xf numFmtId="0" fontId="16" fillId="0" borderId="0" xfId="0" applyFont="1" applyBorder="1" applyAlignment="1">
      <alignment vertical="top" wrapText="1"/>
    </xf>
    <xf numFmtId="0" fontId="29" fillId="0" borderId="0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/>
    </xf>
    <xf numFmtId="166" fontId="0" fillId="0" borderId="18" xfId="0" applyNumberFormat="1" applyBorder="1" applyAlignment="1">
      <alignment horizontal="right"/>
    </xf>
  </cellXfs>
  <cellStyles count="8">
    <cellStyle name="Bom" xfId="3" builtinId="26"/>
    <cellStyle name="Cálculo" xfId="6" builtinId="22"/>
    <cellStyle name="Hiperlink" xfId="1" builtinId="8" hidden="1"/>
    <cellStyle name="Hiperlink Visitado" xfId="2" builtinId="9" hidden="1"/>
    <cellStyle name="Incorreto" xfId="4" builtinId="27"/>
    <cellStyle name="Moeda" xfId="7" builtinId="4"/>
    <cellStyle name="Normal" xfId="0" builtinId="0"/>
    <cellStyle name="Saída" xfId="5" builtinId="21"/>
  </cellStyles>
  <dxfs count="0"/>
  <tableStyles count="0" defaultTableStyle="TableStyleMedium9" defaultPivotStyle="PivotStyleMedium7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3"/>
  <sheetViews>
    <sheetView workbookViewId="0">
      <selection activeCell="A11" sqref="A11:XFD11"/>
    </sheetView>
  </sheetViews>
  <sheetFormatPr baseColWidth="10" defaultColWidth="10.83203125" defaultRowHeight="16"/>
  <cols>
    <col min="1" max="2" width="10.83203125" style="1"/>
    <col min="3" max="3" width="14.6640625" style="1" customWidth="1"/>
    <col min="4" max="5" width="10.83203125" style="1"/>
    <col min="6" max="6" width="10.83203125" style="1" customWidth="1"/>
    <col min="7" max="8" width="10.83203125" style="1"/>
    <col min="9" max="9" width="11.5" style="1" bestFit="1" customWidth="1"/>
    <col min="10" max="17" width="10.83203125" style="1"/>
    <col min="18" max="18" width="10.33203125" style="1" bestFit="1" customWidth="1"/>
    <col min="19" max="19" width="11.5" style="1" bestFit="1" customWidth="1"/>
    <col min="20" max="20" width="10.83203125" style="41"/>
    <col min="21" max="16384" width="10.83203125" style="1"/>
  </cols>
  <sheetData>
    <row r="1" spans="1:20" ht="16" customHeight="1">
      <c r="A1" s="51" t="s">
        <v>23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</row>
    <row r="2" spans="1:20" ht="15.75" customHeight="1">
      <c r="A2" s="59" t="s">
        <v>0</v>
      </c>
      <c r="B2" s="62"/>
      <c r="C2" s="60"/>
      <c r="D2" s="18" t="s">
        <v>5</v>
      </c>
      <c r="E2" s="57" t="s">
        <v>6</v>
      </c>
      <c r="F2" s="58"/>
      <c r="G2" s="18" t="s">
        <v>7</v>
      </c>
      <c r="H2" s="18" t="s">
        <v>8</v>
      </c>
      <c r="I2" s="18" t="s">
        <v>9</v>
      </c>
      <c r="J2" s="59" t="s">
        <v>10</v>
      </c>
      <c r="K2" s="60"/>
      <c r="L2" s="57" t="s">
        <v>11</v>
      </c>
      <c r="M2" s="58"/>
      <c r="N2" s="57" t="s">
        <v>13</v>
      </c>
      <c r="O2" s="58"/>
      <c r="P2" s="57" t="s">
        <v>15</v>
      </c>
      <c r="Q2" s="58"/>
      <c r="R2" s="18" t="s">
        <v>16</v>
      </c>
      <c r="S2" s="18" t="s">
        <v>9</v>
      </c>
      <c r="T2" s="35" t="s">
        <v>56</v>
      </c>
    </row>
    <row r="3" spans="1:20" ht="15.75" customHeight="1">
      <c r="A3" s="61"/>
      <c r="B3" s="61"/>
      <c r="C3" s="61"/>
      <c r="D3" s="28"/>
      <c r="E3" s="61"/>
      <c r="F3" s="61"/>
      <c r="G3" s="28"/>
      <c r="H3" s="28"/>
      <c r="I3" s="19"/>
      <c r="J3" s="61" t="s">
        <v>18</v>
      </c>
      <c r="K3" s="61"/>
      <c r="L3" s="61" t="s">
        <v>12</v>
      </c>
      <c r="M3" s="61"/>
      <c r="N3" s="61" t="s">
        <v>14</v>
      </c>
      <c r="O3" s="61"/>
      <c r="P3" s="56" t="s">
        <v>17</v>
      </c>
      <c r="Q3" s="56"/>
      <c r="R3" s="29"/>
      <c r="S3" s="19"/>
      <c r="T3" s="36"/>
    </row>
    <row r="4" spans="1:20">
      <c r="A4" s="63" t="s">
        <v>1</v>
      </c>
      <c r="B4" s="63"/>
      <c r="C4" s="64"/>
      <c r="D4" s="32">
        <v>4000</v>
      </c>
      <c r="E4" s="79"/>
      <c r="F4" s="83"/>
      <c r="G4" s="83"/>
      <c r="H4" s="27">
        <v>440</v>
      </c>
      <c r="I4" s="20">
        <f>SUM(D4:H4)</f>
        <v>4440</v>
      </c>
      <c r="J4" s="67">
        <v>538.39</v>
      </c>
      <c r="K4" s="68"/>
      <c r="L4" s="69">
        <v>950</v>
      </c>
      <c r="M4" s="69"/>
      <c r="N4" s="71">
        <v>1600</v>
      </c>
      <c r="O4" s="71"/>
      <c r="P4" s="65">
        <v>75</v>
      </c>
      <c r="Q4" s="65"/>
      <c r="R4" s="86"/>
      <c r="S4" s="21">
        <f t="shared" ref="S4:S10" si="0">SUM(I4:Q4)</f>
        <v>7603.39</v>
      </c>
      <c r="T4" s="36">
        <v>30.41</v>
      </c>
    </row>
    <row r="5" spans="1:20">
      <c r="A5" s="63" t="s">
        <v>2</v>
      </c>
      <c r="B5" s="63"/>
      <c r="C5" s="64"/>
      <c r="D5" s="32">
        <v>4000</v>
      </c>
      <c r="E5" s="79"/>
      <c r="F5" s="83"/>
      <c r="G5" s="83"/>
      <c r="H5" s="27">
        <v>440</v>
      </c>
      <c r="I5" s="20">
        <f>SUM(D5:H5)</f>
        <v>4440</v>
      </c>
      <c r="J5" s="67">
        <v>538.39</v>
      </c>
      <c r="K5" s="68"/>
      <c r="L5" s="69">
        <v>950</v>
      </c>
      <c r="M5" s="69"/>
      <c r="N5" s="71">
        <v>1600</v>
      </c>
      <c r="O5" s="71"/>
      <c r="P5" s="65">
        <v>75</v>
      </c>
      <c r="Q5" s="65"/>
      <c r="R5" s="86"/>
      <c r="S5" s="21">
        <f t="shared" si="0"/>
        <v>7603.39</v>
      </c>
      <c r="T5" s="36">
        <v>30.41</v>
      </c>
    </row>
    <row r="6" spans="1:20">
      <c r="A6" s="63" t="s">
        <v>3</v>
      </c>
      <c r="B6" s="63"/>
      <c r="C6" s="64"/>
      <c r="D6" s="32">
        <v>4000</v>
      </c>
      <c r="E6" s="79"/>
      <c r="F6" s="79"/>
      <c r="G6" s="83"/>
      <c r="H6" s="27">
        <v>440</v>
      </c>
      <c r="I6" s="20">
        <f>SUM(D6:H6)</f>
        <v>4440</v>
      </c>
      <c r="J6" s="67">
        <v>538.39</v>
      </c>
      <c r="K6" s="68"/>
      <c r="L6" s="69">
        <v>950</v>
      </c>
      <c r="M6" s="69"/>
      <c r="N6" s="71">
        <v>1600</v>
      </c>
      <c r="O6" s="71"/>
      <c r="P6" s="65">
        <v>75</v>
      </c>
      <c r="Q6" s="65"/>
      <c r="R6" s="86"/>
      <c r="S6" s="21">
        <f t="shared" si="0"/>
        <v>7603.39</v>
      </c>
      <c r="T6" s="36">
        <v>30.41</v>
      </c>
    </row>
    <row r="7" spans="1:20" ht="15.75" customHeight="1">
      <c r="A7" s="23" t="s">
        <v>39</v>
      </c>
      <c r="B7" s="23"/>
      <c r="C7" s="30"/>
      <c r="D7" s="82"/>
      <c r="E7" s="75">
        <v>3300</v>
      </c>
      <c r="F7" s="75"/>
      <c r="G7" s="24">
        <v>363</v>
      </c>
      <c r="H7" s="85"/>
      <c r="I7" s="22">
        <f>SUM(E7:G7)</f>
        <v>3663</v>
      </c>
      <c r="J7" s="67">
        <v>391.21</v>
      </c>
      <c r="K7" s="68"/>
      <c r="L7" s="70">
        <v>557</v>
      </c>
      <c r="M7" s="70"/>
      <c r="N7" s="66">
        <v>320</v>
      </c>
      <c r="O7" s="66"/>
      <c r="P7" s="65">
        <v>75</v>
      </c>
      <c r="Q7" s="65"/>
      <c r="R7" s="86"/>
      <c r="S7" s="21">
        <f t="shared" si="0"/>
        <v>5006.21</v>
      </c>
      <c r="T7" s="36">
        <v>22.75</v>
      </c>
    </row>
    <row r="8" spans="1:20">
      <c r="A8" s="63" t="s">
        <v>38</v>
      </c>
      <c r="B8" s="63"/>
      <c r="C8" s="64"/>
      <c r="D8" s="82"/>
      <c r="E8" s="75">
        <v>3300</v>
      </c>
      <c r="F8" s="75"/>
      <c r="G8" s="24">
        <v>363</v>
      </c>
      <c r="H8" s="85"/>
      <c r="I8" s="22">
        <f>SUM(E8:G8)</f>
        <v>3663</v>
      </c>
      <c r="J8" s="67">
        <v>391.21</v>
      </c>
      <c r="K8" s="68"/>
      <c r="L8" s="70">
        <v>557</v>
      </c>
      <c r="M8" s="70"/>
      <c r="N8" s="66">
        <v>320</v>
      </c>
      <c r="O8" s="66"/>
      <c r="P8" s="65">
        <v>75</v>
      </c>
      <c r="Q8" s="65"/>
      <c r="R8" s="86"/>
      <c r="S8" s="21">
        <f t="shared" si="0"/>
        <v>5006.21</v>
      </c>
      <c r="T8" s="36">
        <v>22.75</v>
      </c>
    </row>
    <row r="9" spans="1:20" s="11" customFormat="1">
      <c r="A9" s="63" t="s">
        <v>40</v>
      </c>
      <c r="B9" s="63"/>
      <c r="C9" s="64"/>
      <c r="D9" s="82"/>
      <c r="E9" s="75">
        <v>3300</v>
      </c>
      <c r="F9" s="75"/>
      <c r="G9" s="24">
        <v>363</v>
      </c>
      <c r="H9" s="85"/>
      <c r="I9" s="22">
        <f>SUM(E9:G9)</f>
        <v>3663</v>
      </c>
      <c r="J9" s="67">
        <v>391.21</v>
      </c>
      <c r="K9" s="68"/>
      <c r="L9" s="70">
        <v>557</v>
      </c>
      <c r="M9" s="70"/>
      <c r="N9" s="66">
        <v>320</v>
      </c>
      <c r="O9" s="66"/>
      <c r="P9" s="65">
        <v>75</v>
      </c>
      <c r="Q9" s="65"/>
      <c r="R9" s="86"/>
      <c r="S9" s="21">
        <f t="shared" si="0"/>
        <v>5006.21</v>
      </c>
      <c r="T9" s="36">
        <v>22.75</v>
      </c>
    </row>
    <row r="10" spans="1:20" s="11" customFormat="1">
      <c r="A10" s="63" t="s">
        <v>36</v>
      </c>
      <c r="B10" s="63"/>
      <c r="C10" s="64"/>
      <c r="D10" s="82"/>
      <c r="E10" s="75">
        <v>2700</v>
      </c>
      <c r="F10" s="75"/>
      <c r="G10" s="25">
        <v>243</v>
      </c>
      <c r="H10" s="85"/>
      <c r="I10" s="22">
        <f>SUM(E10:G10)</f>
        <v>2943</v>
      </c>
      <c r="J10" s="67">
        <v>391.21</v>
      </c>
      <c r="K10" s="68"/>
      <c r="L10" s="70">
        <v>557</v>
      </c>
      <c r="M10" s="70"/>
      <c r="N10" s="66">
        <v>320</v>
      </c>
      <c r="O10" s="66"/>
      <c r="P10" s="65">
        <v>75</v>
      </c>
      <c r="Q10" s="65"/>
      <c r="R10" s="86"/>
      <c r="S10" s="21">
        <f t="shared" si="0"/>
        <v>4286.21</v>
      </c>
      <c r="T10" s="36">
        <v>19.48</v>
      </c>
    </row>
    <row r="11" spans="1:20" s="11" customFormat="1">
      <c r="A11" s="80" t="s">
        <v>37</v>
      </c>
      <c r="B11" s="81"/>
      <c r="C11" s="81"/>
      <c r="D11" s="82"/>
      <c r="E11" s="75">
        <v>1950</v>
      </c>
      <c r="F11" s="75"/>
      <c r="G11" s="25">
        <v>175.5</v>
      </c>
      <c r="H11" s="85"/>
      <c r="I11" s="22">
        <f>SUM(E11:G11)</f>
        <v>2125.5</v>
      </c>
      <c r="J11" s="67">
        <v>391.21</v>
      </c>
      <c r="K11" s="68"/>
      <c r="L11" s="70">
        <v>557</v>
      </c>
      <c r="M11" s="70"/>
      <c r="N11" s="66">
        <v>320</v>
      </c>
      <c r="O11" s="66"/>
      <c r="P11" s="65">
        <v>75</v>
      </c>
      <c r="Q11" s="65"/>
      <c r="R11" s="86"/>
      <c r="S11" s="21">
        <f>SUM(I11:P11)</f>
        <v>3468.71</v>
      </c>
      <c r="T11" s="36">
        <v>15.76</v>
      </c>
    </row>
    <row r="12" spans="1:20" s="11" customFormat="1">
      <c r="A12" s="63" t="s">
        <v>42</v>
      </c>
      <c r="B12" s="63"/>
      <c r="C12" s="64"/>
      <c r="D12" s="82"/>
      <c r="E12" s="75"/>
      <c r="F12" s="75"/>
      <c r="G12" s="84"/>
      <c r="H12" s="85"/>
      <c r="I12" s="22">
        <f>SUM(E12)</f>
        <v>0</v>
      </c>
      <c r="J12" s="67">
        <v>391.21</v>
      </c>
      <c r="K12" s="68"/>
      <c r="L12" s="70">
        <v>557</v>
      </c>
      <c r="M12" s="70"/>
      <c r="N12" s="70">
        <v>210</v>
      </c>
      <c r="O12" s="70"/>
      <c r="P12" s="65">
        <v>75</v>
      </c>
      <c r="Q12" s="65"/>
      <c r="R12" s="32">
        <v>1699.2</v>
      </c>
      <c r="S12" s="33">
        <f t="shared" ref="S12:S17" si="1">SUM(I12:R12)</f>
        <v>2932.41</v>
      </c>
      <c r="T12" s="36">
        <v>18.32</v>
      </c>
    </row>
    <row r="13" spans="1:20" s="11" customFormat="1">
      <c r="A13" s="63" t="s">
        <v>43</v>
      </c>
      <c r="B13" s="63"/>
      <c r="C13" s="64"/>
      <c r="D13" s="82"/>
      <c r="E13" s="75"/>
      <c r="F13" s="75"/>
      <c r="G13" s="84"/>
      <c r="H13" s="85"/>
      <c r="I13" s="22">
        <f>SUM(E13)</f>
        <v>0</v>
      </c>
      <c r="J13" s="67">
        <v>391.21</v>
      </c>
      <c r="K13" s="68"/>
      <c r="L13" s="70">
        <v>557</v>
      </c>
      <c r="M13" s="70"/>
      <c r="N13" s="70">
        <v>210</v>
      </c>
      <c r="O13" s="70"/>
      <c r="P13" s="65">
        <v>75</v>
      </c>
      <c r="Q13" s="65"/>
      <c r="R13" s="32">
        <v>1699.2</v>
      </c>
      <c r="S13" s="33">
        <f t="shared" si="1"/>
        <v>2932.41</v>
      </c>
      <c r="T13" s="36">
        <v>18.32</v>
      </c>
    </row>
    <row r="14" spans="1:20" s="11" customFormat="1">
      <c r="A14" s="63" t="s">
        <v>45</v>
      </c>
      <c r="B14" s="63"/>
      <c r="C14" s="64"/>
      <c r="D14" s="82"/>
      <c r="E14" s="75"/>
      <c r="F14" s="75"/>
      <c r="G14" s="84"/>
      <c r="H14" s="85"/>
      <c r="I14" s="22">
        <f>SUM(E14)</f>
        <v>0</v>
      </c>
      <c r="J14" s="67">
        <v>391.21</v>
      </c>
      <c r="K14" s="68"/>
      <c r="L14" s="70">
        <v>557</v>
      </c>
      <c r="M14" s="70"/>
      <c r="N14" s="70">
        <v>210</v>
      </c>
      <c r="O14" s="70"/>
      <c r="P14" s="65">
        <v>75</v>
      </c>
      <c r="Q14" s="65"/>
      <c r="R14" s="32">
        <v>1699.2</v>
      </c>
      <c r="S14" s="33">
        <f t="shared" si="1"/>
        <v>2932.41</v>
      </c>
      <c r="T14" s="36">
        <v>18.32</v>
      </c>
    </row>
    <row r="15" spans="1:20" s="11" customFormat="1">
      <c r="A15" s="76" t="s">
        <v>46</v>
      </c>
      <c r="B15" s="77"/>
      <c r="C15" s="77"/>
      <c r="D15" s="82"/>
      <c r="E15" s="75"/>
      <c r="F15" s="75"/>
      <c r="G15" s="84"/>
      <c r="H15" s="85"/>
      <c r="I15" s="22">
        <f>SUM(E15)</f>
        <v>0</v>
      </c>
      <c r="J15" s="67">
        <v>391.21</v>
      </c>
      <c r="K15" s="68"/>
      <c r="L15" s="70">
        <v>557</v>
      </c>
      <c r="M15" s="70"/>
      <c r="N15" s="70">
        <v>210</v>
      </c>
      <c r="O15" s="70"/>
      <c r="P15" s="65">
        <v>75</v>
      </c>
      <c r="Q15" s="65"/>
      <c r="R15" s="32">
        <v>1699.2</v>
      </c>
      <c r="S15" s="33">
        <f t="shared" si="1"/>
        <v>2932.41</v>
      </c>
      <c r="T15" s="36">
        <v>18.32</v>
      </c>
    </row>
    <row r="16" spans="1:20">
      <c r="A16" s="76" t="s">
        <v>41</v>
      </c>
      <c r="B16" s="77"/>
      <c r="C16" s="77"/>
      <c r="D16" s="82"/>
      <c r="E16" s="75"/>
      <c r="F16" s="75"/>
      <c r="G16" s="84"/>
      <c r="H16" s="85"/>
      <c r="I16" s="22">
        <f>SUM(E16)</f>
        <v>0</v>
      </c>
      <c r="J16" s="67">
        <v>391.21</v>
      </c>
      <c r="K16" s="68"/>
      <c r="L16" s="70">
        <v>557</v>
      </c>
      <c r="M16" s="70"/>
      <c r="N16" s="70">
        <v>210</v>
      </c>
      <c r="O16" s="70"/>
      <c r="P16" s="65">
        <v>75</v>
      </c>
      <c r="Q16" s="65"/>
      <c r="R16" s="32">
        <v>1699.2</v>
      </c>
      <c r="S16" s="33">
        <f t="shared" si="1"/>
        <v>2932.41</v>
      </c>
      <c r="T16" s="36">
        <v>18.32</v>
      </c>
    </row>
    <row r="17" spans="1:20" s="11" customFormat="1">
      <c r="A17" s="77" t="s">
        <v>44</v>
      </c>
      <c r="B17" s="77"/>
      <c r="C17" s="77"/>
      <c r="D17" s="82"/>
      <c r="E17" s="78">
        <v>968.13</v>
      </c>
      <c r="F17" s="79"/>
      <c r="G17" s="25">
        <v>47.7</v>
      </c>
      <c r="H17" s="85"/>
      <c r="I17" s="22">
        <f>SUM(E17:G17)</f>
        <v>1015.83</v>
      </c>
      <c r="J17" s="67">
        <v>391.21</v>
      </c>
      <c r="K17" s="68"/>
      <c r="L17" s="70">
        <v>557</v>
      </c>
      <c r="M17" s="70"/>
      <c r="N17" s="66">
        <v>320</v>
      </c>
      <c r="O17" s="66"/>
      <c r="P17" s="65">
        <v>75</v>
      </c>
      <c r="Q17" s="65"/>
      <c r="R17" s="31"/>
      <c r="S17" s="22">
        <f t="shared" si="1"/>
        <v>2359.04</v>
      </c>
      <c r="T17" s="37">
        <v>10.72</v>
      </c>
    </row>
    <row r="18" spans="1:20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38"/>
    </row>
    <row r="19" spans="1:20">
      <c r="A19" s="72" t="s">
        <v>4</v>
      </c>
      <c r="B19" s="73"/>
      <c r="C19" s="74"/>
      <c r="D19" s="6">
        <f>SUM(D4:D18)</f>
        <v>12000</v>
      </c>
      <c r="E19" s="52">
        <f>SUM(E7:F18)</f>
        <v>15518.13</v>
      </c>
      <c r="F19" s="53"/>
      <c r="G19" s="4">
        <f>SUM(G7:G17)</f>
        <v>1555.2</v>
      </c>
      <c r="H19" s="3">
        <f>SUM(H4:H18)</f>
        <v>1320</v>
      </c>
      <c r="I19" s="4">
        <f>SUM(I4:I17)</f>
        <v>30393.33</v>
      </c>
      <c r="J19" s="54">
        <f>SUM(J4:K18)</f>
        <v>5918.4800000000005</v>
      </c>
      <c r="K19" s="55"/>
      <c r="L19" s="52">
        <f>SUM(L4:M18)</f>
        <v>8977</v>
      </c>
      <c r="M19" s="53"/>
      <c r="N19" s="52">
        <f>SUM(N4:O18)</f>
        <v>7770</v>
      </c>
      <c r="O19" s="53"/>
      <c r="P19" s="52">
        <f>SUM(P4:Q18)</f>
        <v>1050</v>
      </c>
      <c r="Q19" s="53"/>
      <c r="R19" s="6">
        <f>SUM(R12:R18)</f>
        <v>8496</v>
      </c>
      <c r="S19" s="9">
        <f>SUM(S4:S17)</f>
        <v>62604.810000000019</v>
      </c>
      <c r="T19" s="39"/>
    </row>
    <row r="21" spans="1:20" ht="24">
      <c r="A21" s="42" t="s">
        <v>30</v>
      </c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4"/>
    </row>
    <row r="22" spans="1:20" ht="21">
      <c r="A22" s="45">
        <v>62604.81</v>
      </c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</row>
    <row r="23" spans="1:20" ht="15.75" customHeight="1">
      <c r="H23" s="2"/>
      <c r="I23" s="2"/>
      <c r="J23" s="2"/>
      <c r="K23" s="2"/>
      <c r="L23" s="10"/>
      <c r="M23" s="2"/>
      <c r="N23" s="2"/>
      <c r="O23" s="2"/>
      <c r="P23" s="2"/>
      <c r="Q23" s="2"/>
      <c r="R23" s="26"/>
      <c r="S23" s="26"/>
      <c r="T23" s="40"/>
    </row>
    <row r="24" spans="1:20" ht="15.75" customHeight="1">
      <c r="H24" s="2"/>
      <c r="I24" s="2"/>
      <c r="J24" s="2"/>
      <c r="K24" s="2"/>
      <c r="L24" s="2"/>
      <c r="M24" s="2"/>
      <c r="N24" s="2"/>
      <c r="O24" s="2"/>
      <c r="P24" s="2"/>
      <c r="Q24" s="2"/>
      <c r="R24" s="26"/>
      <c r="S24" s="26"/>
      <c r="T24" s="40"/>
    </row>
    <row r="25" spans="1:20" ht="19">
      <c r="H25" s="2"/>
      <c r="I25" s="2"/>
      <c r="J25" s="2"/>
      <c r="K25" s="2"/>
      <c r="L25" s="2"/>
      <c r="M25" s="2"/>
      <c r="N25" s="2"/>
      <c r="O25" s="2"/>
      <c r="P25" s="2"/>
      <c r="Q25" s="2"/>
      <c r="R25" s="26"/>
      <c r="S25" s="48" t="s">
        <v>31</v>
      </c>
      <c r="T25" s="48"/>
    </row>
    <row r="26" spans="1:20">
      <c r="H26" s="2"/>
      <c r="I26" s="2"/>
      <c r="J26" s="2"/>
      <c r="K26" s="2"/>
      <c r="L26" s="2"/>
      <c r="M26" s="2"/>
      <c r="N26" s="2"/>
      <c r="O26" s="2"/>
      <c r="P26" s="2"/>
      <c r="Q26" s="2"/>
      <c r="R26" s="26"/>
      <c r="S26" s="50" t="s">
        <v>19</v>
      </c>
      <c r="T26" s="50"/>
    </row>
    <row r="27" spans="1:20">
      <c r="H27" s="2"/>
      <c r="I27" s="2"/>
      <c r="J27" s="2"/>
      <c r="K27" s="2"/>
      <c r="L27" s="2"/>
      <c r="M27" s="2"/>
      <c r="N27" s="2"/>
      <c r="O27" s="2"/>
      <c r="P27" s="2"/>
      <c r="Q27" s="2"/>
      <c r="R27" s="26"/>
      <c r="S27" s="49" t="s">
        <v>20</v>
      </c>
      <c r="T27" s="49"/>
    </row>
    <row r="28" spans="1:20" ht="15.75" customHeight="1">
      <c r="H28" s="2"/>
      <c r="I28" s="2"/>
      <c r="J28" s="2"/>
      <c r="K28" s="2"/>
      <c r="L28" s="2"/>
      <c r="M28" s="2"/>
      <c r="N28" s="2"/>
      <c r="O28" s="2"/>
      <c r="P28" s="2"/>
      <c r="Q28" s="2"/>
      <c r="R28" s="26"/>
      <c r="S28" s="47" t="s">
        <v>21</v>
      </c>
      <c r="T28" s="47"/>
    </row>
    <row r="29" spans="1:20">
      <c r="H29" s="2"/>
      <c r="I29" s="2"/>
      <c r="J29" s="2"/>
      <c r="K29" s="2"/>
      <c r="L29" s="2"/>
      <c r="M29" s="2"/>
      <c r="N29" s="2"/>
      <c r="O29" s="2"/>
      <c r="P29" s="2"/>
      <c r="Q29" s="2"/>
      <c r="R29" s="26"/>
      <c r="S29" s="47"/>
      <c r="T29" s="47"/>
    </row>
    <row r="30" spans="1:20">
      <c r="H30" s="2"/>
      <c r="I30" s="2"/>
      <c r="J30" s="2"/>
      <c r="K30" s="2"/>
      <c r="L30" s="2"/>
      <c r="M30" s="2"/>
      <c r="N30" s="2"/>
      <c r="O30" s="2"/>
      <c r="P30" s="2"/>
      <c r="Q30" s="2"/>
      <c r="R30" s="26"/>
      <c r="S30" s="46" t="s">
        <v>22</v>
      </c>
      <c r="T30" s="46"/>
    </row>
    <row r="31" spans="1:20">
      <c r="R31" s="26"/>
      <c r="S31" s="26"/>
      <c r="T31" s="40"/>
    </row>
    <row r="32" spans="1:20">
      <c r="R32" s="26"/>
      <c r="S32" s="26"/>
      <c r="T32" s="40"/>
    </row>
    <row r="33" spans="18:20">
      <c r="R33" s="26"/>
      <c r="S33" s="26"/>
      <c r="T33" s="40"/>
    </row>
  </sheetData>
  <mergeCells count="108">
    <mergeCell ref="L12:M12"/>
    <mergeCell ref="L13:M13"/>
    <mergeCell ref="R4:R11"/>
    <mergeCell ref="N9:O9"/>
    <mergeCell ref="E12:F16"/>
    <mergeCell ref="N10:O10"/>
    <mergeCell ref="N15:O15"/>
    <mergeCell ref="N14:O14"/>
    <mergeCell ref="N13:O13"/>
    <mergeCell ref="N12:O12"/>
    <mergeCell ref="N11:O11"/>
    <mergeCell ref="L9:M9"/>
    <mergeCell ref="L10:M10"/>
    <mergeCell ref="L11:M11"/>
    <mergeCell ref="L14:M14"/>
    <mergeCell ref="L15:M15"/>
    <mergeCell ref="P13:Q13"/>
    <mergeCell ref="P9:Q9"/>
    <mergeCell ref="P10:Q10"/>
    <mergeCell ref="P11:Q11"/>
    <mergeCell ref="P12:Q12"/>
    <mergeCell ref="L17:M17"/>
    <mergeCell ref="N17:O17"/>
    <mergeCell ref="P17:Q17"/>
    <mergeCell ref="P15:Q15"/>
    <mergeCell ref="P14:Q14"/>
    <mergeCell ref="D7:D17"/>
    <mergeCell ref="E4:F6"/>
    <mergeCell ref="G4:G6"/>
    <mergeCell ref="G12:G16"/>
    <mergeCell ref="H7:H17"/>
    <mergeCell ref="J9:K9"/>
    <mergeCell ref="J10:K10"/>
    <mergeCell ref="J11:K11"/>
    <mergeCell ref="J12:K12"/>
    <mergeCell ref="J13:K13"/>
    <mergeCell ref="J14:K14"/>
    <mergeCell ref="J15:K15"/>
    <mergeCell ref="J17:K17"/>
    <mergeCell ref="L8:M8"/>
    <mergeCell ref="L16:M16"/>
    <mergeCell ref="P8:Q8"/>
    <mergeCell ref="P16:Q16"/>
    <mergeCell ref="N8:O8"/>
    <mergeCell ref="N16:O16"/>
    <mergeCell ref="A19:C19"/>
    <mergeCell ref="A6:C6"/>
    <mergeCell ref="J16:K16"/>
    <mergeCell ref="E7:F7"/>
    <mergeCell ref="E8:F8"/>
    <mergeCell ref="A8:C8"/>
    <mergeCell ref="A16:C16"/>
    <mergeCell ref="J7:K7"/>
    <mergeCell ref="J8:K8"/>
    <mergeCell ref="A9:C9"/>
    <mergeCell ref="A15:C15"/>
    <mergeCell ref="A17:C17"/>
    <mergeCell ref="E9:F9"/>
    <mergeCell ref="E10:F10"/>
    <mergeCell ref="E17:F17"/>
    <mergeCell ref="E11:F11"/>
    <mergeCell ref="A14:C14"/>
    <mergeCell ref="A13:C13"/>
    <mergeCell ref="A12:C12"/>
    <mergeCell ref="A10:C10"/>
    <mergeCell ref="A11:C11"/>
    <mergeCell ref="N2:O2"/>
    <mergeCell ref="N3:O3"/>
    <mergeCell ref="P6:Q6"/>
    <mergeCell ref="N4:O4"/>
    <mergeCell ref="N5:O5"/>
    <mergeCell ref="N6:O6"/>
    <mergeCell ref="L4:M4"/>
    <mergeCell ref="P4:Q4"/>
    <mergeCell ref="P5:Q5"/>
    <mergeCell ref="P7:Q7"/>
    <mergeCell ref="N7:O7"/>
    <mergeCell ref="J4:K4"/>
    <mergeCell ref="J5:K5"/>
    <mergeCell ref="J6:K6"/>
    <mergeCell ref="L5:M5"/>
    <mergeCell ref="L6:M6"/>
    <mergeCell ref="L7:M7"/>
    <mergeCell ref="L3:M3"/>
    <mergeCell ref="A21:T21"/>
    <mergeCell ref="A22:T22"/>
    <mergeCell ref="S30:T30"/>
    <mergeCell ref="S28:T29"/>
    <mergeCell ref="S25:T25"/>
    <mergeCell ref="S27:T27"/>
    <mergeCell ref="S26:T26"/>
    <mergeCell ref="A1:T1"/>
    <mergeCell ref="E19:F19"/>
    <mergeCell ref="J19:K19"/>
    <mergeCell ref="L19:M19"/>
    <mergeCell ref="N19:O19"/>
    <mergeCell ref="P19:Q19"/>
    <mergeCell ref="P3:Q3"/>
    <mergeCell ref="P2:Q2"/>
    <mergeCell ref="J2:K2"/>
    <mergeCell ref="J3:K3"/>
    <mergeCell ref="E2:F2"/>
    <mergeCell ref="E3:F3"/>
    <mergeCell ref="A2:C2"/>
    <mergeCell ref="A3:C3"/>
    <mergeCell ref="A4:C4"/>
    <mergeCell ref="A5:C5"/>
    <mergeCell ref="L2:M2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F990A-EF71-9147-BDB0-F5C8989F9D04}">
  <dimension ref="A1:K50"/>
  <sheetViews>
    <sheetView topLeftCell="A23" workbookViewId="0">
      <selection activeCell="L8" sqref="L8"/>
    </sheetView>
  </sheetViews>
  <sheetFormatPr baseColWidth="10" defaultRowHeight="16"/>
  <cols>
    <col min="3" max="3" width="14.1640625" customWidth="1"/>
    <col min="6" max="6" width="12.6640625" bestFit="1" customWidth="1"/>
    <col min="9" max="9" width="11.33203125" bestFit="1" customWidth="1"/>
    <col min="20" max="20" width="10.83203125" customWidth="1"/>
  </cols>
  <sheetData>
    <row r="1" spans="1:9" ht="16" customHeight="1">
      <c r="A1" s="87" t="s">
        <v>64</v>
      </c>
      <c r="B1" s="87"/>
      <c r="C1" s="87"/>
      <c r="D1" s="87"/>
      <c r="E1" s="87"/>
      <c r="F1" s="87"/>
      <c r="G1" s="87"/>
      <c r="H1" s="87"/>
      <c r="I1" s="87"/>
    </row>
    <row r="2" spans="1:9">
      <c r="A2" s="87"/>
      <c r="B2" s="87"/>
      <c r="C2" s="87"/>
      <c r="D2" s="87"/>
      <c r="E2" s="87"/>
      <c r="F2" s="87"/>
      <c r="G2" s="87"/>
      <c r="H2" s="87"/>
      <c r="I2" s="87"/>
    </row>
    <row r="3" spans="1:9" ht="16" customHeight="1">
      <c r="A3" s="100" t="s">
        <v>32</v>
      </c>
      <c r="B3" s="101"/>
      <c r="C3" s="101"/>
      <c r="D3" s="100" t="s">
        <v>47</v>
      </c>
      <c r="E3" s="101"/>
      <c r="F3" s="100" t="s">
        <v>52</v>
      </c>
      <c r="G3" s="112"/>
      <c r="H3" s="98" t="s">
        <v>53</v>
      </c>
      <c r="I3" s="88" t="s">
        <v>54</v>
      </c>
    </row>
    <row r="4" spans="1:9" ht="16" customHeight="1">
      <c r="A4" s="102"/>
      <c r="B4" s="103"/>
      <c r="C4" s="103"/>
      <c r="D4" s="102"/>
      <c r="E4" s="103"/>
      <c r="F4" s="102"/>
      <c r="G4" s="113"/>
      <c r="H4" s="99"/>
      <c r="I4" s="88"/>
    </row>
    <row r="5" spans="1:9">
      <c r="A5" s="104" t="s">
        <v>1</v>
      </c>
      <c r="B5" s="105"/>
      <c r="C5" s="106"/>
      <c r="D5" s="110" t="s">
        <v>35</v>
      </c>
      <c r="E5" s="111"/>
      <c r="F5" s="110" t="s">
        <v>55</v>
      </c>
      <c r="G5" s="114"/>
      <c r="H5" s="15">
        <v>800</v>
      </c>
      <c r="I5" s="16">
        <v>4000</v>
      </c>
    </row>
    <row r="6" spans="1:9">
      <c r="A6" s="89" t="s">
        <v>2</v>
      </c>
      <c r="B6" s="90"/>
      <c r="C6" s="91"/>
      <c r="D6" s="110" t="s">
        <v>35</v>
      </c>
      <c r="E6" s="111"/>
      <c r="F6" s="110" t="s">
        <v>55</v>
      </c>
      <c r="G6" s="114"/>
      <c r="H6" s="15">
        <v>800</v>
      </c>
      <c r="I6" s="16">
        <v>4000</v>
      </c>
    </row>
    <row r="7" spans="1:9">
      <c r="A7" s="89" t="s">
        <v>3</v>
      </c>
      <c r="B7" s="90"/>
      <c r="C7" s="91"/>
      <c r="D7" s="110" t="s">
        <v>35</v>
      </c>
      <c r="E7" s="111"/>
      <c r="F7" s="110" t="s">
        <v>55</v>
      </c>
      <c r="G7" s="114"/>
      <c r="H7" s="15">
        <v>800</v>
      </c>
      <c r="I7" s="16">
        <v>4000</v>
      </c>
    </row>
    <row r="8" spans="1:9">
      <c r="A8" s="12" t="s">
        <v>39</v>
      </c>
      <c r="B8" s="13"/>
      <c r="C8" s="14"/>
      <c r="D8" s="110" t="s">
        <v>48</v>
      </c>
      <c r="E8" s="111"/>
      <c r="F8" s="110" t="s">
        <v>50</v>
      </c>
      <c r="G8" s="114"/>
      <c r="H8" s="15">
        <v>660</v>
      </c>
      <c r="I8" s="16">
        <v>3300</v>
      </c>
    </row>
    <row r="9" spans="1:9">
      <c r="A9" s="89" t="s">
        <v>38</v>
      </c>
      <c r="B9" s="90"/>
      <c r="C9" s="91"/>
      <c r="D9" s="110" t="s">
        <v>48</v>
      </c>
      <c r="E9" s="111"/>
      <c r="F9" s="110" t="s">
        <v>50</v>
      </c>
      <c r="G9" s="114"/>
      <c r="H9" s="15">
        <v>660</v>
      </c>
      <c r="I9" s="16">
        <v>3300</v>
      </c>
    </row>
    <row r="10" spans="1:9">
      <c r="A10" s="89" t="s">
        <v>40</v>
      </c>
      <c r="B10" s="90"/>
      <c r="C10" s="91"/>
      <c r="D10" s="110" t="s">
        <v>48</v>
      </c>
      <c r="E10" s="111"/>
      <c r="F10" s="110" t="s">
        <v>50</v>
      </c>
      <c r="G10" s="114"/>
      <c r="H10" s="15">
        <v>660</v>
      </c>
      <c r="I10" s="16">
        <v>3300</v>
      </c>
    </row>
    <row r="11" spans="1:9">
      <c r="A11" s="12" t="s">
        <v>36</v>
      </c>
      <c r="B11" s="13"/>
      <c r="C11" s="14"/>
      <c r="D11" s="110" t="s">
        <v>48</v>
      </c>
      <c r="E11" s="111"/>
      <c r="F11" s="110" t="s">
        <v>50</v>
      </c>
      <c r="G11" s="114"/>
      <c r="H11" s="15">
        <v>540</v>
      </c>
      <c r="I11" s="16">
        <v>2700</v>
      </c>
    </row>
    <row r="12" spans="1:9">
      <c r="A12" s="89" t="s">
        <v>37</v>
      </c>
      <c r="B12" s="90"/>
      <c r="C12" s="91"/>
      <c r="D12" s="110" t="s">
        <v>48</v>
      </c>
      <c r="E12" s="111"/>
      <c r="F12" s="110" t="s">
        <v>50</v>
      </c>
      <c r="G12" s="114"/>
      <c r="H12" s="15">
        <v>390</v>
      </c>
      <c r="I12" s="16">
        <v>1950</v>
      </c>
    </row>
    <row r="13" spans="1:9">
      <c r="A13" s="12" t="s">
        <v>42</v>
      </c>
      <c r="B13" s="13"/>
      <c r="C13" s="14"/>
      <c r="D13" s="110" t="s">
        <v>49</v>
      </c>
      <c r="E13" s="111"/>
      <c r="F13" s="110" t="s">
        <v>51</v>
      </c>
      <c r="G13" s="114"/>
      <c r="H13" s="15">
        <v>339.84</v>
      </c>
      <c r="I13" s="16">
        <v>1699.2</v>
      </c>
    </row>
    <row r="14" spans="1:9">
      <c r="A14" s="12" t="s">
        <v>43</v>
      </c>
      <c r="B14" s="13"/>
      <c r="C14" s="14"/>
      <c r="D14" s="110" t="s">
        <v>49</v>
      </c>
      <c r="E14" s="111"/>
      <c r="F14" s="110" t="s">
        <v>51</v>
      </c>
      <c r="G14" s="114"/>
      <c r="H14" s="15">
        <v>339.84</v>
      </c>
      <c r="I14" s="16">
        <v>1699.2</v>
      </c>
    </row>
    <row r="15" spans="1:9">
      <c r="A15" s="12" t="s">
        <v>45</v>
      </c>
      <c r="B15" s="13"/>
      <c r="C15" s="14"/>
      <c r="D15" s="110" t="s">
        <v>49</v>
      </c>
      <c r="E15" s="111"/>
      <c r="F15" s="110" t="s">
        <v>51</v>
      </c>
      <c r="G15" s="114"/>
      <c r="H15" s="15">
        <v>339.84</v>
      </c>
      <c r="I15" s="16">
        <v>1699.2</v>
      </c>
    </row>
    <row r="16" spans="1:9">
      <c r="A16" s="107" t="s">
        <v>46</v>
      </c>
      <c r="B16" s="108"/>
      <c r="C16" s="109"/>
      <c r="D16" s="110" t="s">
        <v>49</v>
      </c>
      <c r="E16" s="111"/>
      <c r="F16" s="110" t="s">
        <v>51</v>
      </c>
      <c r="G16" s="114"/>
      <c r="H16" s="15">
        <v>339.84</v>
      </c>
      <c r="I16" s="16">
        <v>1699.2</v>
      </c>
    </row>
    <row r="17" spans="1:11">
      <c r="A17" s="107" t="s">
        <v>41</v>
      </c>
      <c r="B17" s="108"/>
      <c r="C17" s="109"/>
      <c r="D17" s="110" t="s">
        <v>49</v>
      </c>
      <c r="E17" s="111"/>
      <c r="F17" s="110" t="s">
        <v>51</v>
      </c>
      <c r="G17" s="114"/>
      <c r="H17" s="15">
        <v>339.84</v>
      </c>
      <c r="I17" s="16">
        <v>1699.2</v>
      </c>
    </row>
    <row r="18" spans="1:11">
      <c r="A18" s="108" t="s">
        <v>44</v>
      </c>
      <c r="B18" s="108"/>
      <c r="C18" s="108"/>
      <c r="D18" s="110" t="s">
        <v>48</v>
      </c>
      <c r="E18" s="111"/>
      <c r="F18" s="110" t="s">
        <v>50</v>
      </c>
      <c r="G18" s="114"/>
      <c r="H18" s="17">
        <v>193.62</v>
      </c>
      <c r="I18" s="16">
        <v>968.13</v>
      </c>
    </row>
    <row r="19" spans="1:11">
      <c r="A19" s="92" t="s">
        <v>34</v>
      </c>
      <c r="B19" s="93"/>
      <c r="C19" s="93"/>
      <c r="D19" s="119"/>
      <c r="E19" s="120"/>
      <c r="F19" s="120"/>
      <c r="G19" s="121"/>
      <c r="H19" s="131">
        <f>SUM(H5:H18)</f>
        <v>7202.8200000000006</v>
      </c>
      <c r="I19" s="115"/>
    </row>
    <row r="20" spans="1:11">
      <c r="A20" s="94"/>
      <c r="B20" s="95"/>
      <c r="C20" s="95"/>
      <c r="D20" s="122"/>
      <c r="E20" s="123"/>
      <c r="F20" s="123"/>
      <c r="G20" s="124"/>
      <c r="H20" s="124"/>
      <c r="I20" s="116"/>
    </row>
    <row r="21" spans="1:11">
      <c r="A21" s="96" t="s">
        <v>33</v>
      </c>
      <c r="B21" s="97"/>
      <c r="C21" s="97"/>
      <c r="D21" s="125"/>
      <c r="E21" s="126"/>
      <c r="F21" s="126"/>
      <c r="G21" s="127"/>
      <c r="H21" s="132"/>
      <c r="I21" s="117">
        <f>SUM(I5:I20)</f>
        <v>36014.129999999997</v>
      </c>
    </row>
    <row r="22" spans="1:11">
      <c r="A22" s="94"/>
      <c r="B22" s="95"/>
      <c r="C22" s="95"/>
      <c r="D22" s="128"/>
      <c r="E22" s="129"/>
      <c r="F22" s="129"/>
      <c r="G22" s="130"/>
      <c r="H22" s="124"/>
      <c r="I22" s="118"/>
    </row>
    <row r="25" spans="1:11">
      <c r="G25" s="143"/>
      <c r="H25" s="143"/>
      <c r="I25" s="143"/>
    </row>
    <row r="26" spans="1:11" ht="16" customHeight="1">
      <c r="A26" s="87" t="s">
        <v>58</v>
      </c>
      <c r="B26" s="87"/>
      <c r="C26" s="87"/>
      <c r="D26" s="87"/>
      <c r="E26" s="87"/>
      <c r="F26" s="87"/>
      <c r="G26" s="148"/>
      <c r="H26" s="159" t="s">
        <v>63</v>
      </c>
      <c r="I26" s="159"/>
      <c r="J26" s="159"/>
      <c r="K26" s="158"/>
    </row>
    <row r="27" spans="1:11" ht="16" customHeight="1">
      <c r="A27" s="87"/>
      <c r="B27" s="87"/>
      <c r="C27" s="87"/>
      <c r="D27" s="87"/>
      <c r="E27" s="87"/>
      <c r="F27" s="87"/>
      <c r="G27" s="148"/>
      <c r="H27" s="159"/>
      <c r="I27" s="159"/>
      <c r="J27" s="159"/>
      <c r="K27" s="158"/>
    </row>
    <row r="28" spans="1:11" ht="16" customHeight="1">
      <c r="A28" s="149" t="s">
        <v>32</v>
      </c>
      <c r="B28" s="149"/>
      <c r="C28" s="149"/>
      <c r="D28" s="149" t="s">
        <v>47</v>
      </c>
      <c r="E28" s="149"/>
      <c r="F28" s="150" t="s">
        <v>60</v>
      </c>
      <c r="G28" s="143"/>
      <c r="H28" s="159"/>
      <c r="I28" s="159"/>
      <c r="J28" s="159"/>
      <c r="K28" s="158"/>
    </row>
    <row r="29" spans="1:11" ht="16" customHeight="1">
      <c r="A29" s="149"/>
      <c r="B29" s="149"/>
      <c r="C29" s="149"/>
      <c r="D29" s="149"/>
      <c r="E29" s="149"/>
      <c r="F29" s="150"/>
      <c r="H29" s="159"/>
      <c r="I29" s="159"/>
      <c r="J29" s="159"/>
      <c r="K29" s="158"/>
    </row>
    <row r="30" spans="1:11" ht="16" customHeight="1">
      <c r="A30" s="144" t="s">
        <v>38</v>
      </c>
      <c r="B30" s="144"/>
      <c r="C30" s="144"/>
      <c r="D30" s="118" t="s">
        <v>59</v>
      </c>
      <c r="E30" s="118"/>
      <c r="F30" s="151">
        <v>546.13</v>
      </c>
      <c r="H30" s="159"/>
      <c r="I30" s="159"/>
      <c r="J30" s="159"/>
      <c r="K30" s="158"/>
    </row>
    <row r="31" spans="1:11" ht="16" customHeight="1">
      <c r="A31" s="145" t="s">
        <v>43</v>
      </c>
      <c r="B31" s="146"/>
      <c r="C31" s="146"/>
      <c r="D31" s="118" t="s">
        <v>59</v>
      </c>
      <c r="E31" s="118"/>
      <c r="F31" s="151">
        <v>439.86</v>
      </c>
      <c r="H31" s="159"/>
      <c r="I31" s="159"/>
      <c r="J31" s="159"/>
      <c r="K31" s="158"/>
    </row>
    <row r="32" spans="1:11" ht="16" customHeight="1">
      <c r="A32" s="144" t="s">
        <v>37</v>
      </c>
      <c r="B32" s="144"/>
      <c r="C32" s="144"/>
      <c r="D32" s="118" t="s">
        <v>59</v>
      </c>
      <c r="E32" s="118"/>
      <c r="F32" s="151">
        <v>378.24</v>
      </c>
      <c r="H32" s="158"/>
      <c r="I32" s="158"/>
      <c r="J32" s="158"/>
      <c r="K32" s="158"/>
    </row>
    <row r="33" spans="1:11" ht="16" customHeight="1">
      <c r="A33" s="147" t="s">
        <v>44</v>
      </c>
      <c r="B33" s="147"/>
      <c r="C33" s="147"/>
      <c r="D33" s="118" t="s">
        <v>59</v>
      </c>
      <c r="E33" s="118"/>
      <c r="F33" s="152">
        <v>257.27999999999997</v>
      </c>
      <c r="H33" s="158"/>
      <c r="I33" s="158"/>
      <c r="J33" s="158"/>
      <c r="K33" s="158"/>
    </row>
    <row r="34" spans="1:11" ht="16" customHeight="1">
      <c r="A34" s="153" t="s">
        <v>61</v>
      </c>
      <c r="B34" s="153"/>
      <c r="C34" s="153"/>
      <c r="D34" s="118"/>
      <c r="E34" s="118"/>
      <c r="F34" s="154">
        <v>600</v>
      </c>
      <c r="H34" s="158"/>
      <c r="I34" s="158"/>
      <c r="J34" s="158"/>
      <c r="K34" s="158"/>
    </row>
    <row r="35" spans="1:11" ht="16" customHeight="1">
      <c r="A35" s="155" t="s">
        <v>34</v>
      </c>
      <c r="B35" s="156"/>
      <c r="C35" s="157"/>
      <c r="D35" s="118"/>
      <c r="E35" s="118"/>
      <c r="F35" s="154">
        <f>SUM(F30:F34)</f>
        <v>2221.5100000000002</v>
      </c>
      <c r="H35" s="158"/>
      <c r="I35" s="158"/>
      <c r="J35" s="158"/>
      <c r="K35" s="158"/>
    </row>
    <row r="36" spans="1:11" ht="16" customHeight="1">
      <c r="H36" s="158"/>
      <c r="I36" s="158"/>
      <c r="J36" s="158"/>
      <c r="K36" s="158"/>
    </row>
    <row r="37" spans="1:11" ht="16" customHeight="1">
      <c r="H37" s="158"/>
      <c r="I37" s="158"/>
      <c r="J37" s="158"/>
      <c r="K37" s="158"/>
    </row>
    <row r="38" spans="1:11" ht="16" customHeight="1">
      <c r="A38" s="87" t="s">
        <v>62</v>
      </c>
      <c r="B38" s="87"/>
      <c r="C38" s="87"/>
      <c r="D38" s="87"/>
      <c r="E38" s="87"/>
      <c r="F38" s="87"/>
      <c r="H38" s="158"/>
      <c r="I38" s="158"/>
      <c r="J38" s="158"/>
      <c r="K38" s="158"/>
    </row>
    <row r="39" spans="1:11" ht="16" customHeight="1">
      <c r="A39" s="87"/>
      <c r="B39" s="87"/>
      <c r="C39" s="87"/>
      <c r="D39" s="87"/>
      <c r="E39" s="87"/>
      <c r="F39" s="87"/>
      <c r="H39" s="158"/>
      <c r="I39" s="158"/>
      <c r="J39" s="158"/>
      <c r="K39" s="158"/>
    </row>
    <row r="40" spans="1:11" ht="16" customHeight="1">
      <c r="A40" s="149" t="s">
        <v>32</v>
      </c>
      <c r="B40" s="149"/>
      <c r="C40" s="149"/>
      <c r="D40" s="149" t="s">
        <v>47</v>
      </c>
      <c r="E40" s="149"/>
      <c r="F40" s="150" t="s">
        <v>60</v>
      </c>
      <c r="H40" s="158"/>
      <c r="I40" s="158"/>
      <c r="J40" s="158"/>
      <c r="K40" s="158"/>
    </row>
    <row r="41" spans="1:11" ht="16" customHeight="1">
      <c r="A41" s="149"/>
      <c r="B41" s="149"/>
      <c r="C41" s="149"/>
      <c r="D41" s="149"/>
      <c r="E41" s="149"/>
      <c r="F41" s="150"/>
      <c r="H41" s="158"/>
      <c r="I41" s="158"/>
      <c r="J41" s="158"/>
      <c r="K41" s="158"/>
    </row>
    <row r="42" spans="1:11" ht="16" customHeight="1">
      <c r="A42" s="147" t="s">
        <v>38</v>
      </c>
      <c r="B42" s="147"/>
      <c r="C42" s="147"/>
      <c r="D42" s="118" t="s">
        <v>59</v>
      </c>
      <c r="E42" s="118"/>
      <c r="F42" s="151">
        <v>546.13</v>
      </c>
      <c r="H42" s="158"/>
      <c r="I42" s="158"/>
      <c r="J42" s="158"/>
      <c r="K42" s="158"/>
    </row>
    <row r="43" spans="1:11" ht="16" customHeight="1">
      <c r="A43" s="147" t="s">
        <v>43</v>
      </c>
      <c r="B43" s="147"/>
      <c r="C43" s="147"/>
      <c r="D43" s="118" t="s">
        <v>59</v>
      </c>
      <c r="E43" s="118"/>
      <c r="F43" s="151">
        <v>439.86</v>
      </c>
      <c r="H43" s="158"/>
      <c r="I43" s="158"/>
      <c r="J43" s="158"/>
      <c r="K43" s="158"/>
    </row>
    <row r="44" spans="1:11" ht="16" customHeight="1">
      <c r="A44" s="147" t="s">
        <v>39</v>
      </c>
      <c r="B44" s="147"/>
      <c r="C44" s="147"/>
      <c r="D44" s="118" t="s">
        <v>59</v>
      </c>
      <c r="E44" s="118"/>
      <c r="F44" s="151">
        <v>546.13</v>
      </c>
      <c r="H44" s="158"/>
      <c r="I44" s="158"/>
      <c r="J44" s="158"/>
      <c r="K44" s="158"/>
    </row>
    <row r="45" spans="1:11" ht="16" customHeight="1">
      <c r="A45" s="147" t="s">
        <v>42</v>
      </c>
      <c r="B45" s="147"/>
      <c r="C45" s="147"/>
      <c r="D45" s="118" t="s">
        <v>59</v>
      </c>
      <c r="E45" s="118"/>
      <c r="F45" s="151">
        <v>439.86</v>
      </c>
      <c r="H45" s="158"/>
      <c r="I45" s="158"/>
      <c r="J45" s="158"/>
      <c r="K45" s="158"/>
    </row>
    <row r="46" spans="1:11" ht="16" customHeight="1">
      <c r="A46" s="107" t="s">
        <v>41</v>
      </c>
      <c r="B46" s="108"/>
      <c r="C46" s="109"/>
      <c r="D46" s="118" t="s">
        <v>59</v>
      </c>
      <c r="E46" s="118"/>
      <c r="F46" s="151">
        <v>439.86</v>
      </c>
      <c r="H46" s="158"/>
      <c r="I46" s="158"/>
      <c r="J46" s="158"/>
      <c r="K46" s="158"/>
    </row>
    <row r="47" spans="1:11" ht="16" customHeight="1">
      <c r="A47" s="144" t="s">
        <v>37</v>
      </c>
      <c r="B47" s="144"/>
      <c r="C47" s="144"/>
      <c r="D47" s="118" t="s">
        <v>59</v>
      </c>
      <c r="E47" s="118"/>
      <c r="F47" s="151">
        <v>378.24</v>
      </c>
      <c r="H47" s="158"/>
      <c r="I47" s="158"/>
      <c r="J47" s="158"/>
      <c r="K47" s="158"/>
    </row>
    <row r="48" spans="1:11" ht="16" customHeight="1">
      <c r="A48" s="147" t="s">
        <v>44</v>
      </c>
      <c r="B48" s="147"/>
      <c r="C48" s="147"/>
      <c r="D48" s="118" t="s">
        <v>59</v>
      </c>
      <c r="E48" s="118"/>
      <c r="F48" s="152">
        <v>257.27999999999997</v>
      </c>
      <c r="H48" s="158"/>
      <c r="I48" s="158"/>
      <c r="J48" s="158"/>
      <c r="K48" s="158"/>
    </row>
    <row r="49" spans="1:11" ht="16" customHeight="1">
      <c r="A49" s="153" t="s">
        <v>61</v>
      </c>
      <c r="B49" s="153"/>
      <c r="C49" s="153"/>
      <c r="D49" s="118"/>
      <c r="E49" s="118"/>
      <c r="F49" s="154">
        <v>600</v>
      </c>
      <c r="H49" s="158"/>
      <c r="I49" s="158"/>
      <c r="J49" s="158"/>
      <c r="K49" s="158"/>
    </row>
    <row r="50" spans="1:11" ht="16" customHeight="1">
      <c r="A50" s="155" t="s">
        <v>34</v>
      </c>
      <c r="B50" s="156"/>
      <c r="C50" s="157"/>
      <c r="D50" s="118"/>
      <c r="E50" s="118"/>
      <c r="F50" s="154">
        <f>SUM(F42:F49)</f>
        <v>3647.3599999999997</v>
      </c>
      <c r="H50" s="158"/>
      <c r="I50" s="158"/>
      <c r="J50" s="158"/>
      <c r="K50" s="158"/>
    </row>
  </sheetData>
  <mergeCells count="89">
    <mergeCell ref="A50:C50"/>
    <mergeCell ref="D50:E50"/>
    <mergeCell ref="H26:J31"/>
    <mergeCell ref="A49:C49"/>
    <mergeCell ref="D42:E42"/>
    <mergeCell ref="D43:E43"/>
    <mergeCell ref="D44:E44"/>
    <mergeCell ref="D49:E49"/>
    <mergeCell ref="D48:E48"/>
    <mergeCell ref="D45:E45"/>
    <mergeCell ref="D46:E46"/>
    <mergeCell ref="D47:E47"/>
    <mergeCell ref="A48:C48"/>
    <mergeCell ref="A44:C44"/>
    <mergeCell ref="A45:C45"/>
    <mergeCell ref="A46:C46"/>
    <mergeCell ref="A47:C47"/>
    <mergeCell ref="A40:C41"/>
    <mergeCell ref="D40:E41"/>
    <mergeCell ref="F40:F41"/>
    <mergeCell ref="A42:C42"/>
    <mergeCell ref="A43:C43"/>
    <mergeCell ref="A34:C34"/>
    <mergeCell ref="D34:E34"/>
    <mergeCell ref="A35:C35"/>
    <mergeCell ref="D35:E35"/>
    <mergeCell ref="A38:F39"/>
    <mergeCell ref="A28:C29"/>
    <mergeCell ref="A30:C30"/>
    <mergeCell ref="A32:C32"/>
    <mergeCell ref="A33:C33"/>
    <mergeCell ref="D28:E29"/>
    <mergeCell ref="D30:E30"/>
    <mergeCell ref="D31:E31"/>
    <mergeCell ref="D32:E32"/>
    <mergeCell ref="D33:E33"/>
    <mergeCell ref="F28:F29"/>
    <mergeCell ref="A26:F27"/>
    <mergeCell ref="F9:G9"/>
    <mergeCell ref="F10:G10"/>
    <mergeCell ref="I19:I20"/>
    <mergeCell ref="I21:I22"/>
    <mergeCell ref="F11:G11"/>
    <mergeCell ref="F12:G12"/>
    <mergeCell ref="F13:G13"/>
    <mergeCell ref="F14:G14"/>
    <mergeCell ref="F15:G15"/>
    <mergeCell ref="F18:G18"/>
    <mergeCell ref="F17:G17"/>
    <mergeCell ref="F16:G16"/>
    <mergeCell ref="D19:G20"/>
    <mergeCell ref="D21:G22"/>
    <mergeCell ref="H19:H20"/>
    <mergeCell ref="H21:H22"/>
    <mergeCell ref="F3:G4"/>
    <mergeCell ref="F5:G5"/>
    <mergeCell ref="F6:G6"/>
    <mergeCell ref="F7:G7"/>
    <mergeCell ref="F8:G8"/>
    <mergeCell ref="A9:C9"/>
    <mergeCell ref="D3:E4"/>
    <mergeCell ref="D5:E5"/>
    <mergeCell ref="D6:E6"/>
    <mergeCell ref="D7:E7"/>
    <mergeCell ref="D18:E18"/>
    <mergeCell ref="D16:E16"/>
    <mergeCell ref="D15:E15"/>
    <mergeCell ref="D13:E13"/>
    <mergeCell ref="D8:E8"/>
    <mergeCell ref="D9:E9"/>
    <mergeCell ref="D10:E10"/>
    <mergeCell ref="D11:E11"/>
    <mergeCell ref="D12:E12"/>
    <mergeCell ref="A1:I2"/>
    <mergeCell ref="I3:I4"/>
    <mergeCell ref="A10:C10"/>
    <mergeCell ref="A19:C20"/>
    <mergeCell ref="A21:C22"/>
    <mergeCell ref="H3:H4"/>
    <mergeCell ref="A3:C4"/>
    <mergeCell ref="A5:C5"/>
    <mergeCell ref="A6:C6"/>
    <mergeCell ref="A7:C7"/>
    <mergeCell ref="A17:C17"/>
    <mergeCell ref="A18:C18"/>
    <mergeCell ref="D17:E17"/>
    <mergeCell ref="A16:C16"/>
    <mergeCell ref="A12:C12"/>
    <mergeCell ref="D14:E14"/>
  </mergeCells>
  <pageMargins left="0.27559055119999998" right="0.27559055119999998" top="0.29527559060000003" bottom="0.29527559060000003" header="0.1181102362" footer="0.1181102362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BB57B-0ECF-9A4D-9230-DF0072BF2BFD}">
  <dimension ref="A1:G12"/>
  <sheetViews>
    <sheetView workbookViewId="0">
      <selection activeCell="F27" sqref="F27"/>
    </sheetView>
  </sheetViews>
  <sheetFormatPr baseColWidth="10" defaultRowHeight="16"/>
  <cols>
    <col min="1" max="16384" width="10.83203125" style="19"/>
  </cols>
  <sheetData>
    <row r="1" spans="1:7" ht="21">
      <c r="A1" s="133" t="s">
        <v>24</v>
      </c>
      <c r="B1" s="133"/>
      <c r="C1" s="133"/>
      <c r="D1" s="133"/>
      <c r="E1" s="133"/>
      <c r="F1" s="133"/>
      <c r="G1" s="7"/>
    </row>
    <row r="2" spans="1:7">
      <c r="A2" s="134" t="s">
        <v>26</v>
      </c>
      <c r="B2" s="135"/>
      <c r="C2" s="136" t="s">
        <v>25</v>
      </c>
      <c r="D2" s="136" t="s">
        <v>28</v>
      </c>
      <c r="E2" s="136" t="s">
        <v>27</v>
      </c>
      <c r="F2" s="136" t="s">
        <v>9</v>
      </c>
      <c r="G2" s="34"/>
    </row>
    <row r="3" spans="1:7">
      <c r="A3" s="61"/>
      <c r="B3" s="61"/>
      <c r="C3" s="34"/>
      <c r="D3" s="137"/>
      <c r="E3" s="34"/>
      <c r="G3" s="34"/>
    </row>
    <row r="4" spans="1:7">
      <c r="A4" s="138" t="s">
        <v>57</v>
      </c>
      <c r="B4" s="138"/>
      <c r="C4" s="139">
        <v>11000</v>
      </c>
      <c r="D4" s="139">
        <v>4397</v>
      </c>
      <c r="E4" s="139">
        <v>2079</v>
      </c>
      <c r="F4" s="140">
        <f>SUM(C4:E4)</f>
        <v>17476</v>
      </c>
      <c r="G4" s="34"/>
    </row>
    <row r="5" spans="1:7">
      <c r="A5" s="138"/>
      <c r="B5" s="138"/>
      <c r="C5" s="34"/>
      <c r="D5" s="34"/>
      <c r="E5" s="34"/>
      <c r="G5" s="34"/>
    </row>
    <row r="6" spans="1:7">
      <c r="A6" s="138"/>
      <c r="B6" s="138"/>
      <c r="C6" s="34"/>
      <c r="D6" s="34"/>
      <c r="E6" s="34"/>
      <c r="G6" s="34"/>
    </row>
    <row r="7" spans="1:7">
      <c r="A7" s="138"/>
      <c r="B7" s="138"/>
      <c r="C7" s="34"/>
      <c r="D7" s="34"/>
      <c r="E7" s="34"/>
      <c r="G7" s="34"/>
    </row>
    <row r="8" spans="1:7">
      <c r="A8" s="138"/>
      <c r="B8" s="138"/>
      <c r="C8" s="34"/>
      <c r="D8" s="34"/>
      <c r="E8" s="34"/>
      <c r="G8" s="34"/>
    </row>
    <row r="9" spans="1:7">
      <c r="A9" s="34"/>
      <c r="B9" s="34"/>
      <c r="C9" s="34"/>
      <c r="D9" s="34"/>
      <c r="E9" s="34"/>
      <c r="F9" s="34"/>
      <c r="G9" s="34"/>
    </row>
    <row r="10" spans="1:7">
      <c r="A10" s="141" t="s">
        <v>29</v>
      </c>
      <c r="B10" s="142"/>
      <c r="C10" s="140">
        <f>SUM(C4)</f>
        <v>11000</v>
      </c>
      <c r="D10" s="140">
        <f>SUM(D4:D9)</f>
        <v>4397</v>
      </c>
      <c r="E10" s="140">
        <f>SUM(E4)</f>
        <v>2079</v>
      </c>
      <c r="F10" s="8">
        <f>SUM(C10:E10)</f>
        <v>17476</v>
      </c>
      <c r="G10" s="34"/>
    </row>
    <row r="11" spans="1:7">
      <c r="A11" s="34"/>
      <c r="B11" s="34"/>
      <c r="C11" s="34"/>
      <c r="D11" s="34"/>
      <c r="E11" s="34"/>
      <c r="F11" s="34"/>
      <c r="G11" s="34"/>
    </row>
    <row r="12" spans="1:7">
      <c r="A12" s="34"/>
      <c r="B12" s="34"/>
      <c r="C12" s="34"/>
      <c r="D12" s="34"/>
      <c r="E12" s="34"/>
      <c r="F12" s="34"/>
      <c r="G12" s="34"/>
    </row>
  </sheetData>
  <mergeCells count="5">
    <mergeCell ref="A1:F1"/>
    <mergeCell ref="A2:B2"/>
    <mergeCell ref="A3:B3"/>
    <mergeCell ref="A4:B8"/>
    <mergeCell ref="A10:B10"/>
  </mergeCells>
  <pageMargins left="0.27559055119999998" right="0.27559055119999998" top="0.29527559060000003" bottom="0.29527559060000003" header="0.1181102362" footer="0.1181102362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9A66-9D88-694A-9254-5674F51A7589}">
  <dimension ref="A1:E8"/>
  <sheetViews>
    <sheetView tabSelected="1" workbookViewId="0">
      <selection activeCell="K18" sqref="K18"/>
    </sheetView>
  </sheetViews>
  <sheetFormatPr baseColWidth="10" defaultRowHeight="16"/>
  <sheetData>
    <row r="1" spans="1:5" ht="16" customHeight="1">
      <c r="A1" s="87" t="s">
        <v>65</v>
      </c>
      <c r="B1" s="87"/>
      <c r="C1" s="87"/>
      <c r="D1" s="87"/>
      <c r="E1" s="87"/>
    </row>
    <row r="2" spans="1:5">
      <c r="A2" s="87"/>
      <c r="B2" s="87"/>
      <c r="C2" s="87"/>
      <c r="D2" s="87"/>
      <c r="E2" s="87"/>
    </row>
    <row r="3" spans="1:5" ht="19">
      <c r="A3" s="160" t="s">
        <v>66</v>
      </c>
      <c r="B3" s="160"/>
      <c r="C3" s="160"/>
      <c r="D3" s="160" t="s">
        <v>67</v>
      </c>
      <c r="E3" s="160"/>
    </row>
    <row r="4" spans="1:5">
      <c r="A4" s="153" t="s">
        <v>68</v>
      </c>
      <c r="B4" s="153"/>
      <c r="C4" s="153"/>
      <c r="D4" s="161">
        <v>937</v>
      </c>
      <c r="E4" s="161"/>
    </row>
    <row r="5" spans="1:5">
      <c r="A5" s="153" t="s">
        <v>69</v>
      </c>
      <c r="B5" s="153"/>
      <c r="C5" s="153"/>
      <c r="D5" s="161">
        <v>3031</v>
      </c>
      <c r="E5" s="161"/>
    </row>
    <row r="6" spans="1:5">
      <c r="A6" s="153" t="s">
        <v>70</v>
      </c>
      <c r="B6" s="153"/>
      <c r="C6" s="153"/>
      <c r="D6" s="161">
        <v>800</v>
      </c>
      <c r="E6" s="161"/>
    </row>
    <row r="7" spans="1:5">
      <c r="A7" s="153" t="s">
        <v>71</v>
      </c>
      <c r="B7" s="153"/>
      <c r="C7" s="153"/>
      <c r="D7" s="161">
        <v>2000</v>
      </c>
      <c r="E7" s="161"/>
    </row>
    <row r="8" spans="1:5" ht="19">
      <c r="A8" s="160" t="s">
        <v>34</v>
      </c>
      <c r="B8" s="160"/>
      <c r="C8" s="160"/>
      <c r="D8" s="161">
        <f>SUM(D4:E7)</f>
        <v>6768</v>
      </c>
      <c r="E8" s="161"/>
    </row>
  </sheetData>
  <mergeCells count="13">
    <mergeCell ref="A5:C5"/>
    <mergeCell ref="A6:C6"/>
    <mergeCell ref="A7:C7"/>
    <mergeCell ref="A8:C8"/>
    <mergeCell ref="D4:E4"/>
    <mergeCell ref="D5:E5"/>
    <mergeCell ref="D6:E6"/>
    <mergeCell ref="D7:E7"/>
    <mergeCell ref="D8:E8"/>
    <mergeCell ref="A1:E2"/>
    <mergeCell ref="A3:C3"/>
    <mergeCell ref="D3:E3"/>
    <mergeCell ref="A4:C4"/>
  </mergeCells>
  <pageMargins left="0.27559055119999998" right="0.27559055119999998" top="0.29527559060000003" bottom="0.29527559060000003" header="0.1181102362" footer="0.118110236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Pro-labore</vt:lpstr>
      <vt:lpstr>Plano de venda da Empresa</vt:lpstr>
      <vt:lpstr>Aluguel do escritório</vt:lpstr>
      <vt:lpstr>Terceiros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Usuário do Microsoft Office</cp:lastModifiedBy>
  <dcterms:created xsi:type="dcterms:W3CDTF">2017-05-11T13:45:43Z</dcterms:created>
  <dcterms:modified xsi:type="dcterms:W3CDTF">2018-05-14T15:32:59Z</dcterms:modified>
</cp:coreProperties>
</file>