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Project X\"/>
    </mc:Choice>
  </mc:AlternateContent>
  <xr:revisionPtr revIDLastSave="0" documentId="8_{8BF3348A-0EA9-4274-90A4-D0A0E90CFA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L10" i="1"/>
  <c r="I5" i="1"/>
  <c r="H5" i="1"/>
  <c r="J5" i="1" s="1"/>
  <c r="L18" i="1"/>
  <c r="L17" i="1"/>
  <c r="L9" i="1"/>
  <c r="L8" i="1"/>
  <c r="L7" i="1"/>
  <c r="L6" i="1"/>
  <c r="L5" i="1"/>
  <c r="L4" i="1"/>
  <c r="G2" i="1"/>
  <c r="B1" i="1"/>
  <c r="I6" i="1" l="1"/>
  <c r="H6" i="1"/>
  <c r="I7" i="1" l="1"/>
  <c r="H7" i="1"/>
  <c r="J6" i="1"/>
  <c r="H8" i="1" l="1"/>
  <c r="I8" i="1"/>
  <c r="J7" i="1"/>
  <c r="H9" i="1" l="1"/>
  <c r="I9" i="1"/>
  <c r="J8" i="1"/>
  <c r="H10" i="1" l="1"/>
  <c r="I10" i="1"/>
  <c r="J9" i="1"/>
  <c r="H11" i="1" l="1"/>
  <c r="I11" i="1"/>
  <c r="J10" i="1"/>
  <c r="H12" i="1" l="1"/>
  <c r="I12" i="1"/>
  <c r="L12" i="1" s="1"/>
  <c r="J11" i="1"/>
  <c r="H13" i="1" l="1"/>
  <c r="I13" i="1"/>
  <c r="L13" i="1" s="1"/>
  <c r="J12" i="1"/>
  <c r="H14" i="1" l="1"/>
  <c r="I14" i="1"/>
  <c r="L14" i="1" s="1"/>
  <c r="J13" i="1"/>
  <c r="H15" i="1" l="1"/>
  <c r="I15" i="1"/>
  <c r="J14" i="1"/>
  <c r="H16" i="1" l="1"/>
  <c r="I16" i="1"/>
  <c r="L16" i="1" s="1"/>
  <c r="K2" i="1" s="1"/>
  <c r="J15" i="1"/>
  <c r="H17" i="1" l="1"/>
  <c r="J16" i="1"/>
  <c r="H18" i="1" l="1"/>
  <c r="J17" i="1"/>
  <c r="H19" i="1" l="1"/>
  <c r="J18" i="1"/>
  <c r="H20" i="1" l="1"/>
  <c r="J19" i="1"/>
  <c r="H21" i="1" l="1"/>
  <c r="J20" i="1"/>
  <c r="H22" i="1" l="1"/>
  <c r="J21" i="1"/>
  <c r="H23" i="1" l="1"/>
  <c r="J22" i="1"/>
  <c r="H24" i="1" l="1"/>
  <c r="J23" i="1"/>
  <c r="H25" i="1" l="1"/>
  <c r="J24" i="1"/>
  <c r="H26" i="1" l="1"/>
  <c r="J25" i="1"/>
  <c r="H27" i="1" l="1"/>
  <c r="J26" i="1"/>
  <c r="H28" i="1" l="1"/>
  <c r="J27" i="1"/>
  <c r="H29" i="1" l="1"/>
  <c r="J29" i="1" s="1"/>
  <c r="J28" i="1"/>
</calcChain>
</file>

<file path=xl/sharedStrings.xml><?xml version="1.0" encoding="utf-8"?>
<sst xmlns="http://schemas.openxmlformats.org/spreadsheetml/2006/main" count="90" uniqueCount="85">
  <si>
    <t>Est End dat</t>
  </si>
  <si>
    <t>Hard End date</t>
  </si>
  <si>
    <t>May 02 2025</t>
  </si>
  <si>
    <t>Project X - Automated Attendance System</t>
  </si>
  <si>
    <t>DEADLINE: MAY 02, 2025</t>
  </si>
  <si>
    <t>Task ID</t>
  </si>
  <si>
    <t>Task Name</t>
  </si>
  <si>
    <t>Sub Task ID</t>
  </si>
  <si>
    <t>SubTask Name</t>
  </si>
  <si>
    <t>Deliverables</t>
  </si>
  <si>
    <t>Assignee</t>
  </si>
  <si>
    <r>
      <rPr>
        <b/>
        <sz val="11"/>
        <color theme="1"/>
        <rFont val="Roboto Serif"/>
        <charset val="134"/>
      </rPr>
      <t>Estimated Hours (</t>
    </r>
    <r>
      <rPr>
        <b/>
        <i/>
        <sz val="11"/>
        <color theme="1"/>
        <rFont val="Roboto Serif"/>
        <charset val="134"/>
      </rPr>
      <t>days)</t>
    </r>
  </si>
  <si>
    <t>Pln St Date</t>
  </si>
  <si>
    <t>Act StDate  
Started</t>
  </si>
  <si>
    <t xml:space="preserve">Pln 
End Date </t>
  </si>
  <si>
    <t>Act End 
Date</t>
  </si>
  <si>
    <t>Status</t>
  </si>
  <si>
    <t>Project Initiation</t>
  </si>
  <si>
    <t>Project Kickoff Meeting</t>
  </si>
  <si>
    <t xml:space="preserve"> </t>
  </si>
  <si>
    <t>Identifying Project Scope &amp; Objectives</t>
  </si>
  <si>
    <t>Updated Requirements Review</t>
  </si>
  <si>
    <t>Requirement Analysis</t>
  </si>
  <si>
    <t>Gather Functional Requirement</t>
  </si>
  <si>
    <t>Project X - Client Stated Requirement</t>
  </si>
  <si>
    <t>Initiate an Elicitation Session with Client</t>
  </si>
  <si>
    <t>Project X - Requirements Elicitation - v.1.0</t>
  </si>
  <si>
    <t>Validate Requirements with Client</t>
  </si>
  <si>
    <t>Project X - Requirements Elicitation - v.1.1</t>
  </si>
  <si>
    <t>Finalizing System Requirements</t>
  </si>
  <si>
    <t>Project X - Requirements Elicitation - v.1.2</t>
  </si>
  <si>
    <t xml:space="preserve">  </t>
  </si>
  <si>
    <t>High-Level Design</t>
  </si>
  <si>
    <t xml:space="preserve">Conceptual Design </t>
  </si>
  <si>
    <t>High-Level Use Case Diagrams, 
Conceptual Model
Requirement Diagrams
Project Plan</t>
  </si>
  <si>
    <t>Revised Deliverables</t>
  </si>
  <si>
    <t>Project Plan
Traceability Matrix</t>
  </si>
  <si>
    <t>Ongoing</t>
  </si>
  <si>
    <t>Detailed Design</t>
  </si>
  <si>
    <t>Develop Class Diagram</t>
  </si>
  <si>
    <t>Class Diagram with Attributes &amp; Methods</t>
  </si>
  <si>
    <t>Sequence Diagram</t>
  </si>
  <si>
    <t>Detailed Sequence Diagram</t>
  </si>
  <si>
    <t>Activity Diagram</t>
  </si>
  <si>
    <t>Activity Diagrams for Key System Processes</t>
  </si>
  <si>
    <t>Prototyping</t>
  </si>
  <si>
    <t>Figma Link</t>
  </si>
  <si>
    <t>Documentation &amp; Version Control</t>
  </si>
  <si>
    <t>Set up Version Control (Git)</t>
  </si>
  <si>
    <t>Git Repository Setup
Provide Access to Repository</t>
  </si>
  <si>
    <t>Agile Development Process</t>
  </si>
  <si>
    <t>Sprint Planning</t>
  </si>
  <si>
    <t>Sprint Backlog
Development Roadmap</t>
  </si>
  <si>
    <t>Daily Standups</t>
  </si>
  <si>
    <t>Recording Progress Updates</t>
  </si>
  <si>
    <t>Sprint Demonstration to Client</t>
  </si>
  <si>
    <t>Sprint Review,
Working Feature Demostration</t>
  </si>
  <si>
    <r>
      <rPr>
        <sz val="12"/>
        <color theme="1"/>
        <rFont val="Arial"/>
        <charset val="134"/>
      </rPr>
      <t>Test-Driven Development (</t>
    </r>
    <r>
      <rPr>
        <i/>
        <sz val="12"/>
        <color theme="1"/>
        <rFont val="Arial"/>
        <charset val="134"/>
      </rPr>
      <t>TDD</t>
    </r>
    <r>
      <rPr>
        <sz val="12"/>
        <color theme="1"/>
        <rFont val="Arial"/>
        <charset val="134"/>
      </rPr>
      <t>)</t>
    </r>
  </si>
  <si>
    <t>Develop &amp; Test a Module using TDD</t>
  </si>
  <si>
    <t>Test Cases,
Unit Tests
TDD Implementation</t>
  </si>
  <si>
    <t>Implementation</t>
  </si>
  <si>
    <t>Develop Authentication</t>
  </si>
  <si>
    <t>Secure API,
OTP Authentication,
QR Validation</t>
  </si>
  <si>
    <t>Implement Role-based Access Control</t>
  </si>
  <si>
    <t>Admin,
Instructor,
Student Access System</t>
  </si>
  <si>
    <t>Attendance Tracking Features</t>
  </si>
  <si>
    <t>QR Code Scanner, 
GPS Validation</t>
  </si>
  <si>
    <t>Cloud Database Integration</t>
  </si>
  <si>
    <t>Hosted Database,
Secure APIs</t>
  </si>
  <si>
    <t>Testing &amp; Validation</t>
  </si>
  <si>
    <t>Unit Testing</t>
  </si>
  <si>
    <t>Verified Functionality of Individual Components</t>
  </si>
  <si>
    <t>System Testing</t>
  </si>
  <si>
    <t>Full System Integration Test</t>
  </si>
  <si>
    <t>User Acceptance Testing (UAT)</t>
  </si>
  <si>
    <t>Client Validation &amp; Feedback</t>
  </si>
  <si>
    <t>Final Demonstration &amp; Handover</t>
  </si>
  <si>
    <t>Final System Review</t>
  </si>
  <si>
    <t>Working Code,
Documentation,
User Manual</t>
  </si>
  <si>
    <t>Final Presentation</t>
  </si>
  <si>
    <t>Project Presentation,
Live Demo</t>
  </si>
  <si>
    <t>Done</t>
  </si>
  <si>
    <t>JOSEPH</t>
  </si>
  <si>
    <t>HAZELLE</t>
  </si>
  <si>
    <t>NOFAH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</si>
</sst>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-409]mmmm\ d\,\ yyyy;@"/>
  </numFmts>
  <fonts count="15">
    <font>
      <sz val="10"/>
      <color rgb="FF000000"/>
      <name val="Arial"/>
      <charset val="134"/>
      <scheme val="minor"/>
    </font>
    <font>
      <b/>
      <sz val="11"/>
      <color rgb="FF000000"/>
      <name val="Arial"/>
      <charset val="134"/>
      <scheme val="minor"/>
    </font>
    <font>
      <b/>
      <sz val="20"/>
      <color theme="1"/>
      <name val="Times New Roman"/>
      <charset val="134"/>
    </font>
    <font>
      <b/>
      <sz val="24"/>
      <color rgb="FFFF0000"/>
      <name val="Arial"/>
      <charset val="134"/>
      <scheme val="minor"/>
    </font>
    <font>
      <b/>
      <sz val="16"/>
      <color rgb="FF000000"/>
      <name val="Arial"/>
      <charset val="134"/>
      <scheme val="minor"/>
    </font>
    <font>
      <b/>
      <sz val="11"/>
      <color theme="1"/>
      <name val="Roboto Serif"/>
      <charset val="134"/>
    </font>
    <font>
      <b/>
      <sz val="11"/>
      <color theme="1"/>
      <name val="Arial"/>
      <charset val="134"/>
    </font>
    <font>
      <sz val="12"/>
      <color theme="1"/>
      <name val="Arial"/>
      <charset val="134"/>
    </font>
    <font>
      <b/>
      <sz val="12"/>
      <color theme="1"/>
      <name val="Arial"/>
      <charset val="134"/>
    </font>
    <font>
      <sz val="8"/>
      <color theme="1"/>
      <name val="Arial"/>
      <charset val="134"/>
    </font>
    <font>
      <sz val="10"/>
      <color theme="1"/>
      <name val="Arial"/>
      <charset val="134"/>
      <scheme val="minor"/>
    </font>
    <font>
      <sz val="12"/>
      <name val="Arial"/>
      <charset val="134"/>
    </font>
    <font>
      <i/>
      <sz val="12"/>
      <color theme="1"/>
      <name val="Arial"/>
      <charset val="134"/>
    </font>
    <font>
      <b/>
      <i/>
      <sz val="11"/>
      <color theme="1"/>
      <name val="Roboto Serif"/>
      <charset val="134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theme="7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Alignment="1"/>
    <xf numFmtId="14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1" fontId="7" fillId="0" borderId="0" xfId="0" applyNumberFormat="1" applyFont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16" fontId="7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5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14" fontId="10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7">
    <dxf>
      <font>
        <b val="0"/>
        <i val="0"/>
        <strike val="0"/>
        <u val="none"/>
        <sz val="12"/>
        <color theme="1"/>
        <name val="Arial"/>
        <family val="2"/>
        <scheme val="none"/>
      </font>
      <alignment horizontal="center" wrapText="1"/>
    </dxf>
    <dxf>
      <font>
        <b val="0"/>
        <i val="0"/>
        <strike val="0"/>
        <u val="none"/>
        <sz val="12"/>
        <color theme="1"/>
        <name val="Arial"/>
        <family val="2"/>
        <scheme val="none"/>
      </font>
      <numFmt numFmtId="166" formatCode="m/d/yyyy"/>
      <alignment horizontal="center"/>
    </dxf>
    <dxf>
      <font>
        <strike val="0"/>
        <u val="none"/>
        <sz val="12"/>
        <name val="Arial"/>
        <family val="2"/>
        <scheme val="none"/>
      </font>
    </dxf>
    <dxf>
      <font>
        <b val="0"/>
        <i val="0"/>
        <strike val="0"/>
        <u val="none"/>
        <sz val="12"/>
        <color theme="1"/>
        <name val="Arial"/>
        <family val="2"/>
        <scheme val="none"/>
      </font>
      <alignment horizontal="center"/>
    </dxf>
    <dxf>
      <font>
        <b val="0"/>
        <i val="0"/>
        <strike val="0"/>
        <u val="none"/>
        <sz val="12"/>
        <color theme="1"/>
        <name val="Arial"/>
        <family val="2"/>
        <scheme val="none"/>
      </font>
      <numFmt numFmtId="165" formatCode="[$-409]mmmm\ d\,\ yyyy;@"/>
      <alignment horizontal="center"/>
    </dxf>
    <dxf>
      <font>
        <b val="0"/>
        <i val="0"/>
        <strike val="0"/>
        <u val="none"/>
        <sz val="12"/>
        <color theme="1"/>
        <name val="Arial"/>
        <family val="2"/>
        <scheme val="none"/>
      </font>
      <alignment horizontal="center"/>
    </dxf>
    <dxf>
      <font>
        <b val="0"/>
        <i val="0"/>
        <strike val="0"/>
        <u val="none"/>
        <sz val="12"/>
        <color theme="1"/>
        <name val="Arial"/>
        <family val="2"/>
        <scheme val="none"/>
      </font>
      <alignment horizontal="center"/>
    </dxf>
    <dxf>
      <font>
        <strike val="0"/>
        <u val="none"/>
        <sz val="12"/>
        <name val="Arial"/>
        <family val="2"/>
        <scheme val="none"/>
      </font>
    </dxf>
    <dxf>
      <font>
        <b val="0"/>
        <i val="0"/>
        <strike val="0"/>
        <u val="none"/>
        <sz val="12"/>
        <color theme="1"/>
        <name val="Arial"/>
        <family val="2"/>
        <scheme val="none"/>
      </font>
      <alignment horizontal="left"/>
    </dxf>
    <dxf>
      <font>
        <b val="0"/>
        <i val="0"/>
        <strike val="0"/>
        <u val="none"/>
        <sz val="12"/>
        <color theme="1"/>
        <name val="Arial"/>
        <family val="2"/>
        <scheme val="none"/>
      </font>
      <alignment horizontal="center"/>
    </dxf>
    <dxf>
      <font>
        <b val="0"/>
        <i val="0"/>
        <strike val="0"/>
        <u val="none"/>
        <sz val="12"/>
        <color theme="1"/>
        <name val="Arial"/>
        <family val="2"/>
        <scheme val="none"/>
      </font>
      <alignment horizontal="center"/>
    </dxf>
    <dxf>
      <font>
        <b val="0"/>
        <i val="0"/>
        <strike val="0"/>
        <u val="none"/>
        <sz val="12"/>
        <color theme="1"/>
        <name val="Arial"/>
        <family val="2"/>
        <scheme val="none"/>
      </font>
      <alignment horizontal="center"/>
    </dxf>
    <dxf>
      <fill>
        <patternFill patternType="solid">
          <bgColor rgb="FFFF0000"/>
        </patternFill>
      </fill>
    </dxf>
    <dxf>
      <numFmt numFmtId="30" formatCode="@"/>
      <fill>
        <patternFill patternType="solid">
          <bgColor theme="7" tint="0.39991454817346722"/>
        </patternFill>
      </fill>
    </dxf>
    <dxf>
      <numFmt numFmtId="30" formatCode="@"/>
      <fill>
        <patternFill patternType="solid">
          <bgColor theme="6" tint="0.39991454817346722"/>
        </patternFill>
      </fill>
    </dxf>
    <dxf>
      <numFmt numFmtId="30" formatCode="@"/>
      <fill>
        <patternFill patternType="solid">
          <bgColor theme="5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E7F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L32" totalsRowShown="0">
  <autoFilter ref="A3:L32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0000000-0010-0000-0000-000001000000}" name="Task ID" dataDxfId="11"/>
    <tableColumn id="2" xr3:uid="{00000000-0010-0000-0000-000002000000}" name="Task Name" dataDxfId="10"/>
    <tableColumn id="3" xr3:uid="{00000000-0010-0000-0000-000003000000}" name="Sub Task ID" dataDxfId="9"/>
    <tableColumn id="4" xr3:uid="{00000000-0010-0000-0000-000004000000}" name="SubTask Name" dataDxfId="8"/>
    <tableColumn id="5" xr3:uid="{00000000-0010-0000-0000-000005000000}" name="Deliverables" dataDxfId="7"/>
    <tableColumn id="6" xr3:uid="{00000000-0010-0000-0000-000006000000}" name="Assignee" dataDxfId="6"/>
    <tableColumn id="7" xr3:uid="{00000000-0010-0000-0000-000007000000}" name="Estimated Hours (days)" dataDxfId="5"/>
    <tableColumn id="16" xr3:uid="{00000000-0010-0000-0000-000010000000}" name="Pln St Date" dataDxfId="4"/>
    <tableColumn id="9" xr3:uid="{00000000-0010-0000-0000-000009000000}" name="Act StDate  _x000a_Started" dataDxfId="3"/>
    <tableColumn id="10" xr3:uid="{00000000-0010-0000-0000-00000A000000}" name="Pln _x000a_End Date " dataDxfId="2"/>
    <tableColumn id="11" xr3:uid="{00000000-0010-0000-0000-00000B000000}" name="Act End _x000a_Date" dataDxfId="1"/>
    <tableColumn id="12" xr3:uid="{00000000-0010-0000-0000-00000C000000}" name="Statu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A1002"/>
  <sheetViews>
    <sheetView tabSelected="1" zoomScale="72" zoomScaleNormal="72" workbookViewId="0">
      <pane ySplit="3" topLeftCell="A4" activePane="bottomLeft" state="frozen"/>
      <selection pane="bottomLeft" activeCell="F12" sqref="F12"/>
    </sheetView>
  </sheetViews>
  <sheetFormatPr defaultColWidth="12.6640625" defaultRowHeight="15.75" customHeight="1"/>
  <cols>
    <col min="1" max="1" width="7.6640625" customWidth="1"/>
    <col min="2" max="2" width="20.44140625" customWidth="1"/>
    <col min="3" max="3" width="11.77734375" customWidth="1"/>
    <col min="4" max="4" width="27.109375" customWidth="1"/>
    <col min="5" max="5" width="31.88671875" customWidth="1"/>
    <col min="6" max="6" width="23.21875" customWidth="1"/>
    <col min="7" max="7" width="22.109375" customWidth="1"/>
    <col min="8" max="8" width="22.5546875" customWidth="1"/>
    <col min="9" max="9" width="19.33203125" customWidth="1"/>
    <col min="10" max="10" width="20.33203125" customWidth="1"/>
    <col min="11" max="11" width="22.77734375" style="4" customWidth="1"/>
    <col min="12" max="12" width="12.88671875" customWidth="1"/>
    <col min="13" max="13" width="22" customWidth="1"/>
    <col min="14" max="14" width="10.88671875" customWidth="1"/>
  </cols>
  <sheetData>
    <row r="1" spans="1:27" s="1" customFormat="1" ht="51" customHeight="1">
      <c r="A1" s="1" t="s">
        <v>0</v>
      </c>
      <c r="B1" s="5">
        <f>K29</f>
        <v>0</v>
      </c>
      <c r="C1" s="6"/>
      <c r="D1" s="6" t="s">
        <v>1</v>
      </c>
      <c r="E1" s="6" t="s">
        <v>2</v>
      </c>
      <c r="F1" s="6" t="s">
        <v>3</v>
      </c>
      <c r="G1" s="6"/>
      <c r="H1" s="6"/>
      <c r="I1" s="6"/>
      <c r="J1" s="6"/>
      <c r="K1" s="6"/>
      <c r="L1" s="6"/>
      <c r="M1" s="20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34.5" customHeight="1">
      <c r="A2" s="35" t="s">
        <v>4</v>
      </c>
      <c r="B2" s="35"/>
      <c r="C2" s="35"/>
      <c r="D2" s="35"/>
      <c r="E2" s="35"/>
      <c r="F2" s="35"/>
      <c r="G2" s="36" t="str">
        <f ca="1">"Days Left: "&amp;(DATE(2025,5,2)-TODAY())&amp;" days"</f>
        <v>Days Left: 24 days</v>
      </c>
      <c r="H2" s="36"/>
      <c r="I2" s="36"/>
      <c r="K2" s="37" t="str">
        <f>"Task Done: "&amp;COUNTIF(L3:L53,"Done")&amp;" / "&amp;COUNTA(L3:L53)</f>
        <v>Task Done: 8 / 16</v>
      </c>
      <c r="L2" s="37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s="2" customFormat="1" ht="53.4" customHeight="1">
      <c r="A3" s="7" t="s">
        <v>5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8" t="s">
        <v>12</v>
      </c>
      <c r="I3" s="7" t="s">
        <v>13</v>
      </c>
      <c r="J3" s="7" t="s">
        <v>14</v>
      </c>
      <c r="K3" s="23" t="s">
        <v>15</v>
      </c>
      <c r="L3" s="7" t="s">
        <v>16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45" customHeight="1">
      <c r="A4" s="9">
        <v>1</v>
      </c>
      <c r="B4" s="9" t="s">
        <v>17</v>
      </c>
      <c r="C4" s="9">
        <v>1.1000000000000001</v>
      </c>
      <c r="D4" s="10" t="s">
        <v>18</v>
      </c>
      <c r="E4" s="10"/>
      <c r="F4" s="9" t="s">
        <v>82</v>
      </c>
      <c r="G4" s="11">
        <v>2</v>
      </c>
      <c r="H4" s="12">
        <v>45718</v>
      </c>
      <c r="I4" s="13">
        <v>45718</v>
      </c>
      <c r="J4" s="13">
        <f>G4 + H4</f>
        <v>45720</v>
      </c>
      <c r="K4" s="13">
        <v>45720</v>
      </c>
      <c r="L4" s="24" t="str">
        <f>IF(K4&lt;&gt;"","Done",IF(I4&lt;&gt;"","Ongoing","Pending"))</f>
        <v>Done</v>
      </c>
      <c r="M4" s="25" t="s">
        <v>19</v>
      </c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 ht="45" customHeight="1">
      <c r="A5" s="9"/>
      <c r="B5" s="9"/>
      <c r="C5" s="9">
        <v>1.2</v>
      </c>
      <c r="D5" s="10" t="s">
        <v>20</v>
      </c>
      <c r="E5" s="10" t="s">
        <v>21</v>
      </c>
      <c r="F5" s="9" t="s">
        <v>83</v>
      </c>
      <c r="G5" s="9">
        <v>2</v>
      </c>
      <c r="H5" s="13">
        <f>H4+G4 + 1</f>
        <v>45721</v>
      </c>
      <c r="I5" s="13">
        <f>H4+G4 + 1</f>
        <v>45721</v>
      </c>
      <c r="J5" s="13">
        <f t="shared" ref="J5:J29" si="0">G5 + H5</f>
        <v>45723</v>
      </c>
      <c r="K5" s="13">
        <v>45723</v>
      </c>
      <c r="L5" s="24" t="str">
        <f t="shared" ref="L5:L18" si="1">IF(K5&lt;&gt;"","Done",IF(I5&lt;&gt;"","Ongoing","Pending"))</f>
        <v>Done</v>
      </c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7" ht="45" customHeight="1">
      <c r="A6" s="9">
        <v>2</v>
      </c>
      <c r="B6" s="9" t="s">
        <v>22</v>
      </c>
      <c r="C6" s="9">
        <v>2.1</v>
      </c>
      <c r="D6" s="10" t="s">
        <v>23</v>
      </c>
      <c r="E6" s="10" t="s">
        <v>24</v>
      </c>
      <c r="F6" s="9" t="s">
        <v>84</v>
      </c>
      <c r="G6" s="9">
        <v>2</v>
      </c>
      <c r="H6" s="13">
        <f>H5+G5 + 1</f>
        <v>45724</v>
      </c>
      <c r="I6" s="13">
        <f t="shared" ref="I6:I16" si="2">H5+G5 + 1</f>
        <v>45724</v>
      </c>
      <c r="J6" s="13">
        <f t="shared" si="0"/>
        <v>45726</v>
      </c>
      <c r="K6" s="13">
        <v>45724</v>
      </c>
      <c r="L6" s="24" t="str">
        <f t="shared" si="1"/>
        <v>Done</v>
      </c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 ht="45" customHeight="1">
      <c r="A7" s="9"/>
      <c r="B7" s="9"/>
      <c r="C7" s="9">
        <v>2.2000000000000002</v>
      </c>
      <c r="D7" s="10" t="s">
        <v>25</v>
      </c>
      <c r="E7" s="10" t="s">
        <v>26</v>
      </c>
      <c r="F7" s="9" t="s">
        <v>82</v>
      </c>
      <c r="G7" s="9">
        <v>1</v>
      </c>
      <c r="H7" s="13">
        <f t="shared" ref="H7:H29" si="3">H6+G6 + 1</f>
        <v>45727</v>
      </c>
      <c r="I7" s="13">
        <f t="shared" si="2"/>
        <v>45727</v>
      </c>
      <c r="J7" s="13">
        <f t="shared" si="0"/>
        <v>45728</v>
      </c>
      <c r="K7" s="13">
        <v>45726</v>
      </c>
      <c r="L7" s="24" t="str">
        <f t="shared" si="1"/>
        <v>Done</v>
      </c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7" ht="45" customHeight="1">
      <c r="A8" s="9"/>
      <c r="B8" s="9"/>
      <c r="C8" s="9">
        <v>2.2999999999999998</v>
      </c>
      <c r="D8" s="10" t="s">
        <v>27</v>
      </c>
      <c r="E8" s="10" t="s">
        <v>28</v>
      </c>
      <c r="F8" s="9" t="s">
        <v>83</v>
      </c>
      <c r="G8" s="9">
        <v>1</v>
      </c>
      <c r="H8" s="13">
        <f t="shared" si="3"/>
        <v>45729</v>
      </c>
      <c r="I8" s="13">
        <f t="shared" si="2"/>
        <v>45729</v>
      </c>
      <c r="J8" s="13">
        <f t="shared" si="0"/>
        <v>45730</v>
      </c>
      <c r="K8" s="26">
        <v>45728</v>
      </c>
      <c r="L8" s="24" t="str">
        <f t="shared" si="1"/>
        <v>Done</v>
      </c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 ht="45" customHeight="1">
      <c r="A9" s="9"/>
      <c r="B9" s="9"/>
      <c r="C9" s="9">
        <v>2.4</v>
      </c>
      <c r="D9" s="10" t="s">
        <v>29</v>
      </c>
      <c r="E9" s="10" t="s">
        <v>30</v>
      </c>
      <c r="F9" s="9" t="s">
        <v>84</v>
      </c>
      <c r="G9" s="9">
        <v>1</v>
      </c>
      <c r="H9" s="13">
        <f t="shared" si="3"/>
        <v>45731</v>
      </c>
      <c r="I9" s="13">
        <f t="shared" si="2"/>
        <v>45731</v>
      </c>
      <c r="J9" s="13">
        <f t="shared" si="0"/>
        <v>45732</v>
      </c>
      <c r="K9" s="13">
        <v>45730</v>
      </c>
      <c r="L9" s="24" t="str">
        <f t="shared" si="1"/>
        <v>Done</v>
      </c>
      <c r="M9" s="25" t="s">
        <v>31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 ht="82.8" customHeight="1">
      <c r="A10" s="9">
        <v>3</v>
      </c>
      <c r="B10" s="9" t="s">
        <v>32</v>
      </c>
      <c r="C10" s="9">
        <v>3.1</v>
      </c>
      <c r="D10" s="10" t="s">
        <v>33</v>
      </c>
      <c r="E10" s="10" t="s">
        <v>34</v>
      </c>
      <c r="F10" s="9" t="s">
        <v>83</v>
      </c>
      <c r="G10" s="9">
        <v>3</v>
      </c>
      <c r="H10" s="13">
        <f t="shared" si="3"/>
        <v>45733</v>
      </c>
      <c r="I10" s="13">
        <f t="shared" si="2"/>
        <v>45733</v>
      </c>
      <c r="J10" s="13">
        <f t="shared" si="0"/>
        <v>45736</v>
      </c>
      <c r="K10" s="13">
        <v>45734</v>
      </c>
      <c r="L10" s="24" t="str">
        <f>IF(K10&lt;&gt;"","Done",IF(I10&lt;&gt;"","Ongoing","Pending"))</f>
        <v>Done</v>
      </c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 ht="45" customHeight="1">
      <c r="A11" s="9"/>
      <c r="B11" s="9"/>
      <c r="C11" s="9">
        <v>3.2</v>
      </c>
      <c r="D11" s="10" t="s">
        <v>35</v>
      </c>
      <c r="E11" s="10" t="s">
        <v>36</v>
      </c>
      <c r="F11" s="9" t="s">
        <v>84</v>
      </c>
      <c r="G11" s="9">
        <v>1</v>
      </c>
      <c r="H11" s="13">
        <f t="shared" si="3"/>
        <v>45737</v>
      </c>
      <c r="I11" s="13">
        <f t="shared" si="2"/>
        <v>45737</v>
      </c>
      <c r="J11" s="13">
        <f t="shared" si="0"/>
        <v>45738</v>
      </c>
      <c r="K11" s="13">
        <v>45737</v>
      </c>
      <c r="L11" s="24" t="s">
        <v>81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 ht="45" customHeight="1">
      <c r="A12" s="9">
        <v>4</v>
      </c>
      <c r="B12" s="9" t="s">
        <v>38</v>
      </c>
      <c r="C12" s="9">
        <v>4.0999999999999996</v>
      </c>
      <c r="D12" s="10" t="s">
        <v>39</v>
      </c>
      <c r="E12" s="10" t="s">
        <v>40</v>
      </c>
      <c r="F12" s="9"/>
      <c r="G12" s="9">
        <v>4</v>
      </c>
      <c r="H12" s="13">
        <f t="shared" si="3"/>
        <v>45739</v>
      </c>
      <c r="I12" s="13">
        <f t="shared" si="2"/>
        <v>45739</v>
      </c>
      <c r="J12" s="13">
        <f t="shared" si="0"/>
        <v>45743</v>
      </c>
      <c r="K12" s="13"/>
      <c r="L12" s="24" t="str">
        <f t="shared" si="1"/>
        <v>Ongoing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 ht="45" customHeight="1">
      <c r="A13" s="9"/>
      <c r="B13" s="9"/>
      <c r="C13" s="9">
        <v>4.2</v>
      </c>
      <c r="D13" s="10" t="s">
        <v>41</v>
      </c>
      <c r="E13" s="14" t="s">
        <v>42</v>
      </c>
      <c r="F13" s="9"/>
      <c r="G13" s="9">
        <v>5</v>
      </c>
      <c r="H13" s="13">
        <f t="shared" si="3"/>
        <v>45744</v>
      </c>
      <c r="I13" s="13">
        <f t="shared" si="2"/>
        <v>45744</v>
      </c>
      <c r="J13" s="13">
        <f t="shared" si="0"/>
        <v>45749</v>
      </c>
      <c r="K13" s="13"/>
      <c r="L13" s="24" t="str">
        <f t="shared" si="1"/>
        <v>Ongoing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 ht="45" customHeight="1">
      <c r="A14" s="9"/>
      <c r="B14" s="9"/>
      <c r="C14" s="9">
        <v>4.3</v>
      </c>
      <c r="D14" s="10" t="s">
        <v>43</v>
      </c>
      <c r="E14" s="10" t="s">
        <v>44</v>
      </c>
      <c r="F14" s="9"/>
      <c r="G14" s="9">
        <v>4</v>
      </c>
      <c r="H14" s="13">
        <f t="shared" si="3"/>
        <v>45750</v>
      </c>
      <c r="I14" s="13">
        <f t="shared" si="2"/>
        <v>45750</v>
      </c>
      <c r="J14" s="13">
        <f t="shared" si="0"/>
        <v>45754</v>
      </c>
      <c r="K14" s="26"/>
      <c r="L14" s="24" t="str">
        <f t="shared" si="1"/>
        <v>Ongoing</v>
      </c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 ht="45" customHeight="1">
      <c r="A15" s="9"/>
      <c r="B15" s="9"/>
      <c r="C15" s="9">
        <v>4.4000000000000004</v>
      </c>
      <c r="D15" s="10" t="s">
        <v>45</v>
      </c>
      <c r="E15" s="10" t="s">
        <v>46</v>
      </c>
      <c r="F15" s="9"/>
      <c r="G15" s="9">
        <v>3</v>
      </c>
      <c r="H15" s="13">
        <f t="shared" si="3"/>
        <v>45755</v>
      </c>
      <c r="I15" s="13">
        <f t="shared" si="2"/>
        <v>45755</v>
      </c>
      <c r="J15" s="13">
        <f t="shared" si="0"/>
        <v>45758</v>
      </c>
      <c r="K15" s="13"/>
      <c r="L15" s="24" t="s">
        <v>37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 ht="45" customHeight="1">
      <c r="A16" s="9">
        <v>5</v>
      </c>
      <c r="B16" s="9" t="s">
        <v>47</v>
      </c>
      <c r="C16" s="9">
        <v>5</v>
      </c>
      <c r="D16" s="10" t="s">
        <v>48</v>
      </c>
      <c r="E16" s="10" t="s">
        <v>49</v>
      </c>
      <c r="F16" s="9"/>
      <c r="G16" s="9">
        <v>2</v>
      </c>
      <c r="H16" s="13">
        <f t="shared" si="3"/>
        <v>45759</v>
      </c>
      <c r="I16" s="13">
        <f t="shared" si="2"/>
        <v>45759</v>
      </c>
      <c r="J16" s="13">
        <f t="shared" si="0"/>
        <v>45761</v>
      </c>
      <c r="K16" s="13"/>
      <c r="L16" s="24" t="str">
        <f t="shared" si="1"/>
        <v>Ongoing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 ht="45" customHeight="1">
      <c r="A17" s="9">
        <v>6</v>
      </c>
      <c r="B17" s="9" t="s">
        <v>50</v>
      </c>
      <c r="C17" s="9">
        <v>6.1</v>
      </c>
      <c r="D17" s="10" t="s">
        <v>51</v>
      </c>
      <c r="E17" s="10" t="s">
        <v>52</v>
      </c>
      <c r="F17" s="9"/>
      <c r="G17" s="9">
        <v>1</v>
      </c>
      <c r="H17" s="13">
        <f t="shared" si="3"/>
        <v>45762</v>
      </c>
      <c r="I17" s="13"/>
      <c r="J17" s="13">
        <f t="shared" si="0"/>
        <v>45763</v>
      </c>
      <c r="K17" s="13"/>
      <c r="L17" s="24" t="str">
        <f t="shared" si="1"/>
        <v>Pending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 ht="45" customHeight="1">
      <c r="A18" s="9"/>
      <c r="B18" s="9"/>
      <c r="C18" s="9">
        <v>6.2</v>
      </c>
      <c r="D18" s="10" t="s">
        <v>53</v>
      </c>
      <c r="E18" s="10" t="s">
        <v>54</v>
      </c>
      <c r="F18" s="9"/>
      <c r="G18" s="9">
        <v>2</v>
      </c>
      <c r="H18" s="13">
        <f t="shared" si="3"/>
        <v>45764</v>
      </c>
      <c r="I18" s="13"/>
      <c r="J18" s="13">
        <f t="shared" si="0"/>
        <v>45766</v>
      </c>
      <c r="K18" s="13"/>
      <c r="L18" s="24" t="str">
        <f t="shared" si="1"/>
        <v>Pending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 ht="61.8" customHeight="1">
      <c r="A19" s="9"/>
      <c r="B19" s="9"/>
      <c r="C19" s="9">
        <v>6.3</v>
      </c>
      <c r="D19" s="10" t="s">
        <v>55</v>
      </c>
      <c r="E19" s="10" t="s">
        <v>56</v>
      </c>
      <c r="F19" s="9"/>
      <c r="G19" s="9">
        <v>5</v>
      </c>
      <c r="H19" s="13">
        <f t="shared" si="3"/>
        <v>45767</v>
      </c>
      <c r="I19" s="13"/>
      <c r="J19" s="13">
        <f t="shared" si="0"/>
        <v>45772</v>
      </c>
      <c r="K19" s="13"/>
      <c r="L19" s="24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 ht="63" customHeight="1">
      <c r="A20" s="9">
        <v>7</v>
      </c>
      <c r="B20" s="9" t="s">
        <v>57</v>
      </c>
      <c r="C20" s="9">
        <v>7</v>
      </c>
      <c r="D20" s="10" t="s">
        <v>58</v>
      </c>
      <c r="E20" s="10" t="s">
        <v>59</v>
      </c>
      <c r="F20" s="9"/>
      <c r="G20" s="9">
        <v>1</v>
      </c>
      <c r="H20" s="13">
        <f t="shared" si="3"/>
        <v>45773</v>
      </c>
      <c r="I20" s="13"/>
      <c r="J20" s="13">
        <f t="shared" si="0"/>
        <v>45774</v>
      </c>
      <c r="K20" s="26"/>
      <c r="L20" s="2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 ht="58.8" customHeight="1">
      <c r="A21" s="9">
        <v>8</v>
      </c>
      <c r="B21" s="9" t="s">
        <v>60</v>
      </c>
      <c r="C21" s="9">
        <v>8.1</v>
      </c>
      <c r="D21" s="10" t="s">
        <v>61</v>
      </c>
      <c r="E21" s="10" t="s">
        <v>62</v>
      </c>
      <c r="F21" s="9"/>
      <c r="G21" s="9">
        <v>7</v>
      </c>
      <c r="H21" s="13">
        <f t="shared" si="3"/>
        <v>45775</v>
      </c>
      <c r="I21" s="13"/>
      <c r="J21" s="13">
        <f t="shared" si="0"/>
        <v>45782</v>
      </c>
      <c r="K21" s="13"/>
      <c r="L21" s="24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 ht="64.2" customHeight="1">
      <c r="A22" s="9"/>
      <c r="B22" s="9"/>
      <c r="C22" s="9">
        <v>8.1999999999999993</v>
      </c>
      <c r="D22" s="10" t="s">
        <v>63</v>
      </c>
      <c r="E22" s="10" t="s">
        <v>64</v>
      </c>
      <c r="F22" s="34"/>
      <c r="G22" s="9">
        <v>2</v>
      </c>
      <c r="H22" s="13">
        <f t="shared" si="3"/>
        <v>45783</v>
      </c>
      <c r="I22" s="13"/>
      <c r="J22" s="13">
        <f t="shared" si="0"/>
        <v>45785</v>
      </c>
      <c r="K22" s="13"/>
      <c r="L22" s="24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 ht="45" customHeight="1">
      <c r="A23" s="9"/>
      <c r="B23" s="9"/>
      <c r="C23" s="9">
        <v>8.3000000000000007</v>
      </c>
      <c r="D23" s="10" t="s">
        <v>65</v>
      </c>
      <c r="E23" s="10" t="s">
        <v>66</v>
      </c>
      <c r="F23" s="9"/>
      <c r="G23" s="9">
        <v>5</v>
      </c>
      <c r="H23" s="13">
        <f t="shared" si="3"/>
        <v>45786</v>
      </c>
      <c r="I23" s="13"/>
      <c r="J23" s="13">
        <f t="shared" si="0"/>
        <v>45791</v>
      </c>
      <c r="K23" s="13"/>
      <c r="L23" s="24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 ht="45" customHeight="1">
      <c r="A24" s="9"/>
      <c r="B24" s="9"/>
      <c r="C24" s="9">
        <v>8.4</v>
      </c>
      <c r="D24" s="10" t="s">
        <v>67</v>
      </c>
      <c r="E24" s="10" t="s">
        <v>68</v>
      </c>
      <c r="F24" s="9"/>
      <c r="G24" s="9">
        <v>5</v>
      </c>
      <c r="H24" s="13">
        <f t="shared" si="3"/>
        <v>45792</v>
      </c>
      <c r="I24" s="13"/>
      <c r="J24" s="13">
        <f t="shared" si="0"/>
        <v>45797</v>
      </c>
      <c r="K24" s="13"/>
      <c r="L24" s="24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 ht="45" customHeight="1">
      <c r="A25" s="9">
        <v>9</v>
      </c>
      <c r="B25" s="9" t="s">
        <v>69</v>
      </c>
      <c r="C25" s="9">
        <v>9.1</v>
      </c>
      <c r="D25" s="10" t="s">
        <v>70</v>
      </c>
      <c r="E25" s="10" t="s">
        <v>71</v>
      </c>
      <c r="F25" s="9"/>
      <c r="G25" s="9">
        <v>15</v>
      </c>
      <c r="H25" s="13">
        <f t="shared" si="3"/>
        <v>45798</v>
      </c>
      <c r="I25" s="13"/>
      <c r="J25" s="13">
        <f t="shared" si="0"/>
        <v>45813</v>
      </c>
      <c r="K25" s="13"/>
      <c r="L25" s="24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 ht="45" customHeight="1">
      <c r="A26" s="9"/>
      <c r="B26" s="9"/>
      <c r="C26" s="9">
        <v>9.1999999999999993</v>
      </c>
      <c r="D26" s="10" t="s">
        <v>72</v>
      </c>
      <c r="E26" s="10" t="s">
        <v>73</v>
      </c>
      <c r="F26" s="9"/>
      <c r="G26" s="9">
        <v>50</v>
      </c>
      <c r="H26" s="13">
        <f t="shared" si="3"/>
        <v>45814</v>
      </c>
      <c r="I26" s="13"/>
      <c r="J26" s="13">
        <f t="shared" si="0"/>
        <v>45864</v>
      </c>
      <c r="K26" s="26"/>
      <c r="L26" s="24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 ht="45" customHeight="1">
      <c r="A27" s="9"/>
      <c r="B27" s="9"/>
      <c r="C27" s="9">
        <v>9.3000000000000007</v>
      </c>
      <c r="D27" s="10" t="s">
        <v>74</v>
      </c>
      <c r="E27" s="10" t="s">
        <v>75</v>
      </c>
      <c r="F27" s="9"/>
      <c r="G27" s="9">
        <v>15</v>
      </c>
      <c r="H27" s="13">
        <f t="shared" si="3"/>
        <v>45865</v>
      </c>
      <c r="I27" s="13"/>
      <c r="J27" s="13">
        <f t="shared" si="0"/>
        <v>45880</v>
      </c>
      <c r="K27" s="13"/>
      <c r="L27" s="24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 ht="64.8" customHeight="1">
      <c r="A28" s="9">
        <v>10</v>
      </c>
      <c r="B28" s="9" t="s">
        <v>76</v>
      </c>
      <c r="C28" s="9">
        <v>10.1</v>
      </c>
      <c r="D28" s="10" t="s">
        <v>77</v>
      </c>
      <c r="E28" s="10" t="s">
        <v>78</v>
      </c>
      <c r="F28" s="9"/>
      <c r="G28" s="9">
        <v>8</v>
      </c>
      <c r="H28" s="13">
        <f t="shared" si="3"/>
        <v>45881</v>
      </c>
      <c r="I28" s="13"/>
      <c r="J28" s="13">
        <f t="shared" si="0"/>
        <v>45889</v>
      </c>
      <c r="K28" s="13"/>
      <c r="L28" s="24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 s="3" customFormat="1" ht="67.2" customHeight="1">
      <c r="A29" s="15"/>
      <c r="B29" s="15"/>
      <c r="C29" s="15">
        <v>10.199999999999999</v>
      </c>
      <c r="D29" s="15" t="s">
        <v>79</v>
      </c>
      <c r="E29" s="15" t="s">
        <v>80</v>
      </c>
      <c r="F29" s="9"/>
      <c r="G29" s="9">
        <v>4</v>
      </c>
      <c r="H29" s="13">
        <f t="shared" si="3"/>
        <v>45890</v>
      </c>
      <c r="I29" s="27"/>
      <c r="J29" s="13">
        <f t="shared" si="0"/>
        <v>45894</v>
      </c>
      <c r="K29" s="13"/>
      <c r="L29" s="24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45" customHeight="1">
      <c r="A30" s="16"/>
      <c r="B30" s="16"/>
      <c r="C30" s="16"/>
      <c r="D30" s="17"/>
      <c r="E30" s="17"/>
      <c r="F30" s="16"/>
      <c r="G30" s="16"/>
      <c r="H30" s="18"/>
      <c r="I30" s="16"/>
      <c r="J30" s="29"/>
      <c r="K30" s="13"/>
      <c r="L30" s="29"/>
      <c r="M30" s="25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7" ht="45" customHeight="1">
      <c r="A31" s="16"/>
      <c r="B31" s="16"/>
      <c r="C31" s="16"/>
      <c r="D31" s="17"/>
      <c r="E31" s="17"/>
      <c r="F31" s="16"/>
      <c r="G31" s="16"/>
      <c r="H31" s="18"/>
      <c r="I31" s="16"/>
      <c r="J31" s="16"/>
      <c r="K31" s="13"/>
      <c r="L31" s="29"/>
      <c r="M31" s="25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7" ht="45" customHeight="1">
      <c r="A32" s="16"/>
      <c r="B32" s="16"/>
      <c r="C32" s="16"/>
      <c r="D32" s="17"/>
      <c r="E32" s="16"/>
      <c r="F32" s="16"/>
      <c r="G32" s="16"/>
      <c r="H32" s="18"/>
      <c r="I32" s="16"/>
      <c r="J32" s="16"/>
      <c r="K32" s="13"/>
      <c r="L32" s="29"/>
      <c r="M32" s="25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7" ht="40.049999999999997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30"/>
      <c r="L33" s="29"/>
      <c r="M33" s="25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7" ht="13.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31"/>
      <c r="L34" s="32"/>
      <c r="M34" s="25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7" ht="13.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31"/>
      <c r="L35" s="32"/>
      <c r="M35" s="25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7" ht="13.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31"/>
      <c r="L36" s="32"/>
      <c r="M36" s="25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7" ht="13.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31"/>
      <c r="L37" s="32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7" ht="13.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31"/>
      <c r="L38" s="32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7" ht="13.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31"/>
      <c r="L39" s="19"/>
      <c r="M39" s="32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spans="1:27" ht="13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31"/>
      <c r="L40" s="19"/>
      <c r="M40" s="32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spans="1:27" ht="13.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31"/>
      <c r="L41" s="19"/>
      <c r="M41" s="32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spans="1:27" ht="13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31"/>
      <c r="L42" s="19"/>
      <c r="M42" s="32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spans="1:27" ht="13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31"/>
      <c r="L43" s="19"/>
      <c r="M43" s="32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spans="1:27" ht="13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31"/>
      <c r="L44" s="19"/>
      <c r="M44" s="32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 spans="1:27" ht="13.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31"/>
      <c r="L45" s="19"/>
      <c r="M45" s="32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spans="1:27" ht="13.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31"/>
      <c r="L46" s="19"/>
      <c r="M46" s="32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spans="1:27" ht="13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31"/>
      <c r="L47" s="19"/>
      <c r="M47" s="32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spans="1:27" ht="13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31"/>
      <c r="L48" s="19"/>
      <c r="M48" s="32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 spans="1:27" ht="13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31"/>
      <c r="L49" s="19"/>
      <c r="M49" s="32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 spans="1:27" ht="13.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31"/>
      <c r="L50" s="19"/>
      <c r="M50" s="32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 spans="1:27" ht="13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31"/>
      <c r="L51" s="19"/>
      <c r="M51" s="32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 spans="1:27" ht="13.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31"/>
      <c r="L52" s="19"/>
      <c r="M52" s="32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 spans="1:27" ht="13.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31"/>
      <c r="L53" s="19"/>
      <c r="M53" s="32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 spans="1:27" ht="13.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31"/>
      <c r="L54" s="19"/>
      <c r="M54" s="32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 spans="1:27" ht="13.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31"/>
      <c r="L55" s="19"/>
      <c r="M55" s="32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 spans="1:27" ht="13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31"/>
      <c r="L56" s="19"/>
      <c r="M56" s="32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 spans="1:27" ht="13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31"/>
      <c r="L57" s="19"/>
      <c r="M57" s="32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spans="1:27" ht="13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31"/>
      <c r="L58" s="19"/>
      <c r="M58" s="32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 spans="1:27" ht="13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31"/>
      <c r="L59" s="19"/>
      <c r="M59" s="32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 spans="1:27" ht="13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31"/>
      <c r="L60" s="19"/>
      <c r="M60" s="32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 spans="1:27" ht="13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31"/>
      <c r="L61" s="19"/>
      <c r="M61" s="32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 spans="1:27" ht="13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31"/>
      <c r="L62" s="19"/>
      <c r="M62" s="32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 spans="1:27" ht="13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31"/>
      <c r="L63" s="19"/>
      <c r="M63" s="32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 spans="1:27" ht="13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31"/>
      <c r="L64" s="19"/>
      <c r="M64" s="32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 spans="1:27" ht="13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31"/>
      <c r="L65" s="19"/>
      <c r="M65" s="32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 spans="1:27" ht="13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31"/>
      <c r="L66" s="19"/>
      <c r="M66" s="32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 spans="1:27" ht="13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31"/>
      <c r="L67" s="19"/>
      <c r="M67" s="32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 spans="1:27" ht="13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31"/>
      <c r="L68" s="19"/>
      <c r="M68" s="32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 spans="1:27" ht="13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31"/>
      <c r="L69" s="19"/>
      <c r="M69" s="32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 spans="1:27" ht="13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31"/>
      <c r="L70" s="19"/>
      <c r="M70" s="32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 spans="1:27" ht="13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31"/>
      <c r="L71" s="19"/>
      <c r="M71" s="32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 spans="1:27" ht="13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31"/>
      <c r="L72" s="19"/>
      <c r="M72" s="32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 spans="1:27" ht="13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31"/>
      <c r="L73" s="19"/>
      <c r="M73" s="32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 spans="1:27" ht="13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31"/>
      <c r="L74" s="19"/>
      <c r="M74" s="32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 spans="1:27" ht="13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31"/>
      <c r="L75" s="19"/>
      <c r="M75" s="32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 spans="1:27" ht="13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31"/>
      <c r="L76" s="19"/>
      <c r="M76" s="32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 spans="1:27" ht="13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31"/>
      <c r="L77" s="19"/>
      <c r="M77" s="32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 spans="1:27" ht="13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31"/>
      <c r="L78" s="19"/>
      <c r="M78" s="32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 spans="1:27" ht="13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31"/>
      <c r="L79" s="19"/>
      <c r="M79" s="32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 spans="1:27" ht="13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31"/>
      <c r="L80" s="19"/>
      <c r="M80" s="32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 spans="1:27" ht="13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31"/>
      <c r="L81" s="19"/>
      <c r="M81" s="32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 spans="1:27" ht="13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31"/>
      <c r="L82" s="19"/>
      <c r="M82" s="32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 spans="1:27" ht="13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31"/>
      <c r="L83" s="19"/>
      <c r="M83" s="32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 spans="1:27" ht="13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31"/>
      <c r="L84" s="19"/>
      <c r="M84" s="32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 spans="1:27" ht="13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31"/>
      <c r="L85" s="19"/>
      <c r="M85" s="32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 spans="1:27" ht="13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31"/>
      <c r="L86" s="19"/>
      <c r="M86" s="32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 spans="1:27" ht="13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31"/>
      <c r="L87" s="19"/>
      <c r="M87" s="32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 spans="1:27" ht="13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31"/>
      <c r="L88" s="19"/>
      <c r="M88" s="32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 spans="1:27" ht="13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31"/>
      <c r="L89" s="19"/>
      <c r="M89" s="32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 spans="1:27" ht="13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31"/>
      <c r="L90" s="19"/>
      <c r="M90" s="32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 spans="1:27" ht="13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33"/>
      <c r="L91" s="22"/>
      <c r="M91" s="21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13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33"/>
      <c r="L92" s="22"/>
      <c r="M92" s="21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13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33"/>
      <c r="L93" s="22"/>
      <c r="M93" s="21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13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33"/>
      <c r="L94" s="22"/>
      <c r="M94" s="21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13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33"/>
      <c r="L95" s="22"/>
      <c r="M95" s="21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3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33"/>
      <c r="L96" s="22"/>
      <c r="M96" s="21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13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33"/>
      <c r="L97" s="22"/>
      <c r="M97" s="21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13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33"/>
      <c r="L98" s="22"/>
      <c r="M98" s="21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13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33"/>
      <c r="L99" s="22"/>
      <c r="M99" s="21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13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33"/>
      <c r="L100" s="22"/>
      <c r="M100" s="21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13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33"/>
      <c r="L101" s="22"/>
      <c r="M101" s="21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13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33"/>
      <c r="L102" s="22"/>
      <c r="M102" s="21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13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33"/>
      <c r="L103" s="22"/>
      <c r="M103" s="21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3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33"/>
      <c r="L104" s="22"/>
      <c r="M104" s="21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13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33"/>
      <c r="L105" s="22"/>
      <c r="M105" s="21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13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33"/>
      <c r="L106" s="22"/>
      <c r="M106" s="21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13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33"/>
      <c r="L107" s="22"/>
      <c r="M107" s="21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13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33"/>
      <c r="L108" s="22"/>
      <c r="M108" s="21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13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33"/>
      <c r="L109" s="22"/>
      <c r="M109" s="21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 ht="13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33"/>
      <c r="L110" s="22"/>
      <c r="M110" s="21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 ht="13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33"/>
      <c r="L111" s="22"/>
      <c r="M111" s="21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 ht="13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33"/>
      <c r="L112" s="22"/>
      <c r="M112" s="21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 ht="13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33"/>
      <c r="L113" s="22"/>
      <c r="M113" s="21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 ht="13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33"/>
      <c r="L114" s="22"/>
      <c r="M114" s="21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 ht="13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33"/>
      <c r="L115" s="22"/>
      <c r="M115" s="21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 ht="13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33"/>
      <c r="L116" s="22"/>
      <c r="M116" s="21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 ht="13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33"/>
      <c r="L117" s="22"/>
      <c r="M117" s="21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 ht="13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33"/>
      <c r="L118" s="22"/>
      <c r="M118" s="21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 ht="13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33"/>
      <c r="L119" s="22"/>
      <c r="M119" s="21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 ht="13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33"/>
      <c r="L120" s="22"/>
      <c r="M120" s="21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 ht="13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33"/>
      <c r="L121" s="22"/>
      <c r="M121" s="21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 ht="13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33"/>
      <c r="L122" s="22"/>
      <c r="M122" s="21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1:27" ht="13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33"/>
      <c r="L123" s="22"/>
      <c r="M123" s="21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 ht="13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33"/>
      <c r="L124" s="22"/>
      <c r="M124" s="21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 ht="13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33"/>
      <c r="L125" s="22"/>
      <c r="M125" s="21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 ht="13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33"/>
      <c r="L126" s="22"/>
      <c r="M126" s="21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 ht="13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33"/>
      <c r="L127" s="22"/>
      <c r="M127" s="21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 ht="13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33"/>
      <c r="L128" s="22"/>
      <c r="M128" s="21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 ht="13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33"/>
      <c r="L129" s="22"/>
      <c r="M129" s="21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 ht="13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33"/>
      <c r="L130" s="22"/>
      <c r="M130" s="21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 ht="13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33"/>
      <c r="L131" s="22"/>
      <c r="M131" s="21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 ht="13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33"/>
      <c r="L132" s="22"/>
      <c r="M132" s="21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 ht="13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33"/>
      <c r="L133" s="22"/>
      <c r="M133" s="21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 ht="13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33"/>
      <c r="L134" s="22"/>
      <c r="M134" s="21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 ht="13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33"/>
      <c r="L135" s="22"/>
      <c r="M135" s="21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 ht="13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33"/>
      <c r="L136" s="22"/>
      <c r="M136" s="21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 ht="13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33"/>
      <c r="L137" s="22"/>
      <c r="M137" s="21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1:27" ht="13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33"/>
      <c r="L138" s="22"/>
      <c r="M138" s="21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 ht="13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33"/>
      <c r="L139" s="22"/>
      <c r="M139" s="21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 ht="13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33"/>
      <c r="L140" s="22"/>
      <c r="M140" s="21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 ht="13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33"/>
      <c r="L141" s="22"/>
      <c r="M141" s="21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 ht="13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33"/>
      <c r="L142" s="22"/>
      <c r="M142" s="21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 ht="13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33"/>
      <c r="L143" s="22"/>
      <c r="M143" s="21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 ht="13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33"/>
      <c r="L144" s="22"/>
      <c r="M144" s="21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 ht="13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33"/>
      <c r="L145" s="22"/>
      <c r="M145" s="21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1:27" ht="13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33"/>
      <c r="L146" s="22"/>
      <c r="M146" s="21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 ht="13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33"/>
      <c r="L147" s="22"/>
      <c r="M147" s="21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 ht="13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33"/>
      <c r="L148" s="22"/>
      <c r="M148" s="21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 ht="13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33"/>
      <c r="L149" s="22"/>
      <c r="M149" s="21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 ht="13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33"/>
      <c r="L150" s="22"/>
      <c r="M150" s="21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 ht="13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33"/>
      <c r="L151" s="22"/>
      <c r="M151" s="21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 ht="13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33"/>
      <c r="L152" s="22"/>
      <c r="M152" s="21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 ht="13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33"/>
      <c r="L153" s="22"/>
      <c r="M153" s="21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 ht="13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33"/>
      <c r="L154" s="22"/>
      <c r="M154" s="21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ht="13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33"/>
      <c r="L155" s="22"/>
      <c r="M155" s="21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 ht="13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33"/>
      <c r="L156" s="22"/>
      <c r="M156" s="21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ht="13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33"/>
      <c r="L157" s="22"/>
      <c r="M157" s="21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 ht="13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33"/>
      <c r="L158" s="22"/>
      <c r="M158" s="21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 ht="13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33"/>
      <c r="L159" s="22"/>
      <c r="M159" s="21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 ht="13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33"/>
      <c r="L160" s="22"/>
      <c r="M160" s="21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 ht="13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33"/>
      <c r="L161" s="22"/>
      <c r="M161" s="21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 ht="13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33"/>
      <c r="L162" s="22"/>
      <c r="M162" s="21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 ht="13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33"/>
      <c r="L163" s="22"/>
      <c r="M163" s="21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 ht="13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33"/>
      <c r="L164" s="22"/>
      <c r="M164" s="21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 ht="13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33"/>
      <c r="L165" s="22"/>
      <c r="M165" s="21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 ht="13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33"/>
      <c r="L166" s="22"/>
      <c r="M166" s="21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 ht="13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33"/>
      <c r="L167" s="22"/>
      <c r="M167" s="21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 ht="13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33"/>
      <c r="L168" s="22"/>
      <c r="M168" s="21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 ht="13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33"/>
      <c r="L169" s="22"/>
      <c r="M169" s="21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 ht="13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33"/>
      <c r="L170" s="22"/>
      <c r="M170" s="21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 ht="13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33"/>
      <c r="L171" s="22"/>
      <c r="M171" s="21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 ht="13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33"/>
      <c r="L172" s="22"/>
      <c r="M172" s="21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 ht="13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33"/>
      <c r="L173" s="22"/>
      <c r="M173" s="21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 ht="13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33"/>
      <c r="L174" s="22"/>
      <c r="M174" s="21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 ht="13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33"/>
      <c r="L175" s="22"/>
      <c r="M175" s="21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 ht="13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33"/>
      <c r="L176" s="22"/>
      <c r="M176" s="21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 ht="13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33"/>
      <c r="L177" s="22"/>
      <c r="M177" s="21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 ht="13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33"/>
      <c r="L178" s="22"/>
      <c r="M178" s="21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ht="13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33"/>
      <c r="L179" s="22"/>
      <c r="M179" s="21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 ht="13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33"/>
      <c r="L180" s="22"/>
      <c r="M180" s="21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ht="13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33"/>
      <c r="L181" s="22"/>
      <c r="M181" s="21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ht="13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33"/>
      <c r="L182" s="22"/>
      <c r="M182" s="21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 ht="13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33"/>
      <c r="L183" s="22"/>
      <c r="M183" s="21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 ht="13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33"/>
      <c r="L184" s="22"/>
      <c r="M184" s="21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 ht="13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33"/>
      <c r="L185" s="22"/>
      <c r="M185" s="21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 ht="13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33"/>
      <c r="L186" s="22"/>
      <c r="M186" s="21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 ht="13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33"/>
      <c r="L187" s="22"/>
      <c r="M187" s="21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 ht="13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33"/>
      <c r="L188" s="22"/>
      <c r="M188" s="21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 ht="13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33"/>
      <c r="L189" s="22"/>
      <c r="M189" s="21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 ht="13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33"/>
      <c r="L190" s="22"/>
      <c r="M190" s="21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 ht="13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33"/>
      <c r="L191" s="22"/>
      <c r="M191" s="21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 ht="13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33"/>
      <c r="L192" s="22"/>
      <c r="M192" s="21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 ht="13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33"/>
      <c r="L193" s="22"/>
      <c r="M193" s="21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 ht="13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33"/>
      <c r="L194" s="22"/>
      <c r="M194" s="21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 ht="13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33"/>
      <c r="L195" s="22"/>
      <c r="M195" s="21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 ht="13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33"/>
      <c r="L196" s="22"/>
      <c r="M196" s="21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 ht="13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33"/>
      <c r="L197" s="22"/>
      <c r="M197" s="21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1:27" ht="13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33"/>
      <c r="L198" s="22"/>
      <c r="M198" s="21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 ht="13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33"/>
      <c r="L199" s="22"/>
      <c r="M199" s="21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 ht="13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33"/>
      <c r="L200" s="22"/>
      <c r="M200" s="21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 ht="13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33"/>
      <c r="L201" s="22"/>
      <c r="M201" s="21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 ht="13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33"/>
      <c r="L202" s="22"/>
      <c r="M202" s="21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 ht="13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33"/>
      <c r="L203" s="22"/>
      <c r="M203" s="21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 ht="13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33"/>
      <c r="L204" s="22"/>
      <c r="M204" s="21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 ht="13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33"/>
      <c r="L205" s="22"/>
      <c r="M205" s="21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 ht="13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33"/>
      <c r="L206" s="22"/>
      <c r="M206" s="21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 ht="13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33"/>
      <c r="L207" s="22"/>
      <c r="M207" s="21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 ht="13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33"/>
      <c r="L208" s="22"/>
      <c r="M208" s="21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 ht="13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33"/>
      <c r="L209" s="22"/>
      <c r="M209" s="21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 ht="13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33"/>
      <c r="L210" s="22"/>
      <c r="M210" s="21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 ht="13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33"/>
      <c r="L211" s="22"/>
      <c r="M211" s="21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 ht="13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33"/>
      <c r="L212" s="22"/>
      <c r="M212" s="21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1:27" ht="13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33"/>
      <c r="L213" s="22"/>
      <c r="M213" s="21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 ht="13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33"/>
      <c r="L214" s="22"/>
      <c r="M214" s="21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 ht="13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33"/>
      <c r="L215" s="22"/>
      <c r="M215" s="21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 ht="13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33"/>
      <c r="L216" s="22"/>
      <c r="M216" s="21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 ht="13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33"/>
      <c r="L217" s="22"/>
      <c r="M217" s="21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 ht="13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33"/>
      <c r="L218" s="22"/>
      <c r="M218" s="21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 ht="13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33"/>
      <c r="L219" s="22"/>
      <c r="M219" s="21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 ht="13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33"/>
      <c r="L220" s="22"/>
      <c r="M220" s="21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27" ht="13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33"/>
      <c r="L221" s="22"/>
      <c r="M221" s="21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spans="1:27" ht="13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33"/>
      <c r="L222" s="22"/>
      <c r="M222" s="21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1:27" ht="13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33"/>
      <c r="L223" s="22"/>
      <c r="M223" s="21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1:27" ht="13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33"/>
      <c r="L224" s="22"/>
      <c r="M224" s="21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1:27" ht="13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33"/>
      <c r="L225" s="22"/>
      <c r="M225" s="21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1:27" ht="13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33"/>
      <c r="L226" s="22"/>
      <c r="M226" s="21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1:27" ht="13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33"/>
      <c r="L227" s="22"/>
      <c r="M227" s="21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spans="1:27" ht="13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33"/>
      <c r="L228" s="22"/>
      <c r="M228" s="21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1:27" ht="13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33"/>
      <c r="L229" s="22"/>
      <c r="M229" s="21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spans="1:27" ht="13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33"/>
      <c r="L230" s="22"/>
      <c r="M230" s="21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spans="1:27" ht="13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33"/>
      <c r="L231" s="22"/>
      <c r="M231" s="21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spans="1:27" ht="13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33"/>
      <c r="L232" s="22"/>
      <c r="M232" s="21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1:27" ht="13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33"/>
      <c r="L233" s="22"/>
      <c r="M233" s="21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spans="1:27" ht="13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33"/>
      <c r="L234" s="22"/>
      <c r="M234" s="21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spans="1:27" ht="13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33"/>
      <c r="L235" s="22"/>
      <c r="M235" s="21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spans="1:27" ht="13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33"/>
      <c r="L236" s="22"/>
      <c r="M236" s="21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spans="1:27" ht="13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33"/>
      <c r="L237" s="22"/>
      <c r="M237" s="21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spans="1:27" ht="13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33"/>
      <c r="L238" s="22"/>
      <c r="M238" s="21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1:27" ht="13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33"/>
      <c r="L239" s="22"/>
      <c r="M239" s="21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spans="1:27" ht="13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33"/>
      <c r="L240" s="22"/>
      <c r="M240" s="21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1:27" ht="13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33"/>
      <c r="L241" s="22"/>
      <c r="M241" s="21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spans="1:27" ht="13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33"/>
      <c r="L242" s="22"/>
      <c r="M242" s="21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spans="1:27" ht="13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33"/>
      <c r="L243" s="22"/>
      <c r="M243" s="21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spans="1:27" ht="13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33"/>
      <c r="L244" s="22"/>
      <c r="M244" s="21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spans="1:27" ht="13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33"/>
      <c r="L245" s="22"/>
      <c r="M245" s="21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spans="1:27" ht="13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33"/>
      <c r="L246" s="22"/>
      <c r="M246" s="21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spans="1:27" ht="13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33"/>
      <c r="L247" s="22"/>
      <c r="M247" s="21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spans="1:27" ht="13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33"/>
      <c r="L248" s="22"/>
      <c r="M248" s="21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spans="1:27" ht="13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33"/>
      <c r="L249" s="22"/>
      <c r="M249" s="21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spans="1:27" ht="13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33"/>
      <c r="L250" s="22"/>
      <c r="M250" s="21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spans="1:27" ht="13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33"/>
      <c r="L251" s="22"/>
      <c r="M251" s="21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spans="1:27" ht="13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33"/>
      <c r="L252" s="22"/>
      <c r="M252" s="21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spans="1:27" ht="13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33"/>
      <c r="L253" s="22"/>
      <c r="M253" s="21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spans="1:27" ht="13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33"/>
      <c r="L254" s="22"/>
      <c r="M254" s="21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spans="1:27" ht="13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33"/>
      <c r="L255" s="22"/>
      <c r="M255" s="21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spans="1:27" ht="13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33"/>
      <c r="L256" s="22"/>
      <c r="M256" s="21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spans="1:27" ht="13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33"/>
      <c r="L257" s="22"/>
      <c r="M257" s="21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spans="1:27" ht="13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33"/>
      <c r="L258" s="22"/>
      <c r="M258" s="21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spans="1:27" ht="13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33"/>
      <c r="L259" s="22"/>
      <c r="M259" s="21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spans="1:27" ht="13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33"/>
      <c r="L260" s="22"/>
      <c r="M260" s="21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1:27" ht="13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33"/>
      <c r="L261" s="22"/>
      <c r="M261" s="21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spans="1:27" ht="13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33"/>
      <c r="L262" s="22"/>
      <c r="M262" s="21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1:27" ht="13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33"/>
      <c r="L263" s="22"/>
      <c r="M263" s="21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1:27" ht="13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33"/>
      <c r="L264" s="22"/>
      <c r="M264" s="21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spans="1:27" ht="13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33"/>
      <c r="L265" s="22"/>
      <c r="M265" s="21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spans="1:27" ht="13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33"/>
      <c r="L266" s="22"/>
      <c r="M266" s="21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spans="1:27" ht="13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33"/>
      <c r="L267" s="22"/>
      <c r="M267" s="21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spans="1:27" ht="13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33"/>
      <c r="L268" s="22"/>
      <c r="M268" s="21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spans="1:27" ht="13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33"/>
      <c r="L269" s="22"/>
      <c r="M269" s="21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spans="1:27" ht="13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33"/>
      <c r="L270" s="22"/>
      <c r="M270" s="21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spans="1:27" ht="13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33"/>
      <c r="L271" s="22"/>
      <c r="M271" s="21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spans="1:27" ht="13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33"/>
      <c r="L272" s="22"/>
      <c r="M272" s="21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spans="1:27" ht="13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33"/>
      <c r="L273" s="22"/>
      <c r="M273" s="21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spans="1:27" ht="13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33"/>
      <c r="L274" s="22"/>
      <c r="M274" s="21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spans="1:27" ht="13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33"/>
      <c r="L275" s="22"/>
      <c r="M275" s="21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spans="1:27" ht="13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33"/>
      <c r="L276" s="22"/>
      <c r="M276" s="21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spans="1:27" ht="13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33"/>
      <c r="L277" s="22"/>
      <c r="M277" s="21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spans="1:27" ht="13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33"/>
      <c r="L278" s="22"/>
      <c r="M278" s="21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spans="1:27" ht="13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33"/>
      <c r="L279" s="22"/>
      <c r="M279" s="21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spans="1:27" ht="13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33"/>
      <c r="L280" s="22"/>
      <c r="M280" s="21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spans="1:27" ht="13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33"/>
      <c r="L281" s="22"/>
      <c r="M281" s="21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spans="1:27" ht="13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33"/>
      <c r="L282" s="22"/>
      <c r="M282" s="21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spans="1:27" ht="13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33"/>
      <c r="L283" s="22"/>
      <c r="M283" s="21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spans="1:27" ht="13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33"/>
      <c r="L284" s="22"/>
      <c r="M284" s="21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spans="1:27" ht="13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33"/>
      <c r="L285" s="22"/>
      <c r="M285" s="21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spans="1:27" ht="13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33"/>
      <c r="L286" s="22"/>
      <c r="M286" s="21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spans="1:27" ht="13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33"/>
      <c r="L287" s="22"/>
      <c r="M287" s="21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spans="1:27" ht="13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33"/>
      <c r="L288" s="22"/>
      <c r="M288" s="21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1:27" ht="13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33"/>
      <c r="L289" s="22"/>
      <c r="M289" s="21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1:27" ht="13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33"/>
      <c r="L290" s="22"/>
      <c r="M290" s="21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spans="1:27" ht="13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33"/>
      <c r="L291" s="22"/>
      <c r="M291" s="21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spans="1:27" ht="13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33"/>
      <c r="L292" s="22"/>
      <c r="M292" s="21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spans="1:27" ht="13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33"/>
      <c r="L293" s="22"/>
      <c r="M293" s="21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spans="1:27" ht="13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33"/>
      <c r="L294" s="22"/>
      <c r="M294" s="21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spans="1:27" ht="13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33"/>
      <c r="L295" s="22"/>
      <c r="M295" s="21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1:27" ht="13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33"/>
      <c r="L296" s="22"/>
      <c r="M296" s="21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spans="1:27" ht="13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33"/>
      <c r="L297" s="22"/>
      <c r="M297" s="21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1:27" ht="13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33"/>
      <c r="L298" s="22"/>
      <c r="M298" s="21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1:27" ht="13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33"/>
      <c r="L299" s="22"/>
      <c r="M299" s="21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1:27" ht="13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33"/>
      <c r="L300" s="22"/>
      <c r="M300" s="21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1:27" ht="13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33"/>
      <c r="L301" s="22"/>
      <c r="M301" s="21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1:27" ht="13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33"/>
      <c r="L302" s="22"/>
      <c r="M302" s="21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spans="1:27" ht="13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33"/>
      <c r="L303" s="22"/>
      <c r="M303" s="21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1:27" ht="13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33"/>
      <c r="L304" s="22"/>
      <c r="M304" s="21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1:27" ht="13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33"/>
      <c r="L305" s="22"/>
      <c r="M305" s="21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spans="1:27" ht="13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33"/>
      <c r="L306" s="22"/>
      <c r="M306" s="21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spans="1:27" ht="13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33"/>
      <c r="L307" s="22"/>
      <c r="M307" s="21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spans="1:27" ht="13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33"/>
      <c r="L308" s="22"/>
      <c r="M308" s="21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spans="1:27" ht="13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33"/>
      <c r="L309" s="22"/>
      <c r="M309" s="21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spans="1:27" ht="13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33"/>
      <c r="L310" s="22"/>
      <c r="M310" s="21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spans="1:27" ht="13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33"/>
      <c r="L311" s="22"/>
      <c r="M311" s="21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spans="1:27" ht="13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33"/>
      <c r="L312" s="22"/>
      <c r="M312" s="21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spans="1:27" ht="13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33"/>
      <c r="L313" s="22"/>
      <c r="M313" s="21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spans="1:27" ht="13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33"/>
      <c r="L314" s="22"/>
      <c r="M314" s="21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spans="1:27" ht="13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33"/>
      <c r="L315" s="22"/>
      <c r="M315" s="21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spans="1:27" ht="13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33"/>
      <c r="L316" s="22"/>
      <c r="M316" s="21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spans="1:27" ht="13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33"/>
      <c r="L317" s="22"/>
      <c r="M317" s="21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spans="1:27" ht="13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33"/>
      <c r="L318" s="22"/>
      <c r="M318" s="21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spans="1:27" ht="13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33"/>
      <c r="L319" s="22"/>
      <c r="M319" s="21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spans="1:27" ht="13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33"/>
      <c r="L320" s="22"/>
      <c r="M320" s="21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spans="1:27" ht="13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33"/>
      <c r="L321" s="22"/>
      <c r="M321" s="21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spans="1:27" ht="13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33"/>
      <c r="L322" s="22"/>
      <c r="M322" s="21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spans="1:27" ht="13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33"/>
      <c r="L323" s="22"/>
      <c r="M323" s="21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spans="1:27" ht="13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33"/>
      <c r="L324" s="22"/>
      <c r="M324" s="21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spans="1:27" ht="13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33"/>
      <c r="L325" s="22"/>
      <c r="M325" s="21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spans="1:27" ht="13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33"/>
      <c r="L326" s="22"/>
      <c r="M326" s="21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spans="1:27" ht="13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33"/>
      <c r="L327" s="22"/>
      <c r="M327" s="21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spans="1:27" ht="13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33"/>
      <c r="L328" s="22"/>
      <c r="M328" s="21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spans="1:27" ht="13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33"/>
      <c r="L329" s="22"/>
      <c r="M329" s="21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spans="1:27" ht="13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33"/>
      <c r="L330" s="22"/>
      <c r="M330" s="21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spans="1:27" ht="13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33"/>
      <c r="L331" s="22"/>
      <c r="M331" s="21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spans="1:27" ht="13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33"/>
      <c r="L332" s="22"/>
      <c r="M332" s="21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spans="1:27" ht="13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33"/>
      <c r="L333" s="22"/>
      <c r="M333" s="21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spans="1:27" ht="13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33"/>
      <c r="L334" s="22"/>
      <c r="M334" s="21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spans="1:27" ht="13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33"/>
      <c r="L335" s="22"/>
      <c r="M335" s="21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spans="1:27" ht="13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33"/>
      <c r="L336" s="22"/>
      <c r="M336" s="21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spans="1:27" ht="13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33"/>
      <c r="L337" s="22"/>
      <c r="M337" s="21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spans="1:27" ht="13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33"/>
      <c r="L338" s="22"/>
      <c r="M338" s="21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spans="1:27" ht="13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33"/>
      <c r="L339" s="22"/>
      <c r="M339" s="21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spans="1:27" ht="13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33"/>
      <c r="L340" s="22"/>
      <c r="M340" s="21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spans="1:27" ht="13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33"/>
      <c r="L341" s="22"/>
      <c r="M341" s="21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spans="1:27" ht="13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33"/>
      <c r="L342" s="22"/>
      <c r="M342" s="21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spans="1:27" ht="13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33"/>
      <c r="L343" s="22"/>
      <c r="M343" s="21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spans="1:27" ht="13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33"/>
      <c r="L344" s="22"/>
      <c r="M344" s="21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spans="1:27" ht="13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33"/>
      <c r="L345" s="22"/>
      <c r="M345" s="21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spans="1:27" ht="13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33"/>
      <c r="L346" s="22"/>
      <c r="M346" s="21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spans="1:27" ht="13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33"/>
      <c r="L347" s="22"/>
      <c r="M347" s="21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spans="1:27" ht="13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33"/>
      <c r="L348" s="22"/>
      <c r="M348" s="21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spans="1:27" ht="13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33"/>
      <c r="L349" s="22"/>
      <c r="M349" s="21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spans="1:27" ht="13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33"/>
      <c r="L350" s="22"/>
      <c r="M350" s="21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spans="1:27" ht="13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33"/>
      <c r="L351" s="22"/>
      <c r="M351" s="21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spans="1:27" ht="13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33"/>
      <c r="L352" s="22"/>
      <c r="M352" s="21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spans="1:27" ht="13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33"/>
      <c r="L353" s="22"/>
      <c r="M353" s="21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spans="1:27" ht="13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33"/>
      <c r="L354" s="22"/>
      <c r="M354" s="21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spans="1:27" ht="13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33"/>
      <c r="L355" s="22"/>
      <c r="M355" s="21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spans="1:27" ht="13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33"/>
      <c r="L356" s="22"/>
      <c r="M356" s="21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spans="1:27" ht="13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33"/>
      <c r="L357" s="22"/>
      <c r="M357" s="21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spans="1:27" ht="13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33"/>
      <c r="L358" s="22"/>
      <c r="M358" s="21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spans="1:27" ht="13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33"/>
      <c r="L359" s="22"/>
      <c r="M359" s="21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spans="1:27" ht="13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33"/>
      <c r="L360" s="22"/>
      <c r="M360" s="21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spans="1:27" ht="13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33"/>
      <c r="L361" s="22"/>
      <c r="M361" s="21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spans="1:27" ht="13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33"/>
      <c r="L362" s="22"/>
      <c r="M362" s="21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spans="1:27" ht="13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33"/>
      <c r="L363" s="22"/>
      <c r="M363" s="21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spans="1:27" ht="13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33"/>
      <c r="L364" s="22"/>
      <c r="M364" s="21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spans="1:27" ht="13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33"/>
      <c r="L365" s="22"/>
      <c r="M365" s="21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spans="1:27" ht="13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33"/>
      <c r="L366" s="22"/>
      <c r="M366" s="21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spans="1:27" ht="13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33"/>
      <c r="L367" s="22"/>
      <c r="M367" s="21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spans="1:27" ht="13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33"/>
      <c r="L368" s="22"/>
      <c r="M368" s="21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spans="1:27" ht="13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33"/>
      <c r="L369" s="22"/>
      <c r="M369" s="21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spans="1:27" ht="13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33"/>
      <c r="L370" s="22"/>
      <c r="M370" s="21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spans="1:27" ht="13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33"/>
      <c r="L371" s="22"/>
      <c r="M371" s="21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spans="1:27" ht="13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33"/>
      <c r="L372" s="22"/>
      <c r="M372" s="21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spans="1:27" ht="13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33"/>
      <c r="L373" s="22"/>
      <c r="M373" s="21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spans="1:27" ht="13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33"/>
      <c r="L374" s="22"/>
      <c r="M374" s="21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spans="1:27" ht="13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33"/>
      <c r="L375" s="22"/>
      <c r="M375" s="21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spans="1:27" ht="13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33"/>
      <c r="L376" s="22"/>
      <c r="M376" s="21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spans="1:27" ht="13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33"/>
      <c r="L377" s="22"/>
      <c r="M377" s="21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spans="1:27" ht="13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33"/>
      <c r="L378" s="22"/>
      <c r="M378" s="21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spans="1:27" ht="13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33"/>
      <c r="L379" s="22"/>
      <c r="M379" s="21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spans="1:27" ht="13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33"/>
      <c r="L380" s="22"/>
      <c r="M380" s="21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spans="1:27" ht="13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33"/>
      <c r="L381" s="22"/>
      <c r="M381" s="21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spans="1:27" ht="13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33"/>
      <c r="L382" s="22"/>
      <c r="M382" s="21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spans="1:27" ht="13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33"/>
      <c r="L383" s="22"/>
      <c r="M383" s="21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spans="1:27" ht="13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33"/>
      <c r="L384" s="22"/>
      <c r="M384" s="21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spans="1:27" ht="13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33"/>
      <c r="L385" s="22"/>
      <c r="M385" s="21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spans="1:27" ht="13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33"/>
      <c r="L386" s="22"/>
      <c r="M386" s="21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spans="1:27" ht="13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33"/>
      <c r="L387" s="22"/>
      <c r="M387" s="21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spans="1:27" ht="13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33"/>
      <c r="L388" s="22"/>
      <c r="M388" s="21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spans="1:27" ht="13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33"/>
      <c r="L389" s="22"/>
      <c r="M389" s="21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spans="1:27" ht="13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33"/>
      <c r="L390" s="22"/>
      <c r="M390" s="21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spans="1:27" ht="13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33"/>
      <c r="L391" s="22"/>
      <c r="M391" s="21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spans="1:27" ht="13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33"/>
      <c r="L392" s="22"/>
      <c r="M392" s="21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spans="1:27" ht="13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33"/>
      <c r="L393" s="22"/>
      <c r="M393" s="21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spans="1:27" ht="13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33"/>
      <c r="L394" s="22"/>
      <c r="M394" s="21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spans="1:27" ht="13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33"/>
      <c r="L395" s="22"/>
      <c r="M395" s="21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spans="1:27" ht="13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33"/>
      <c r="L396" s="22"/>
      <c r="M396" s="21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spans="1:27" ht="13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33"/>
      <c r="L397" s="22"/>
      <c r="M397" s="21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spans="1:27" ht="13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33"/>
      <c r="L398" s="22"/>
      <c r="M398" s="21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spans="1:27" ht="13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33"/>
      <c r="L399" s="22"/>
      <c r="M399" s="21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spans="1:27" ht="13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33"/>
      <c r="L400" s="22"/>
      <c r="M400" s="21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spans="1:27" ht="13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33"/>
      <c r="L401" s="22"/>
      <c r="M401" s="21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spans="1:27" ht="13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33"/>
      <c r="L402" s="22"/>
      <c r="M402" s="21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spans="1:27" ht="13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33"/>
      <c r="L403" s="22"/>
      <c r="M403" s="21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spans="1:27" ht="13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33"/>
      <c r="L404" s="22"/>
      <c r="M404" s="21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spans="1:27" ht="13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33"/>
      <c r="L405" s="22"/>
      <c r="M405" s="21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spans="1:27" ht="13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33"/>
      <c r="L406" s="22"/>
      <c r="M406" s="21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spans="1:27" ht="13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33"/>
      <c r="L407" s="22"/>
      <c r="M407" s="21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spans="1:27" ht="13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33"/>
      <c r="L408" s="22"/>
      <c r="M408" s="21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spans="1:27" ht="13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33"/>
      <c r="L409" s="22"/>
      <c r="M409" s="21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spans="1:27" ht="13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33"/>
      <c r="L410" s="22"/>
      <c r="M410" s="21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spans="1:27" ht="13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33"/>
      <c r="L411" s="22"/>
      <c r="M411" s="21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spans="1:27" ht="13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33"/>
      <c r="L412" s="22"/>
      <c r="M412" s="21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spans="1:27" ht="13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33"/>
      <c r="L413" s="22"/>
      <c r="M413" s="21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spans="1:27" ht="13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33"/>
      <c r="L414" s="22"/>
      <c r="M414" s="21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spans="1:27" ht="13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33"/>
      <c r="L415" s="22"/>
      <c r="M415" s="21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spans="1:27" ht="13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33"/>
      <c r="L416" s="22"/>
      <c r="M416" s="21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spans="1:27" ht="13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33"/>
      <c r="L417" s="22"/>
      <c r="M417" s="21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spans="1:27" ht="13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33"/>
      <c r="L418" s="22"/>
      <c r="M418" s="21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spans="1:27" ht="13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33"/>
      <c r="L419" s="22"/>
      <c r="M419" s="21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spans="1:27" ht="13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33"/>
      <c r="L420" s="22"/>
      <c r="M420" s="21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spans="1:27" ht="13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33"/>
      <c r="L421" s="22"/>
      <c r="M421" s="21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spans="1:27" ht="13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33"/>
      <c r="L422" s="22"/>
      <c r="M422" s="21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spans="1:27" ht="13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33"/>
      <c r="L423" s="22"/>
      <c r="M423" s="21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spans="1:27" ht="13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33"/>
      <c r="L424" s="22"/>
      <c r="M424" s="21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spans="1:27" ht="13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33"/>
      <c r="L425" s="22"/>
      <c r="M425" s="21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spans="1:27" ht="13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33"/>
      <c r="L426" s="22"/>
      <c r="M426" s="21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spans="1:27" ht="13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33"/>
      <c r="L427" s="22"/>
      <c r="M427" s="21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spans="1:27" ht="13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33"/>
      <c r="L428" s="22"/>
      <c r="M428" s="21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spans="1:27" ht="13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33"/>
      <c r="L429" s="22"/>
      <c r="M429" s="21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spans="1:27" ht="13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33"/>
      <c r="L430" s="22"/>
      <c r="M430" s="21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spans="1:27" ht="13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33"/>
      <c r="L431" s="22"/>
      <c r="M431" s="21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spans="1:27" ht="13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33"/>
      <c r="L432" s="22"/>
      <c r="M432" s="21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spans="1:27" ht="13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33"/>
      <c r="L433" s="22"/>
      <c r="M433" s="21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spans="1:27" ht="13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33"/>
      <c r="L434" s="22"/>
      <c r="M434" s="21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spans="1:27" ht="13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33"/>
      <c r="L435" s="22"/>
      <c r="M435" s="21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spans="1:27" ht="13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33"/>
      <c r="L436" s="22"/>
      <c r="M436" s="21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spans="1:27" ht="13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33"/>
      <c r="L437" s="22"/>
      <c r="M437" s="21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spans="1:27" ht="13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33"/>
      <c r="L438" s="22"/>
      <c r="M438" s="21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spans="1:27" ht="13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33"/>
      <c r="L439" s="22"/>
      <c r="M439" s="21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spans="1:27" ht="13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33"/>
      <c r="L440" s="22"/>
      <c r="M440" s="21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spans="1:27" ht="13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33"/>
      <c r="L441" s="22"/>
      <c r="M441" s="21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spans="1:27" ht="13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33"/>
      <c r="L442" s="22"/>
      <c r="M442" s="21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spans="1:27" ht="13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33"/>
      <c r="L443" s="22"/>
      <c r="M443" s="21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spans="1:27" ht="13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33"/>
      <c r="L444" s="22"/>
      <c r="M444" s="21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spans="1:27" ht="13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33"/>
      <c r="L445" s="22"/>
      <c r="M445" s="21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spans="1:27" ht="13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33"/>
      <c r="L446" s="22"/>
      <c r="M446" s="21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spans="1:27" ht="13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33"/>
      <c r="L447" s="22"/>
      <c r="M447" s="21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spans="1:27" ht="13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33"/>
      <c r="L448" s="22"/>
      <c r="M448" s="21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spans="1:27" ht="13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33"/>
      <c r="L449" s="22"/>
      <c r="M449" s="21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spans="1:27" ht="13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33"/>
      <c r="L450" s="22"/>
      <c r="M450" s="21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spans="1:27" ht="13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33"/>
      <c r="L451" s="22"/>
      <c r="M451" s="21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spans="1:27" ht="13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33"/>
      <c r="L452" s="22"/>
      <c r="M452" s="21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spans="1:27" ht="13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33"/>
      <c r="L453" s="22"/>
      <c r="M453" s="21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spans="1:27" ht="13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33"/>
      <c r="L454" s="22"/>
      <c r="M454" s="21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spans="1:27" ht="13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33"/>
      <c r="L455" s="22"/>
      <c r="M455" s="21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spans="1:27" ht="13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33"/>
      <c r="L456" s="22"/>
      <c r="M456" s="21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spans="1:27" ht="13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33"/>
      <c r="L457" s="22"/>
      <c r="M457" s="21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spans="1:27" ht="13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33"/>
      <c r="L458" s="22"/>
      <c r="M458" s="21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spans="1:27" ht="13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33"/>
      <c r="L459" s="22"/>
      <c r="M459" s="21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spans="1:27" ht="13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33"/>
      <c r="L460" s="22"/>
      <c r="M460" s="21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spans="1:27" ht="13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33"/>
      <c r="L461" s="22"/>
      <c r="M461" s="21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spans="1:27" ht="13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33"/>
      <c r="L462" s="22"/>
      <c r="M462" s="21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spans="1:27" ht="13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33"/>
      <c r="L463" s="22"/>
      <c r="M463" s="21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spans="1:27" ht="13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33"/>
      <c r="L464" s="22"/>
      <c r="M464" s="21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spans="1:27" ht="13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33"/>
      <c r="L465" s="22"/>
      <c r="M465" s="21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spans="1:27" ht="13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33"/>
      <c r="L466" s="22"/>
      <c r="M466" s="21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spans="1:27" ht="13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33"/>
      <c r="L467" s="22"/>
      <c r="M467" s="21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spans="1:27" ht="13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33"/>
      <c r="L468" s="22"/>
      <c r="M468" s="21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spans="1:27" ht="13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33"/>
      <c r="L469" s="22"/>
      <c r="M469" s="21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spans="1:27" ht="13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33"/>
      <c r="L470" s="22"/>
      <c r="M470" s="21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spans="1:27" ht="13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33"/>
      <c r="L471" s="22"/>
      <c r="M471" s="21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spans="1:27" ht="13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33"/>
      <c r="L472" s="22"/>
      <c r="M472" s="21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spans="1:27" ht="13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33"/>
      <c r="L473" s="22"/>
      <c r="M473" s="21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spans="1:27" ht="13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33"/>
      <c r="L474" s="22"/>
      <c r="M474" s="21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spans="1:27" ht="13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33"/>
      <c r="L475" s="22"/>
      <c r="M475" s="21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spans="1:27" ht="13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33"/>
      <c r="L476" s="22"/>
      <c r="M476" s="21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spans="1:27" ht="13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33"/>
      <c r="L477" s="22"/>
      <c r="M477" s="21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spans="1:27" ht="13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33"/>
      <c r="L478" s="22"/>
      <c r="M478" s="21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spans="1:27" ht="13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33"/>
      <c r="L479" s="22"/>
      <c r="M479" s="21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spans="1:27" ht="13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33"/>
      <c r="L480" s="22"/>
      <c r="M480" s="21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spans="1:27" ht="13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33"/>
      <c r="L481" s="22"/>
      <c r="M481" s="21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spans="1:27" ht="13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33"/>
      <c r="L482" s="22"/>
      <c r="M482" s="21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spans="1:27" ht="13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33"/>
      <c r="L483" s="22"/>
      <c r="M483" s="21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spans="1:27" ht="13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33"/>
      <c r="L484" s="22"/>
      <c r="M484" s="21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spans="1:27" ht="13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33"/>
      <c r="L485" s="22"/>
      <c r="M485" s="21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spans="1:27" ht="13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33"/>
      <c r="L486" s="22"/>
      <c r="M486" s="21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spans="1:27" ht="13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33"/>
      <c r="L487" s="22"/>
      <c r="M487" s="21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spans="1:27" ht="13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33"/>
      <c r="L488" s="22"/>
      <c r="M488" s="21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spans="1:27" ht="13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33"/>
      <c r="L489" s="22"/>
      <c r="M489" s="21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spans="1:27" ht="13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33"/>
      <c r="L490" s="22"/>
      <c r="M490" s="21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spans="1:27" ht="13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33"/>
      <c r="L491" s="22"/>
      <c r="M491" s="21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spans="1:27" ht="13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33"/>
      <c r="L492" s="22"/>
      <c r="M492" s="21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spans="1:27" ht="13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33"/>
      <c r="L493" s="22"/>
      <c r="M493" s="21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spans="1:27" ht="13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33"/>
      <c r="L494" s="22"/>
      <c r="M494" s="21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spans="1:27" ht="13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33"/>
      <c r="L495" s="22"/>
      <c r="M495" s="21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spans="1:27" ht="13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33"/>
      <c r="L496" s="22"/>
      <c r="M496" s="21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spans="1:27" ht="13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33"/>
      <c r="L497" s="22"/>
      <c r="M497" s="21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spans="1:27" ht="13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33"/>
      <c r="L498" s="22"/>
      <c r="M498" s="21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spans="1:27" ht="13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33"/>
      <c r="L499" s="22"/>
      <c r="M499" s="21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spans="1:27" ht="13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33"/>
      <c r="L500" s="22"/>
      <c r="M500" s="21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spans="1:27" ht="13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33"/>
      <c r="L501" s="22"/>
      <c r="M501" s="21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spans="1:27" ht="13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33"/>
      <c r="L502" s="22"/>
      <c r="M502" s="21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spans="1:27" ht="13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33"/>
      <c r="L503" s="22"/>
      <c r="M503" s="21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spans="1:27" ht="13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33"/>
      <c r="L504" s="22"/>
      <c r="M504" s="21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spans="1:27" ht="13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33"/>
      <c r="L505" s="22"/>
      <c r="M505" s="21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spans="1:27" ht="13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33"/>
      <c r="L506" s="22"/>
      <c r="M506" s="21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spans="1:27" ht="13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33"/>
      <c r="L507" s="22"/>
      <c r="M507" s="21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spans="1:27" ht="13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33"/>
      <c r="L508" s="22"/>
      <c r="M508" s="21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spans="1:27" ht="13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33"/>
      <c r="L509" s="22"/>
      <c r="M509" s="21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spans="1:27" ht="13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33"/>
      <c r="L510" s="22"/>
      <c r="M510" s="21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spans="1:27" ht="13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33"/>
      <c r="L511" s="22"/>
      <c r="M511" s="21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spans="1:27" ht="13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33"/>
      <c r="L512" s="22"/>
      <c r="M512" s="21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spans="1:27" ht="13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33"/>
      <c r="L513" s="22"/>
      <c r="M513" s="21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spans="1:27" ht="13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33"/>
      <c r="L514" s="22"/>
      <c r="M514" s="21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spans="1:27" ht="13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33"/>
      <c r="L515" s="22"/>
      <c r="M515" s="21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spans="1:27" ht="13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33"/>
      <c r="L516" s="22"/>
      <c r="M516" s="21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spans="1:27" ht="13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33"/>
      <c r="L517" s="22"/>
      <c r="M517" s="21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spans="1:27" ht="13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33"/>
      <c r="L518" s="22"/>
      <c r="M518" s="21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spans="1:27" ht="13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33"/>
      <c r="L519" s="22"/>
      <c r="M519" s="21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spans="1:27" ht="13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33"/>
      <c r="L520" s="22"/>
      <c r="M520" s="21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spans="1:27" ht="13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33"/>
      <c r="L521" s="22"/>
      <c r="M521" s="21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spans="1:27" ht="13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33"/>
      <c r="L522" s="22"/>
      <c r="M522" s="21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spans="1:27" ht="13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33"/>
      <c r="L523" s="22"/>
      <c r="M523" s="21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spans="1:27" ht="13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33"/>
      <c r="L524" s="22"/>
      <c r="M524" s="21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spans="1:27" ht="13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33"/>
      <c r="L525" s="22"/>
      <c r="M525" s="21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spans="1:27" ht="13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33"/>
      <c r="L526" s="22"/>
      <c r="M526" s="21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spans="1:27" ht="13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33"/>
      <c r="L527" s="22"/>
      <c r="M527" s="21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spans="1:27" ht="13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33"/>
      <c r="L528" s="22"/>
      <c r="M528" s="21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spans="1:27" ht="13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33"/>
      <c r="L529" s="22"/>
      <c r="M529" s="21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spans="1:27" ht="13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33"/>
      <c r="L530" s="22"/>
      <c r="M530" s="21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spans="1:27" ht="13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33"/>
      <c r="L531" s="22"/>
      <c r="M531" s="21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spans="1:27" ht="13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33"/>
      <c r="L532" s="22"/>
      <c r="M532" s="21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spans="1:27" ht="13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33"/>
      <c r="L533" s="22"/>
      <c r="M533" s="21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spans="1:27" ht="13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33"/>
      <c r="L534" s="22"/>
      <c r="M534" s="21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spans="1:27" ht="13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33"/>
      <c r="L535" s="22"/>
      <c r="M535" s="21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spans="1:27" ht="13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33"/>
      <c r="L536" s="22"/>
      <c r="M536" s="21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spans="1:27" ht="13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33"/>
      <c r="L537" s="22"/>
      <c r="M537" s="21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spans="1:27" ht="13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33"/>
      <c r="L538" s="22"/>
      <c r="M538" s="21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spans="1:27" ht="13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33"/>
      <c r="L539" s="22"/>
      <c r="M539" s="21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spans="1:27" ht="13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33"/>
      <c r="L540" s="22"/>
      <c r="M540" s="21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spans="1:27" ht="13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33"/>
      <c r="L541" s="22"/>
      <c r="M541" s="21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spans="1:27" ht="13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33"/>
      <c r="L542" s="22"/>
      <c r="M542" s="21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spans="1:27" ht="13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33"/>
      <c r="L543" s="22"/>
      <c r="M543" s="21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spans="1:27" ht="13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33"/>
      <c r="L544" s="22"/>
      <c r="M544" s="21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spans="1:27" ht="13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33"/>
      <c r="L545" s="22"/>
      <c r="M545" s="21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spans="1:27" ht="13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33"/>
      <c r="L546" s="22"/>
      <c r="M546" s="21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spans="1:27" ht="13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33"/>
      <c r="L547" s="22"/>
      <c r="M547" s="21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spans="1:27" ht="13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33"/>
      <c r="L548" s="22"/>
      <c r="M548" s="21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spans="1:27" ht="13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33"/>
      <c r="L549" s="22"/>
      <c r="M549" s="21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spans="1:27" ht="13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33"/>
      <c r="L550" s="22"/>
      <c r="M550" s="21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spans="1:27" ht="13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33"/>
      <c r="L551" s="22"/>
      <c r="M551" s="21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spans="1:27" ht="13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33"/>
      <c r="L552" s="22"/>
      <c r="M552" s="21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spans="1:27" ht="13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33"/>
      <c r="L553" s="22"/>
      <c r="M553" s="21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spans="1:27" ht="13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33"/>
      <c r="L554" s="22"/>
      <c r="M554" s="21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spans="1:27" ht="13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33"/>
      <c r="L555" s="22"/>
      <c r="M555" s="21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spans="1:27" ht="13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33"/>
      <c r="L556" s="22"/>
      <c r="M556" s="21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spans="1:27" ht="13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33"/>
      <c r="L557" s="22"/>
      <c r="M557" s="21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spans="1:27" ht="13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33"/>
      <c r="L558" s="22"/>
      <c r="M558" s="21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spans="1:27" ht="13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33"/>
      <c r="L559" s="22"/>
      <c r="M559" s="21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spans="1:27" ht="13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33"/>
      <c r="L560" s="22"/>
      <c r="M560" s="21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spans="1:27" ht="13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33"/>
      <c r="L561" s="22"/>
      <c r="M561" s="21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spans="1:27" ht="13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33"/>
      <c r="L562" s="22"/>
      <c r="M562" s="21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spans="1:27" ht="13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33"/>
      <c r="L563" s="22"/>
      <c r="M563" s="21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spans="1:27" ht="13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33"/>
      <c r="L564" s="22"/>
      <c r="M564" s="21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spans="1:27" ht="13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33"/>
      <c r="L565" s="22"/>
      <c r="M565" s="21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spans="1:27" ht="13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33"/>
      <c r="L566" s="22"/>
      <c r="M566" s="21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spans="1:27" ht="13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33"/>
      <c r="L567" s="22"/>
      <c r="M567" s="21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spans="1:27" ht="13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33"/>
      <c r="L568" s="22"/>
      <c r="M568" s="21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spans="1:27" ht="13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33"/>
      <c r="L569" s="22"/>
      <c r="M569" s="21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spans="1:27" ht="13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33"/>
      <c r="L570" s="22"/>
      <c r="M570" s="21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spans="1:27" ht="13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33"/>
      <c r="L571" s="22"/>
      <c r="M571" s="21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spans="1:27" ht="13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33"/>
      <c r="L572" s="22"/>
      <c r="M572" s="21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spans="1:27" ht="13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33"/>
      <c r="L573" s="22"/>
      <c r="M573" s="21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spans="1:27" ht="13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33"/>
      <c r="L574" s="22"/>
      <c r="M574" s="21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spans="1:27" ht="13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33"/>
      <c r="L575" s="22"/>
      <c r="M575" s="21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spans="1:27" ht="13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33"/>
      <c r="L576" s="22"/>
      <c r="M576" s="21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spans="1:27" ht="13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33"/>
      <c r="L577" s="22"/>
      <c r="M577" s="21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spans="1:27" ht="13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33"/>
      <c r="L578" s="22"/>
      <c r="M578" s="21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spans="1:27" ht="13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33"/>
      <c r="L579" s="22"/>
      <c r="M579" s="21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spans="1:27" ht="13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33"/>
      <c r="L580" s="22"/>
      <c r="M580" s="21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spans="1:27" ht="13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33"/>
      <c r="L581" s="22"/>
      <c r="M581" s="21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spans="1:27" ht="13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33"/>
      <c r="L582" s="22"/>
      <c r="M582" s="21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spans="1:27" ht="13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33"/>
      <c r="L583" s="22"/>
      <c r="M583" s="21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spans="1:27" ht="13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33"/>
      <c r="L584" s="22"/>
      <c r="M584" s="21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spans="1:27" ht="13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33"/>
      <c r="L585" s="22"/>
      <c r="M585" s="21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spans="1:27" ht="13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33"/>
      <c r="L586" s="22"/>
      <c r="M586" s="21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spans="1:27" ht="13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33"/>
      <c r="L587" s="22"/>
      <c r="M587" s="21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spans="1:27" ht="13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33"/>
      <c r="L588" s="22"/>
      <c r="M588" s="21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spans="1:27" ht="13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33"/>
      <c r="L589" s="22"/>
      <c r="M589" s="21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spans="1:27" ht="13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33"/>
      <c r="L590" s="22"/>
      <c r="M590" s="21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spans="1:27" ht="13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33"/>
      <c r="L591" s="22"/>
      <c r="M591" s="21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spans="1:27" ht="13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33"/>
      <c r="L592" s="22"/>
      <c r="M592" s="21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spans="1:27" ht="13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33"/>
      <c r="L593" s="22"/>
      <c r="M593" s="21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spans="1:27" ht="13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33"/>
      <c r="L594" s="22"/>
      <c r="M594" s="21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spans="1:27" ht="13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33"/>
      <c r="L595" s="22"/>
      <c r="M595" s="21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spans="1:27" ht="13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33"/>
      <c r="L596" s="22"/>
      <c r="M596" s="21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spans="1:27" ht="13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33"/>
      <c r="L597" s="22"/>
      <c r="M597" s="21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spans="1:27" ht="13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33"/>
      <c r="L598" s="22"/>
      <c r="M598" s="21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spans="1:27" ht="13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33"/>
      <c r="L599" s="22"/>
      <c r="M599" s="21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spans="1:27" ht="13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33"/>
      <c r="L600" s="22"/>
      <c r="M600" s="21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spans="1:27" ht="13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33"/>
      <c r="L601" s="22"/>
      <c r="M601" s="21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spans="1:27" ht="13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33"/>
      <c r="L602" s="22"/>
      <c r="M602" s="21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spans="1:27" ht="13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33"/>
      <c r="L603" s="22"/>
      <c r="M603" s="21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spans="1:27" ht="13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33"/>
      <c r="L604" s="22"/>
      <c r="M604" s="21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spans="1:27" ht="13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33"/>
      <c r="L605" s="22"/>
      <c r="M605" s="21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spans="1:27" ht="13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33"/>
      <c r="L606" s="22"/>
      <c r="M606" s="21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spans="1:27" ht="13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33"/>
      <c r="L607" s="22"/>
      <c r="M607" s="21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spans="1:27" ht="13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33"/>
      <c r="L608" s="22"/>
      <c r="M608" s="21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spans="1:27" ht="13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33"/>
      <c r="L609" s="22"/>
      <c r="M609" s="21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spans="1:27" ht="13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33"/>
      <c r="L610" s="22"/>
      <c r="M610" s="21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spans="1:27" ht="13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33"/>
      <c r="L611" s="22"/>
      <c r="M611" s="21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spans="1:27" ht="13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33"/>
      <c r="L612" s="22"/>
      <c r="M612" s="21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spans="1:27" ht="13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33"/>
      <c r="L613" s="22"/>
      <c r="M613" s="21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spans="1:27" ht="13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33"/>
      <c r="L614" s="22"/>
      <c r="M614" s="21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spans="1:27" ht="13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33"/>
      <c r="L615" s="22"/>
      <c r="M615" s="21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spans="1:27" ht="13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33"/>
      <c r="L616" s="22"/>
      <c r="M616" s="21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spans="1:27" ht="13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33"/>
      <c r="L617" s="22"/>
      <c r="M617" s="21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spans="1:27" ht="13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33"/>
      <c r="L618" s="22"/>
      <c r="M618" s="21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spans="1:27" ht="13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33"/>
      <c r="L619" s="22"/>
      <c r="M619" s="21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spans="1:27" ht="13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33"/>
      <c r="L620" s="22"/>
      <c r="M620" s="21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spans="1:27" ht="13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33"/>
      <c r="L621" s="22"/>
      <c r="M621" s="21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spans="1:27" ht="13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33"/>
      <c r="L622" s="22"/>
      <c r="M622" s="21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spans="1:27" ht="13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33"/>
      <c r="L623" s="22"/>
      <c r="M623" s="21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spans="1:27" ht="13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33"/>
      <c r="L624" s="22"/>
      <c r="M624" s="21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spans="1:27" ht="13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33"/>
      <c r="L625" s="22"/>
      <c r="M625" s="21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spans="1:27" ht="13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33"/>
      <c r="L626" s="22"/>
      <c r="M626" s="21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spans="1:27" ht="13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33"/>
      <c r="L627" s="22"/>
      <c r="M627" s="21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spans="1:27" ht="13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33"/>
      <c r="L628" s="22"/>
      <c r="M628" s="21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spans="1:27" ht="13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33"/>
      <c r="L629" s="22"/>
      <c r="M629" s="21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spans="1:27" ht="13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33"/>
      <c r="L630" s="22"/>
      <c r="M630" s="21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spans="1:27" ht="13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33"/>
      <c r="L631" s="22"/>
      <c r="M631" s="21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spans="1:27" ht="13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33"/>
      <c r="L632" s="22"/>
      <c r="M632" s="21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spans="1:27" ht="13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33"/>
      <c r="L633" s="22"/>
      <c r="M633" s="21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spans="1:27" ht="13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33"/>
      <c r="L634" s="22"/>
      <c r="M634" s="21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spans="1:27" ht="13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33"/>
      <c r="L635" s="22"/>
      <c r="M635" s="21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spans="1:27" ht="13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33"/>
      <c r="L636" s="22"/>
      <c r="M636" s="21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spans="1:27" ht="13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33"/>
      <c r="L637" s="22"/>
      <c r="M637" s="21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spans="1:27" ht="13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33"/>
      <c r="L638" s="22"/>
      <c r="M638" s="21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spans="1:27" ht="13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33"/>
      <c r="L639" s="22"/>
      <c r="M639" s="21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spans="1:27" ht="13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33"/>
      <c r="L640" s="22"/>
      <c r="M640" s="21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spans="1:27" ht="13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33"/>
      <c r="L641" s="22"/>
      <c r="M641" s="21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spans="1:27" ht="13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33"/>
      <c r="L642" s="22"/>
      <c r="M642" s="21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spans="1:27" ht="13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33"/>
      <c r="L643" s="22"/>
      <c r="M643" s="21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spans="1:27" ht="13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33"/>
      <c r="L644" s="22"/>
      <c r="M644" s="21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spans="1:27" ht="13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33"/>
      <c r="L645" s="22"/>
      <c r="M645" s="21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spans="1:27" ht="13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33"/>
      <c r="L646" s="22"/>
      <c r="M646" s="21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spans="1:27" ht="13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33"/>
      <c r="L647" s="22"/>
      <c r="M647" s="21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spans="1:27" ht="13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33"/>
      <c r="L648" s="22"/>
      <c r="M648" s="21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spans="1:27" ht="13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33"/>
      <c r="L649" s="22"/>
      <c r="M649" s="21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spans="1:27" ht="13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33"/>
      <c r="L650" s="22"/>
      <c r="M650" s="21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spans="1:27" ht="13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33"/>
      <c r="L651" s="22"/>
      <c r="M651" s="21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spans="1:27" ht="13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33"/>
      <c r="L652" s="22"/>
      <c r="M652" s="21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spans="1:27" ht="13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33"/>
      <c r="L653" s="22"/>
      <c r="M653" s="21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spans="1:27" ht="13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33"/>
      <c r="L654" s="22"/>
      <c r="M654" s="21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spans="1:27" ht="13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33"/>
      <c r="L655" s="22"/>
      <c r="M655" s="21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spans="1:27" ht="13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33"/>
      <c r="L656" s="22"/>
      <c r="M656" s="21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spans="1:27" ht="13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33"/>
      <c r="L657" s="22"/>
      <c r="M657" s="21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spans="1:27" ht="13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33"/>
      <c r="L658" s="22"/>
      <c r="M658" s="21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spans="1:27" ht="13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33"/>
      <c r="L659" s="22"/>
      <c r="M659" s="21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spans="1:27" ht="13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33"/>
      <c r="L660" s="22"/>
      <c r="M660" s="21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spans="1:27" ht="13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33"/>
      <c r="L661" s="22"/>
      <c r="M661" s="21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spans="1:27" ht="13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33"/>
      <c r="L662" s="22"/>
      <c r="M662" s="21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spans="1:27" ht="13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33"/>
      <c r="L663" s="22"/>
      <c r="M663" s="21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spans="1:27" ht="13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33"/>
      <c r="L664" s="22"/>
      <c r="M664" s="21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spans="1:27" ht="13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33"/>
      <c r="L665" s="22"/>
      <c r="M665" s="21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spans="1:27" ht="13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33"/>
      <c r="L666" s="22"/>
      <c r="M666" s="21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spans="1:27" ht="13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33"/>
      <c r="L667" s="22"/>
      <c r="M667" s="21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spans="1:27" ht="13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33"/>
      <c r="L668" s="22"/>
      <c r="M668" s="21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spans="1:27" ht="13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33"/>
      <c r="L669" s="22"/>
      <c r="M669" s="21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spans="1:27" ht="13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33"/>
      <c r="L670" s="22"/>
      <c r="M670" s="21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spans="1:27" ht="13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33"/>
      <c r="L671" s="22"/>
      <c r="M671" s="21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spans="1:27" ht="13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33"/>
      <c r="L672" s="22"/>
      <c r="M672" s="21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spans="1:27" ht="13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33"/>
      <c r="L673" s="22"/>
      <c r="M673" s="21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spans="1:27" ht="13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33"/>
      <c r="L674" s="22"/>
      <c r="M674" s="21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spans="1:27" ht="13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33"/>
      <c r="L675" s="22"/>
      <c r="M675" s="21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spans="1:27" ht="13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33"/>
      <c r="L676" s="22"/>
      <c r="M676" s="21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spans="1:27" ht="13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33"/>
      <c r="L677" s="22"/>
      <c r="M677" s="21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spans="1:27" ht="13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33"/>
      <c r="L678" s="22"/>
      <c r="M678" s="21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spans="1:27" ht="13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33"/>
      <c r="L679" s="22"/>
      <c r="M679" s="21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spans="1:27" ht="13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33"/>
      <c r="L680" s="22"/>
      <c r="M680" s="21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spans="1:27" ht="13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33"/>
      <c r="L681" s="22"/>
      <c r="M681" s="21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spans="1:27" ht="13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33"/>
      <c r="L682" s="22"/>
      <c r="M682" s="21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spans="1:27" ht="13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33"/>
      <c r="L683" s="22"/>
      <c r="M683" s="21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spans="1:27" ht="13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33"/>
      <c r="L684" s="22"/>
      <c r="M684" s="21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spans="1:27" ht="13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33"/>
      <c r="L685" s="22"/>
      <c r="M685" s="21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spans="1:27" ht="13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33"/>
      <c r="L686" s="22"/>
      <c r="M686" s="21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spans="1:27" ht="13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33"/>
      <c r="L687" s="22"/>
      <c r="M687" s="21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spans="1:27" ht="13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33"/>
      <c r="L688" s="22"/>
      <c r="M688" s="21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spans="1:27" ht="13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33"/>
      <c r="L689" s="22"/>
      <c r="M689" s="21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spans="1:27" ht="13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33"/>
      <c r="L690" s="22"/>
      <c r="M690" s="21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spans="1:27" ht="13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33"/>
      <c r="L691" s="22"/>
      <c r="M691" s="21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spans="1:27" ht="13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33"/>
      <c r="L692" s="22"/>
      <c r="M692" s="21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spans="1:27" ht="13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33"/>
      <c r="L693" s="22"/>
      <c r="M693" s="21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spans="1:27" ht="13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33"/>
      <c r="L694" s="22"/>
      <c r="M694" s="21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spans="1:27" ht="13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33"/>
      <c r="L695" s="22"/>
      <c r="M695" s="21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spans="1:27" ht="13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33"/>
      <c r="L696" s="22"/>
      <c r="M696" s="21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spans="1:27" ht="13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33"/>
      <c r="L697" s="22"/>
      <c r="M697" s="21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spans="1:27" ht="13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33"/>
      <c r="L698" s="22"/>
      <c r="M698" s="21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spans="1:27" ht="13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33"/>
      <c r="L699" s="22"/>
      <c r="M699" s="21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spans="1:27" ht="13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33"/>
      <c r="L700" s="22"/>
      <c r="M700" s="21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spans="1:27" ht="13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33"/>
      <c r="L701" s="22"/>
      <c r="M701" s="21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spans="1:27" ht="13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33"/>
      <c r="L702" s="22"/>
      <c r="M702" s="21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spans="1:27" ht="13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33"/>
      <c r="L703" s="22"/>
      <c r="M703" s="21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spans="1:27" ht="13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33"/>
      <c r="L704" s="22"/>
      <c r="M704" s="21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spans="1:27" ht="13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33"/>
      <c r="L705" s="22"/>
      <c r="M705" s="21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spans="1:27" ht="13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33"/>
      <c r="L706" s="22"/>
      <c r="M706" s="21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spans="1:27" ht="13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33"/>
      <c r="L707" s="22"/>
      <c r="M707" s="21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spans="1:27" ht="13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33"/>
      <c r="L708" s="22"/>
      <c r="M708" s="21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spans="1:27" ht="13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33"/>
      <c r="L709" s="22"/>
      <c r="M709" s="21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spans="1:27" ht="13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33"/>
      <c r="L710" s="22"/>
      <c r="M710" s="21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spans="1:27" ht="13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33"/>
      <c r="L711" s="22"/>
      <c r="M711" s="21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spans="1:27" ht="13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33"/>
      <c r="L712" s="22"/>
      <c r="M712" s="21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spans="1:27" ht="13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33"/>
      <c r="L713" s="22"/>
      <c r="M713" s="21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spans="1:27" ht="13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33"/>
      <c r="L714" s="22"/>
      <c r="M714" s="21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spans="1:27" ht="13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33"/>
      <c r="L715" s="22"/>
      <c r="M715" s="21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spans="1:27" ht="13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33"/>
      <c r="L716" s="22"/>
      <c r="M716" s="21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spans="1:27" ht="13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33"/>
      <c r="L717" s="22"/>
      <c r="M717" s="21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spans="1:27" ht="13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33"/>
      <c r="L718" s="22"/>
      <c r="M718" s="21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spans="1:27" ht="13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33"/>
      <c r="L719" s="22"/>
      <c r="M719" s="21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spans="1:27" ht="13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33"/>
      <c r="L720" s="22"/>
      <c r="M720" s="21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spans="1:27" ht="13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33"/>
      <c r="L721" s="22"/>
      <c r="M721" s="21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spans="1:27" ht="13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33"/>
      <c r="L722" s="22"/>
      <c r="M722" s="21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spans="1:27" ht="13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33"/>
      <c r="L723" s="22"/>
      <c r="M723" s="21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spans="1:27" ht="13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33"/>
      <c r="L724" s="22"/>
      <c r="M724" s="21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spans="1:27" ht="13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33"/>
      <c r="L725" s="22"/>
      <c r="M725" s="21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spans="1:27" ht="13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33"/>
      <c r="L726" s="22"/>
      <c r="M726" s="21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spans="1:27" ht="13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33"/>
      <c r="L727" s="22"/>
      <c r="M727" s="21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spans="1:27" ht="13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33"/>
      <c r="L728" s="22"/>
      <c r="M728" s="21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spans="1:27" ht="13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33"/>
      <c r="L729" s="22"/>
      <c r="M729" s="21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spans="1:27" ht="13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33"/>
      <c r="L730" s="22"/>
      <c r="M730" s="21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spans="1:27" ht="13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33"/>
      <c r="L731" s="22"/>
      <c r="M731" s="21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spans="1:27" ht="13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33"/>
      <c r="L732" s="22"/>
      <c r="M732" s="21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spans="1:27" ht="13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33"/>
      <c r="L733" s="22"/>
      <c r="M733" s="21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spans="1:27" ht="13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33"/>
      <c r="L734" s="22"/>
      <c r="M734" s="21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spans="1:27" ht="13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33"/>
      <c r="L735" s="22"/>
      <c r="M735" s="21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spans="1:27" ht="13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33"/>
      <c r="L736" s="22"/>
      <c r="M736" s="21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spans="1:27" ht="13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33"/>
      <c r="L737" s="22"/>
      <c r="M737" s="21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spans="1:27" ht="13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33"/>
      <c r="L738" s="22"/>
      <c r="M738" s="21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spans="1:27" ht="13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33"/>
      <c r="L739" s="22"/>
      <c r="M739" s="21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spans="1:27" ht="13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33"/>
      <c r="L740" s="22"/>
      <c r="M740" s="21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spans="1:27" ht="13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33"/>
      <c r="L741" s="22"/>
      <c r="M741" s="21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spans="1:27" ht="13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33"/>
      <c r="L742" s="22"/>
      <c r="M742" s="21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spans="1:27" ht="13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33"/>
      <c r="L743" s="22"/>
      <c r="M743" s="21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spans="1:27" ht="13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33"/>
      <c r="L744" s="22"/>
      <c r="M744" s="21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spans="1:27" ht="13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33"/>
      <c r="L745" s="22"/>
      <c r="M745" s="21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spans="1:27" ht="13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33"/>
      <c r="L746" s="22"/>
      <c r="M746" s="21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spans="1:27" ht="13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33"/>
      <c r="L747" s="22"/>
      <c r="M747" s="21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spans="1:27" ht="13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33"/>
      <c r="L748" s="22"/>
      <c r="M748" s="21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spans="1:27" ht="13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33"/>
      <c r="L749" s="22"/>
      <c r="M749" s="21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spans="1:27" ht="13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33"/>
      <c r="L750" s="22"/>
      <c r="M750" s="21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spans="1:27" ht="13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33"/>
      <c r="L751" s="22"/>
      <c r="M751" s="21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spans="1:27" ht="13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33"/>
      <c r="L752" s="22"/>
      <c r="M752" s="21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spans="1:27" ht="13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33"/>
      <c r="L753" s="22"/>
      <c r="M753" s="21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spans="1:27" ht="13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33"/>
      <c r="L754" s="22"/>
      <c r="M754" s="21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spans="1:27" ht="13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33"/>
      <c r="L755" s="22"/>
      <c r="M755" s="21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spans="1:27" ht="13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33"/>
      <c r="L756" s="22"/>
      <c r="M756" s="21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spans="1:27" ht="13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33"/>
      <c r="L757" s="22"/>
      <c r="M757" s="21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spans="1:27" ht="13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33"/>
      <c r="L758" s="22"/>
      <c r="M758" s="21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spans="1:27" ht="13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33"/>
      <c r="L759" s="22"/>
      <c r="M759" s="21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spans="1:27" ht="13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33"/>
      <c r="L760" s="22"/>
      <c r="M760" s="21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spans="1:27" ht="13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33"/>
      <c r="L761" s="22"/>
      <c r="M761" s="21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spans="1:27" ht="13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33"/>
      <c r="L762" s="22"/>
      <c r="M762" s="21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spans="1:27" ht="13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33"/>
      <c r="L763" s="22"/>
      <c r="M763" s="21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spans="1:27" ht="13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33"/>
      <c r="L764" s="22"/>
      <c r="M764" s="21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spans="1:27" ht="13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33"/>
      <c r="L765" s="22"/>
      <c r="M765" s="21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spans="1:27" ht="13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33"/>
      <c r="L766" s="22"/>
      <c r="M766" s="21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spans="1:27" ht="13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33"/>
      <c r="L767" s="22"/>
      <c r="M767" s="21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spans="1:27" ht="13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33"/>
      <c r="L768" s="22"/>
      <c r="M768" s="21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spans="1:27" ht="13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33"/>
      <c r="L769" s="22"/>
      <c r="M769" s="21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spans="1:27" ht="13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33"/>
      <c r="L770" s="22"/>
      <c r="M770" s="21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spans="1:27" ht="13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33"/>
      <c r="L771" s="22"/>
      <c r="M771" s="21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spans="1:27" ht="13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33"/>
      <c r="L772" s="22"/>
      <c r="M772" s="21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spans="1:27" ht="13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33"/>
      <c r="L773" s="22"/>
      <c r="M773" s="21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spans="1:27" ht="13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33"/>
      <c r="L774" s="22"/>
      <c r="M774" s="21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spans="1:27" ht="13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33"/>
      <c r="L775" s="22"/>
      <c r="M775" s="21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spans="1:27" ht="13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33"/>
      <c r="L776" s="22"/>
      <c r="M776" s="21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spans="1:27" ht="13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33"/>
      <c r="L777" s="22"/>
      <c r="M777" s="21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spans="1:27" ht="13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33"/>
      <c r="L778" s="22"/>
      <c r="M778" s="21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spans="1:27" ht="13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33"/>
      <c r="L779" s="22"/>
      <c r="M779" s="21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spans="1:27" ht="13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33"/>
      <c r="L780" s="22"/>
      <c r="M780" s="21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spans="1:27" ht="13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33"/>
      <c r="L781" s="22"/>
      <c r="M781" s="21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spans="1:27" ht="13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33"/>
      <c r="L782" s="22"/>
      <c r="M782" s="21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spans="1:27" ht="13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33"/>
      <c r="L783" s="22"/>
      <c r="M783" s="21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spans="1:27" ht="13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33"/>
      <c r="L784" s="22"/>
      <c r="M784" s="21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spans="1:27" ht="13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33"/>
      <c r="L785" s="22"/>
      <c r="M785" s="21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spans="1:27" ht="13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33"/>
      <c r="L786" s="22"/>
      <c r="M786" s="21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spans="1:27" ht="13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33"/>
      <c r="L787" s="22"/>
      <c r="M787" s="21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spans="1:27" ht="13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33"/>
      <c r="L788" s="22"/>
      <c r="M788" s="21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spans="1:27" ht="13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33"/>
      <c r="L789" s="22"/>
      <c r="M789" s="21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spans="1:27" ht="13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33"/>
      <c r="L790" s="22"/>
      <c r="M790" s="21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spans="1:27" ht="13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33"/>
      <c r="L791" s="22"/>
      <c r="M791" s="21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spans="1:27" ht="13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33"/>
      <c r="L792" s="22"/>
      <c r="M792" s="21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spans="1:27" ht="13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33"/>
      <c r="L793" s="22"/>
      <c r="M793" s="21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spans="1:27" ht="13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33"/>
      <c r="L794" s="22"/>
      <c r="M794" s="21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spans="1:27" ht="13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33"/>
      <c r="L795" s="22"/>
      <c r="M795" s="21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spans="1:27" ht="13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33"/>
      <c r="L796" s="22"/>
      <c r="M796" s="21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spans="1:27" ht="13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33"/>
      <c r="L797" s="22"/>
      <c r="M797" s="21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spans="1:27" ht="13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33"/>
      <c r="L798" s="22"/>
      <c r="M798" s="21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spans="1:27" ht="13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33"/>
      <c r="L799" s="22"/>
      <c r="M799" s="21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spans="1:27" ht="13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33"/>
      <c r="L800" s="22"/>
      <c r="M800" s="21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spans="1:27" ht="13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33"/>
      <c r="L801" s="22"/>
      <c r="M801" s="21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spans="1:27" ht="13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33"/>
      <c r="L802" s="22"/>
      <c r="M802" s="21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spans="1:27" ht="13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33"/>
      <c r="L803" s="22"/>
      <c r="M803" s="21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spans="1:27" ht="13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33"/>
      <c r="L804" s="22"/>
      <c r="M804" s="21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spans="1:27" ht="13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33"/>
      <c r="L805" s="22"/>
      <c r="M805" s="21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spans="1:27" ht="13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33"/>
      <c r="L806" s="22"/>
      <c r="M806" s="21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spans="1:27" ht="13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33"/>
      <c r="L807" s="22"/>
      <c r="M807" s="21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spans="1:27" ht="13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33"/>
      <c r="L808" s="22"/>
      <c r="M808" s="21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spans="1:27" ht="13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33"/>
      <c r="L809" s="22"/>
      <c r="M809" s="21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spans="1:27" ht="13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33"/>
      <c r="L810" s="22"/>
      <c r="M810" s="21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spans="1:27" ht="13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33"/>
      <c r="L811" s="22"/>
      <c r="M811" s="21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spans="1:27" ht="13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33"/>
      <c r="L812" s="22"/>
      <c r="M812" s="21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spans="1:27" ht="13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33"/>
      <c r="L813" s="22"/>
      <c r="M813" s="21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spans="1:27" ht="13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33"/>
      <c r="L814" s="22"/>
      <c r="M814" s="21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spans="1:27" ht="13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33"/>
      <c r="L815" s="22"/>
      <c r="M815" s="21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spans="1:27" ht="13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33"/>
      <c r="L816" s="22"/>
      <c r="M816" s="21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spans="1:27" ht="13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33"/>
      <c r="L817" s="22"/>
      <c r="M817" s="21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spans="1:27" ht="13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33"/>
      <c r="L818" s="22"/>
      <c r="M818" s="21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spans="1:27" ht="13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33"/>
      <c r="L819" s="22"/>
      <c r="M819" s="21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spans="1:27" ht="13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33"/>
      <c r="L820" s="22"/>
      <c r="M820" s="21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spans="1:27" ht="13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33"/>
      <c r="L821" s="22"/>
      <c r="M821" s="21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spans="1:27" ht="13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33"/>
      <c r="L822" s="22"/>
      <c r="M822" s="21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spans="1:27" ht="13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33"/>
      <c r="L823" s="22"/>
      <c r="M823" s="21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spans="1:27" ht="13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33"/>
      <c r="L824" s="22"/>
      <c r="M824" s="21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spans="1:27" ht="13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33"/>
      <c r="L825" s="22"/>
      <c r="M825" s="21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spans="1:27" ht="13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33"/>
      <c r="L826" s="22"/>
      <c r="M826" s="21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spans="1:27" ht="13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33"/>
      <c r="L827" s="22"/>
      <c r="M827" s="21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spans="1:27" ht="13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33"/>
      <c r="L828" s="22"/>
      <c r="M828" s="21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spans="1:27" ht="13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33"/>
      <c r="L829" s="22"/>
      <c r="M829" s="21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spans="1:27" ht="13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33"/>
      <c r="L830" s="22"/>
      <c r="M830" s="21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spans="1:27" ht="13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33"/>
      <c r="L831" s="22"/>
      <c r="M831" s="21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spans="1:27" ht="13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33"/>
      <c r="L832" s="22"/>
      <c r="M832" s="21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spans="1:27" ht="13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33"/>
      <c r="L833" s="22"/>
      <c r="M833" s="21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spans="1:27" ht="13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33"/>
      <c r="L834" s="22"/>
      <c r="M834" s="21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spans="1:27" ht="13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33"/>
      <c r="L835" s="22"/>
      <c r="M835" s="21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spans="1:27" ht="13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33"/>
      <c r="L836" s="22"/>
      <c r="M836" s="21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spans="1:27" ht="13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33"/>
      <c r="L837" s="22"/>
      <c r="M837" s="21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spans="1:27" ht="13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33"/>
      <c r="L838" s="22"/>
      <c r="M838" s="21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spans="1:27" ht="13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33"/>
      <c r="L839" s="22"/>
      <c r="M839" s="21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spans="1:27" ht="13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33"/>
      <c r="L840" s="22"/>
      <c r="M840" s="21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spans="1:27" ht="13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33"/>
      <c r="L841" s="22"/>
      <c r="M841" s="21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spans="1:27" ht="13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33"/>
      <c r="L842" s="22"/>
      <c r="M842" s="21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spans="1:27" ht="13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33"/>
      <c r="L843" s="22"/>
      <c r="M843" s="21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spans="1:27" ht="13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33"/>
      <c r="L844" s="22"/>
      <c r="M844" s="21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spans="1:27" ht="13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33"/>
      <c r="L845" s="22"/>
      <c r="M845" s="21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spans="1:27" ht="13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33"/>
      <c r="L846" s="22"/>
      <c r="M846" s="21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spans="1:27" ht="13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33"/>
      <c r="L847" s="22"/>
      <c r="M847" s="21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spans="1:27" ht="13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33"/>
      <c r="L848" s="22"/>
      <c r="M848" s="21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spans="1:27" ht="13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33"/>
      <c r="L849" s="22"/>
      <c r="M849" s="21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spans="1:27" ht="13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33"/>
      <c r="L850" s="22"/>
      <c r="M850" s="21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spans="1:27" ht="13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33"/>
      <c r="L851" s="22"/>
      <c r="M851" s="21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spans="1:27" ht="13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33"/>
      <c r="L852" s="22"/>
      <c r="M852" s="21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spans="1:27" ht="13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33"/>
      <c r="L853" s="22"/>
      <c r="M853" s="21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spans="1:27" ht="13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33"/>
      <c r="L854" s="22"/>
      <c r="M854" s="21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spans="1:27" ht="13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33"/>
      <c r="L855" s="22"/>
      <c r="M855" s="21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spans="1:27" ht="13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33"/>
      <c r="L856" s="22"/>
      <c r="M856" s="21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spans="1:27" ht="13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33"/>
      <c r="L857" s="22"/>
      <c r="M857" s="21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spans="1:27" ht="13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33"/>
      <c r="L858" s="22"/>
      <c r="M858" s="21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spans="1:27" ht="13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33"/>
      <c r="L859" s="22"/>
      <c r="M859" s="21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spans="1:27" ht="13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33"/>
      <c r="L860" s="22"/>
      <c r="M860" s="21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spans="1:27" ht="13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33"/>
      <c r="L861" s="22"/>
      <c r="M861" s="21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spans="1:27" ht="13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33"/>
      <c r="L862" s="22"/>
      <c r="M862" s="21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spans="1:27" ht="13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33"/>
      <c r="L863" s="22"/>
      <c r="M863" s="21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spans="1:27" ht="13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33"/>
      <c r="L864" s="22"/>
      <c r="M864" s="21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spans="1:27" ht="13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33"/>
      <c r="L865" s="22"/>
      <c r="M865" s="21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spans="1:27" ht="13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33"/>
      <c r="L866" s="22"/>
      <c r="M866" s="21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spans="1:27" ht="13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33"/>
      <c r="L867" s="22"/>
      <c r="M867" s="21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spans="1:27" ht="13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33"/>
      <c r="L868" s="22"/>
      <c r="M868" s="21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spans="1:27" ht="13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33"/>
      <c r="L869" s="22"/>
      <c r="M869" s="21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spans="1:27" ht="13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33"/>
      <c r="L870" s="22"/>
      <c r="M870" s="21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spans="1:27" ht="13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33"/>
      <c r="L871" s="22"/>
      <c r="M871" s="21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spans="1:27" ht="13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33"/>
      <c r="L872" s="22"/>
      <c r="M872" s="21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spans="1:27" ht="13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33"/>
      <c r="L873" s="22"/>
      <c r="M873" s="21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spans="1:27" ht="13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33"/>
      <c r="L874" s="22"/>
      <c r="M874" s="21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spans="1:27" ht="13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33"/>
      <c r="L875" s="22"/>
      <c r="M875" s="21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spans="1:27" ht="13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33"/>
      <c r="L876" s="22"/>
      <c r="M876" s="21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spans="1:27" ht="13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33"/>
      <c r="L877" s="22"/>
      <c r="M877" s="21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spans="1:27" ht="13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33"/>
      <c r="L878" s="22"/>
      <c r="M878" s="21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spans="1:27" ht="13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33"/>
      <c r="L879" s="22"/>
      <c r="M879" s="21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spans="1:27" ht="13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33"/>
      <c r="L880" s="22"/>
      <c r="M880" s="21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spans="1:27" ht="13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33"/>
      <c r="L881" s="22"/>
      <c r="M881" s="21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spans="1:27" ht="13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33"/>
      <c r="L882" s="22"/>
      <c r="M882" s="21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spans="1:27" ht="13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33"/>
      <c r="L883" s="22"/>
      <c r="M883" s="21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spans="1:27" ht="13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33"/>
      <c r="L884" s="22"/>
      <c r="M884" s="21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spans="1:27" ht="13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33"/>
      <c r="L885" s="22"/>
      <c r="M885" s="21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spans="1:27" ht="13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33"/>
      <c r="L886" s="22"/>
      <c r="M886" s="21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spans="1:27" ht="13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33"/>
      <c r="L887" s="22"/>
      <c r="M887" s="21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spans="1:27" ht="13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33"/>
      <c r="L888" s="22"/>
      <c r="M888" s="21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spans="1:27" ht="13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33"/>
      <c r="L889" s="22"/>
      <c r="M889" s="21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spans="1:27" ht="13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33"/>
      <c r="L890" s="22"/>
      <c r="M890" s="21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spans="1:27" ht="13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33"/>
      <c r="L891" s="22"/>
      <c r="M891" s="21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spans="1:27" ht="13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33"/>
      <c r="L892" s="22"/>
      <c r="M892" s="21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spans="1:27" ht="13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33"/>
      <c r="L893" s="22"/>
      <c r="M893" s="21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spans="1:27" ht="13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33"/>
      <c r="L894" s="22"/>
      <c r="M894" s="21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spans="1:27" ht="13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33"/>
      <c r="L895" s="22"/>
      <c r="M895" s="21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spans="1:27" ht="13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33"/>
      <c r="L896" s="22"/>
      <c r="M896" s="21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spans="1:27" ht="13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33"/>
      <c r="L897" s="22"/>
      <c r="M897" s="21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spans="1:27" ht="13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33"/>
      <c r="L898" s="22"/>
      <c r="M898" s="21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spans="1:27" ht="13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33"/>
      <c r="L899" s="22"/>
      <c r="M899" s="21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spans="1:27" ht="13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33"/>
      <c r="L900" s="22"/>
      <c r="M900" s="21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spans="1:27" ht="13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33"/>
      <c r="L901" s="22"/>
      <c r="M901" s="21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spans="1:27" ht="13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33"/>
      <c r="L902" s="22"/>
      <c r="M902" s="21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spans="1:27" ht="13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33"/>
      <c r="L903" s="22"/>
      <c r="M903" s="21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spans="1:27" ht="13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33"/>
      <c r="L904" s="22"/>
      <c r="M904" s="21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spans="1:27" ht="13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33"/>
      <c r="L905" s="22"/>
      <c r="M905" s="21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spans="1:27" ht="13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33"/>
      <c r="L906" s="22"/>
      <c r="M906" s="21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spans="1:27" ht="13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33"/>
      <c r="L907" s="22"/>
      <c r="M907" s="21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spans="1:27" ht="13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33"/>
      <c r="L908" s="22"/>
      <c r="M908" s="21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spans="1:27" ht="13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33"/>
      <c r="L909" s="22"/>
      <c r="M909" s="21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spans="1:27" ht="13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33"/>
      <c r="L910" s="22"/>
      <c r="M910" s="21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spans="1:27" ht="13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33"/>
      <c r="L911" s="22"/>
      <c r="M911" s="21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spans="1:27" ht="13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33"/>
      <c r="L912" s="22"/>
      <c r="M912" s="21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spans="1:27" ht="13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33"/>
      <c r="L913" s="22"/>
      <c r="M913" s="21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spans="1:27" ht="13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33"/>
      <c r="L914" s="22"/>
      <c r="M914" s="21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spans="1:27" ht="13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33"/>
      <c r="L915" s="22"/>
      <c r="M915" s="21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spans="1:27" ht="13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33"/>
      <c r="L916" s="22"/>
      <c r="M916" s="21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spans="1:27" ht="13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33"/>
      <c r="L917" s="22"/>
      <c r="M917" s="21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spans="1:27" ht="13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33"/>
      <c r="L918" s="22"/>
      <c r="M918" s="21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spans="1:27" ht="13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33"/>
      <c r="L919" s="22"/>
      <c r="M919" s="21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spans="1:27" ht="13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33"/>
      <c r="L920" s="22"/>
      <c r="M920" s="21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spans="1:27" ht="13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33"/>
      <c r="L921" s="22"/>
      <c r="M921" s="21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spans="1:27" ht="13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33"/>
      <c r="L922" s="22"/>
      <c r="M922" s="21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spans="1:27" ht="13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33"/>
      <c r="L923" s="22"/>
      <c r="M923" s="21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spans="1:27" ht="13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33"/>
      <c r="L924" s="22"/>
      <c r="M924" s="21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spans="1:27" ht="13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33"/>
      <c r="L925" s="22"/>
      <c r="M925" s="21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spans="1:27" ht="13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33"/>
      <c r="L926" s="22"/>
      <c r="M926" s="21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spans="1:27" ht="13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33"/>
      <c r="L927" s="22"/>
      <c r="M927" s="21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spans="1:27" ht="13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33"/>
      <c r="L928" s="22"/>
      <c r="M928" s="21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spans="1:27" ht="13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33"/>
      <c r="L929" s="22"/>
      <c r="M929" s="21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spans="1:27" ht="13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33"/>
      <c r="L930" s="22"/>
      <c r="M930" s="21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spans="1:27" ht="13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33"/>
      <c r="L931" s="22"/>
      <c r="M931" s="21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spans="1:27" ht="13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33"/>
      <c r="L932" s="22"/>
      <c r="M932" s="21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spans="1:27" ht="13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33"/>
      <c r="L933" s="22"/>
      <c r="M933" s="21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spans="1:27" ht="13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33"/>
      <c r="L934" s="22"/>
      <c r="M934" s="21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spans="1:27" ht="13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33"/>
      <c r="L935" s="22"/>
      <c r="M935" s="21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spans="1:27" ht="13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33"/>
      <c r="L936" s="22"/>
      <c r="M936" s="21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spans="1:27" ht="13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33"/>
      <c r="L937" s="22"/>
      <c r="M937" s="21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spans="1:27" ht="13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33"/>
      <c r="L938" s="22"/>
      <c r="M938" s="21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spans="1:27" ht="13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33"/>
      <c r="L939" s="22"/>
      <c r="M939" s="21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spans="1:27" ht="13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33"/>
      <c r="L940" s="22"/>
      <c r="M940" s="21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spans="1:27" ht="13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33"/>
      <c r="L941" s="22"/>
      <c r="M941" s="21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spans="1:27" ht="13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33"/>
      <c r="L942" s="22"/>
      <c r="M942" s="21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spans="1:27" ht="13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33"/>
      <c r="L943" s="22"/>
      <c r="M943" s="21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spans="1:27" ht="13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33"/>
      <c r="L944" s="22"/>
      <c r="M944" s="21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spans="1:27" ht="13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33"/>
      <c r="L945" s="22"/>
      <c r="M945" s="21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spans="1:27" ht="13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33"/>
      <c r="L946" s="22"/>
      <c r="M946" s="21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spans="1:27" ht="13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33"/>
      <c r="L947" s="22"/>
      <c r="M947" s="21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spans="1:27" ht="13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33"/>
      <c r="L948" s="22"/>
      <c r="M948" s="21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spans="1:27" ht="13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33"/>
      <c r="L949" s="22"/>
      <c r="M949" s="21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spans="1:27" ht="13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33"/>
      <c r="L950" s="22"/>
      <c r="M950" s="21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spans="1:27" ht="13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33"/>
      <c r="L951" s="22"/>
      <c r="M951" s="21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spans="1:27" ht="13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33"/>
      <c r="L952" s="22"/>
      <c r="M952" s="21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spans="1:27" ht="13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33"/>
      <c r="L953" s="22"/>
      <c r="M953" s="21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spans="1:27" ht="13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33"/>
      <c r="L954" s="22"/>
      <c r="M954" s="21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spans="1:27" ht="13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33"/>
      <c r="L955" s="22"/>
      <c r="M955" s="21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spans="1:27" ht="13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33"/>
      <c r="L956" s="22"/>
      <c r="M956" s="21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spans="1:27" ht="13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33"/>
      <c r="L957" s="22"/>
      <c r="M957" s="21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spans="1:27" ht="13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33"/>
      <c r="L958" s="22"/>
      <c r="M958" s="21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spans="1:27" ht="13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33"/>
      <c r="L959" s="22"/>
      <c r="M959" s="21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spans="1:27" ht="13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33"/>
      <c r="L960" s="22"/>
      <c r="M960" s="21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spans="1:27" ht="13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33"/>
      <c r="L961" s="22"/>
      <c r="M961" s="21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spans="1:27" ht="13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33"/>
      <c r="L962" s="22"/>
      <c r="M962" s="21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spans="1:27" ht="13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33"/>
      <c r="L963" s="22"/>
      <c r="M963" s="21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spans="1:27" ht="13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33"/>
      <c r="L964" s="22"/>
      <c r="M964" s="21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spans="1:27" ht="13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33"/>
      <c r="L965" s="22"/>
      <c r="M965" s="21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spans="1:27" ht="13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33"/>
      <c r="L966" s="22"/>
      <c r="M966" s="21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spans="1:27" ht="13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33"/>
      <c r="L967" s="22"/>
      <c r="M967" s="21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spans="1:27" ht="13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33"/>
      <c r="L968" s="22"/>
      <c r="M968" s="21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spans="1:27" ht="13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33"/>
      <c r="L969" s="22"/>
      <c r="M969" s="21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spans="1:27" ht="13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33"/>
      <c r="L970" s="22"/>
      <c r="M970" s="21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spans="1:27" ht="13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33"/>
      <c r="L971" s="22"/>
      <c r="M971" s="21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spans="1:27" ht="13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33"/>
      <c r="L972" s="22"/>
      <c r="M972" s="21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spans="1:27" ht="13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33"/>
      <c r="L973" s="22"/>
      <c r="M973" s="21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spans="1:27" ht="13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33"/>
      <c r="L974" s="22"/>
      <c r="M974" s="21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spans="1:27" ht="13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33"/>
      <c r="L975" s="22"/>
      <c r="M975" s="21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spans="1:27" ht="13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33"/>
      <c r="L976" s="22"/>
      <c r="M976" s="21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spans="1:27" ht="13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33"/>
      <c r="L977" s="22"/>
      <c r="M977" s="21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spans="1:27" ht="13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33"/>
      <c r="L978" s="22"/>
      <c r="M978" s="21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spans="1:27" ht="13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33"/>
      <c r="L979" s="22"/>
      <c r="M979" s="21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spans="1:27" ht="13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33"/>
      <c r="L980" s="22"/>
      <c r="M980" s="21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spans="1:27" ht="13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33"/>
      <c r="L981" s="22"/>
      <c r="M981" s="21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spans="1:27" ht="13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33"/>
      <c r="L982" s="22"/>
      <c r="M982" s="21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spans="1:27" ht="13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33"/>
      <c r="L983" s="22"/>
      <c r="M983" s="21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spans="1:27" ht="13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33"/>
      <c r="L984" s="22"/>
      <c r="M984" s="21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spans="1:27" ht="13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33"/>
      <c r="L985" s="22"/>
      <c r="M985" s="21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spans="1:27" ht="13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33"/>
      <c r="L986" s="22"/>
      <c r="M986" s="21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spans="1:27" ht="13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33"/>
      <c r="L987" s="22"/>
      <c r="M987" s="21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spans="1:27" ht="13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33"/>
      <c r="L988" s="22"/>
      <c r="M988" s="21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spans="1:27" ht="13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33"/>
      <c r="L989" s="22"/>
      <c r="M989" s="21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spans="1:27" ht="13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33"/>
      <c r="L990" s="22"/>
      <c r="M990" s="21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spans="1:27" ht="13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33"/>
      <c r="L991" s="22"/>
      <c r="M991" s="21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spans="1:27" ht="13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33"/>
      <c r="L992" s="22"/>
      <c r="M992" s="21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spans="1:27" ht="13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33"/>
      <c r="L993" s="22"/>
      <c r="M993" s="21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spans="1:27" ht="13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33"/>
      <c r="L994" s="22"/>
      <c r="M994" s="21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spans="1:27" ht="13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33"/>
      <c r="L995" s="22"/>
      <c r="M995" s="21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spans="1:27" ht="13.2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33"/>
      <c r="L996" s="22"/>
      <c r="M996" s="21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spans="1:27" ht="13.2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33"/>
      <c r="L997" s="22"/>
      <c r="M997" s="21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spans="1:27" ht="13.2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33"/>
      <c r="L998" s="22"/>
      <c r="M998" s="21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spans="1:27" ht="13.2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33"/>
      <c r="L999" s="22"/>
      <c r="M999" s="21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 spans="1:27" ht="13.2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33"/>
      <c r="L1000" s="22"/>
      <c r="M1000" s="21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  <row r="1001" spans="1:27" ht="13.2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33"/>
      <c r="L1001" s="22"/>
      <c r="M1001" s="21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</row>
    <row r="1002" spans="1:27" ht="13.2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33"/>
      <c r="L1002" s="22"/>
      <c r="M1002" s="21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</row>
  </sheetData>
  <mergeCells count="3">
    <mergeCell ref="A2:F2"/>
    <mergeCell ref="G2:I2"/>
    <mergeCell ref="K2:L2"/>
  </mergeCells>
  <conditionalFormatting sqref="B1">
    <cfRule type="expression" dxfId="16" priority="1">
      <formula>Bi&gt;=E1</formula>
    </cfRule>
  </conditionalFormatting>
  <conditionalFormatting sqref="G4">
    <cfRule type="expression" priority="8">
      <formula>G4/10</formula>
    </cfRule>
    <cfRule type="expression" priority="9">
      <formula>G4/10</formula>
    </cfRule>
  </conditionalFormatting>
  <conditionalFormatting sqref="L4:L29">
    <cfRule type="expression" dxfId="15" priority="5">
      <formula>AND(I4="",K4="")</formula>
    </cfRule>
    <cfRule type="expression" dxfId="14" priority="6">
      <formula>AND(I4&lt;&gt;"",K4="")</formula>
    </cfRule>
    <cfRule type="expression" dxfId="13" priority="7">
      <formula>K4&lt;&gt;""</formula>
    </cfRule>
  </conditionalFormatting>
  <conditionalFormatting sqref="J4:J32">
    <cfRule type="expression" dxfId="12" priority="2">
      <formula>J4&gt;DATE(2025,5,2)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gardose997@gmail.com</cp:lastModifiedBy>
  <dcterms:created xsi:type="dcterms:W3CDTF">2025-03-21T06:34:00Z</dcterms:created>
  <dcterms:modified xsi:type="dcterms:W3CDTF">2025-04-08T10:55:16Z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F5C774166DEA4134A7B5DDF059AC49B1_13</vt:lpwstr>
  </property>
  <property fmtid="{D5CDD505-2E9C-101B-9397-08002B2CF9AE}" pid="3" name="KSOProductBuildVer">
    <vt:lpwstr>1033-12.2.0.20326</vt:lpwstr>
  </property>
</Properties>
</file>