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HP\OneDrive\Documents\"/>
    </mc:Choice>
  </mc:AlternateContent>
  <xr:revisionPtr revIDLastSave="0" documentId="13_ncr:1_{EC950035-70CE-4442-A295-3A6A51608068}" xr6:coauthVersionLast="47" xr6:coauthVersionMax="47" xr10:uidLastSave="{00000000-0000-0000-0000-000000000000}"/>
  <bookViews>
    <workbookView xWindow="-120" yWindow="-120" windowWidth="20730" windowHeight="11160" activeTab="3" xr2:uid="{51FDE8F3-0E30-4BFA-9E06-7FF9BAADF642}"/>
  </bookViews>
  <sheets>
    <sheet name="Restaurant Details" sheetId="3" r:id="rId1"/>
    <sheet name="Orders Data" sheetId="2" r:id="rId2"/>
    <sheet name="report" sheetId="4" r:id="rId3"/>
    <sheet name="DASHBOARD" sheetId="6" r:id="rId4"/>
  </sheets>
  <definedNames>
    <definedName name="_xlchart.v5.0" hidden="1">report!$S$21</definedName>
    <definedName name="_xlchart.v5.1" hidden="1">report!$S$22:$S$41</definedName>
    <definedName name="_xlchart.v5.10" hidden="1">report!$T$21</definedName>
    <definedName name="_xlchart.v5.11" hidden="1">report!$T$22:$T$41</definedName>
    <definedName name="_xlchart.v5.2" hidden="1">report!$T$21</definedName>
    <definedName name="_xlchart.v5.3" hidden="1">report!$T$22:$T$41</definedName>
    <definedName name="_xlchart.v5.4" hidden="1">report!$S$21</definedName>
    <definedName name="_xlchart.v5.5" hidden="1">report!$S$22:$S$41</definedName>
    <definedName name="_xlchart.v5.6" hidden="1">report!$T$21</definedName>
    <definedName name="_xlchart.v5.7" hidden="1">report!$T$22:$T$41</definedName>
    <definedName name="_xlchart.v5.8" hidden="1">report!$S$21</definedName>
    <definedName name="_xlchart.v5.9" hidden="1">report!$S$22:$S$41</definedName>
    <definedName name="ExternalData_1" localSheetId="1" hidden="1">'Orders Data'!$A$1:$J$501</definedName>
    <definedName name="ExternalData_2" localSheetId="0" hidden="1">'Restaurant Details'!$A$1:$G$21</definedName>
    <definedName name="Slicer_Zone">#N/A</definedName>
  </definedNames>
  <calcPr calcId="191029"/>
  <pivotCaches>
    <pivotCache cacheId="529" r:id="rId5"/>
    <pivotCache cacheId="532" r:id="rId6"/>
    <pivotCache cacheId="535" r:id="rId7"/>
    <pivotCache cacheId="538" r:id="rId8"/>
    <pivotCache cacheId="541" r:id="rId9"/>
    <pivotCache cacheId="544" r:id="rId10"/>
    <pivotCache cacheId="547" r:id="rId11"/>
    <pivotCache cacheId="550" r:id="rId12"/>
    <pivotCache cacheId="553" r:id="rId13"/>
    <pivotCache cacheId="556"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Data_b102ec30-ff12-4ff7-9613-fdb979f8ce2b" name="Orders Data" connection="Excel Orders"/>
          <x15:modelTable id="Restaurant Details_7c95428c-d87d-4a58-80a7-7b4078f541a0" name="Restaurant Details" connection="Excel Restaurants"/>
        </x15:modelTables>
        <x15:modelRelationships>
          <x15:modelRelationship fromTable="Orders Data" fromColumn="Restaurant ID" toTable="Restaurant Details" toColumn="RestaurantID"/>
        </x15:modelRelationships>
        <x15:extLst>
          <ext xmlns:x16="http://schemas.microsoft.com/office/spreadsheetml/2014/11/main" uri="{9835A34E-60A6-4A7C-AAB8-D5F71C897F49}">
            <x16:modelTimeGroupings>
              <x16:modelTimeGrouping tableName="Orders Data" columnName="Order Date" columnId="Order Date">
                <x16:calculatedTimeColumn columnName="Order Date (Hour)" columnId="Order Date (Hour)" contentType="hours" isSelected="1"/>
                <x16:calculatedTimeColumn columnName="Order Date (Minute)" columnId="Order Dat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 i="4" l="1"/>
  <c r="AC15" i="4"/>
  <c r="AI8" i="4"/>
  <c r="AI9" i="4"/>
  <c r="AK9" i="4" s="1"/>
  <c r="AI7" i="4"/>
  <c r="AJ8" i="4" l="1"/>
  <c r="AK7" i="4"/>
  <c r="AJ9" i="4"/>
  <c r="AJ7" i="4"/>
  <c r="AK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58151B-B96D-4000-89CA-D11AA5CCD682}" name="Excel Orders" type="100" refreshedVersion="0">
    <extLst>
      <ext xmlns:x15="http://schemas.microsoft.com/office/spreadsheetml/2010/11/main" uri="{DE250136-89BD-433C-8126-D09CA5730AF9}">
        <x15:connection id="ccc640ab-1337-4bd2-b871-b6e92fbda77e"/>
      </ext>
    </extLst>
  </connection>
  <connection id="2" xr16:uid="{FA19540A-F013-4F45-8230-2D09F0E7E802}" name="Excel Restaurants" type="100" refreshedVersion="0">
    <extLst>
      <ext xmlns:x15="http://schemas.microsoft.com/office/spreadsheetml/2010/11/main" uri="{DE250136-89BD-433C-8126-D09CA5730AF9}">
        <x15:connection id="971064e2-f960-4612-aa74-0a5189a1a0a8"/>
      </ext>
    </extLst>
  </connection>
  <connection id="3" xr16:uid="{2A82508E-D807-4E9E-99B5-D2C66F20B91A}" keepAlive="1" name="Query - Orders Data" description="Connection to the 'Orders Data' query in the workbook." type="5" refreshedVersion="8" background="1" saveData="1">
    <dbPr connection="Provider=Microsoft.Mashup.OleDb.1;Data Source=$Workbook$;Location=&quot;Orders Data&quot;;Extended Properties=&quot;&quot;" command="SELECT * FROM [Orders Data]"/>
  </connection>
  <connection id="4" xr16:uid="{65AFA23A-BE6D-452B-80C5-62CCCD3665D3}" keepAlive="1" name="Query - Restaurant Details" description="Connection to the 'Restaurant Details' query in the workbook." type="5" refreshedVersion="8" background="1" saveData="1">
    <dbPr connection="Provider=Microsoft.Mashup.OleDb.1;Data Source=$Workbook$;Location=&quot;Restaurant Details&quot;;Extended Properties=&quot;&quot;" command="SELECT * FROM [Restaurant Details]"/>
  </connection>
  <connection id="5" xr16:uid="{567DCA1B-BEF2-4F13-BE08-198A44A657C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<sst xmlns="http://schemas.openxmlformats.org/spreadsheetml/2006/main" count="1726" uniqueCount="632">
  <si>
    <t>Order ID</t>
  </si>
  <si>
    <t>Customer Name</t>
  </si>
  <si>
    <t>Restaurant ID</t>
  </si>
  <si>
    <t>Order Date</t>
  </si>
  <si>
    <t>Quantity of Items</t>
  </si>
  <si>
    <t>Order Amount</t>
  </si>
  <si>
    <t>Payment Mode</t>
  </si>
  <si>
    <t>Delivery Time Taken (mins)</t>
  </si>
  <si>
    <t>Customer Rating-Food</t>
  </si>
  <si>
    <t>Customer Rating-Delivery</t>
  </si>
  <si>
    <t>OD1</t>
  </si>
  <si>
    <t>Srini</t>
  </si>
  <si>
    <t>Debit Card</t>
  </si>
  <si>
    <t>OD2</t>
  </si>
  <si>
    <t>Revandh</t>
  </si>
  <si>
    <t>Credit Card</t>
  </si>
  <si>
    <t>OD3</t>
  </si>
  <si>
    <t>David</t>
  </si>
  <si>
    <t>Cash on Delivery</t>
  </si>
  <si>
    <t>OD4</t>
  </si>
  <si>
    <t>Selva</t>
  </si>
  <si>
    <t>OD5</t>
  </si>
  <si>
    <t>Vinny</t>
  </si>
  <si>
    <t>OD6</t>
  </si>
  <si>
    <t>Dev</t>
  </si>
  <si>
    <t>OD7</t>
  </si>
  <si>
    <t>Meera</t>
  </si>
  <si>
    <t>OD8</t>
  </si>
  <si>
    <t>Sabeena</t>
  </si>
  <si>
    <t>OD9</t>
  </si>
  <si>
    <t>OD10</t>
  </si>
  <si>
    <t>Rifa</t>
  </si>
  <si>
    <t>OD11</t>
  </si>
  <si>
    <t>OD12</t>
  </si>
  <si>
    <t>Farhan</t>
  </si>
  <si>
    <t>OD13</t>
  </si>
  <si>
    <t>Suhaib</t>
  </si>
  <si>
    <t>OD14</t>
  </si>
  <si>
    <t>Swamy</t>
  </si>
  <si>
    <t>OD15</t>
  </si>
  <si>
    <t>Sweetie</t>
  </si>
  <si>
    <t>OD16</t>
  </si>
  <si>
    <t>OD17</t>
  </si>
  <si>
    <t>Shifa</t>
  </si>
  <si>
    <t>OD18</t>
  </si>
  <si>
    <t>OD19</t>
  </si>
  <si>
    <t>OD20</t>
  </si>
  <si>
    <t>OD21</t>
  </si>
  <si>
    <t>Charlie</t>
  </si>
  <si>
    <t>OD22</t>
  </si>
  <si>
    <t>OD23</t>
  </si>
  <si>
    <t>OD24</t>
  </si>
  <si>
    <t>OD25</t>
  </si>
  <si>
    <t>OD26</t>
  </si>
  <si>
    <t>OD27</t>
  </si>
  <si>
    <t>OD28</t>
  </si>
  <si>
    <t>OD29</t>
  </si>
  <si>
    <t>Veer</t>
  </si>
  <si>
    <t>OD30</t>
  </si>
  <si>
    <t>OD31</t>
  </si>
  <si>
    <t>OD32</t>
  </si>
  <si>
    <t>OD33</t>
  </si>
  <si>
    <t>OD34</t>
  </si>
  <si>
    <t>OD35</t>
  </si>
  <si>
    <t>OD36</t>
  </si>
  <si>
    <t>OD37</t>
  </si>
  <si>
    <t>OD38</t>
  </si>
  <si>
    <t>Chinny</t>
  </si>
  <si>
    <t>OD39</t>
  </si>
  <si>
    <t>OD40</t>
  </si>
  <si>
    <t>Gopal</t>
  </si>
  <si>
    <t>OD41</t>
  </si>
  <si>
    <t>OD42</t>
  </si>
  <si>
    <t>OD43</t>
  </si>
  <si>
    <t>OD44</t>
  </si>
  <si>
    <t>OD45</t>
  </si>
  <si>
    <t>OD46</t>
  </si>
  <si>
    <t>OD47</t>
  </si>
  <si>
    <t>Veronica</t>
  </si>
  <si>
    <t>OD48</t>
  </si>
  <si>
    <t>Fastin</t>
  </si>
  <si>
    <t>OD49</t>
  </si>
  <si>
    <t>OD50</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</si>
  <si>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</si>
  <si>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</si>
  <si>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</si>
  <si>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</si>
  <si>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</si>
  <si>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</si>
  <si>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</si>
  <si>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</si>
  <si>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</si>
  <si>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</si>
  <si>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</si>
  <si>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</si>
  <si>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</si>
  <si>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</si>
  <si>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</si>
  <si>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</si>
  <si>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</si>
  <si>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</si>
  <si>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</si>
  <si>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</si>
  <si>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</si>
  <si>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</si>
  <si>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</si>
  <si>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</si>
  <si>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</si>
  <si>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Ram</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</si>
  <si>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</si>
  <si>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</si>
  <si>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</si>
  <si>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</si>
  <si>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</si>
  <si>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</si>
  <si>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</si>
  <si>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</si>
  <si>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</si>
  <si>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</si>
  <si>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</si>
  <si>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</si>
  <si>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</si>
  <si>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</si>
  <si>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</si>
  <si>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</si>
  <si>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</si>
  <si>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</si>
  <si>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</si>
  <si>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</si>
  <si>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</si>
  <si>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</si>
  <si>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</si>
  <si>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</si>
  <si>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</si>
  <si>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</si>
  <si>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</si>
  <si>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</si>
  <si>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</si>
  <si>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</si>
  <si>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</si>
  <si>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</si>
  <si>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</si>
  <si>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</si>
  <si>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</si>
  <si>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</si>
  <si>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</si>
  <si>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</si>
  <si>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</si>
  <si>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</si>
  <si>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</si>
  <si>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</si>
  <si>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</si>
  <si>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</si>
  <si>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</si>
  <si>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</si>
  <si>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</si>
  <si>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</si>
  <si>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</si>
  <si>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</si>
  <si>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</si>
  <si>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</si>
  <si>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</si>
  <si>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</si>
  <si>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</si>
  <si>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</si>
  <si>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</si>
  <si>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</si>
  <si>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</si>
  <si>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</si>
  <si>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</si>
  <si>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</si>
  <si>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</si>
  <si>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</si>
  <si>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</si>
  <si>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</si>
  <si>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</si>
  <si>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</si>
  <si>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</si>
  <si>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</si>
  <si>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</si>
  <si>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</si>
  <si>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</si>
  <si>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</si>
  <si>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</si>
  <si>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</si>
  <si>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</si>
  <si>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</si>
  <si>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</si>
  <si>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</si>
  <si>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</si>
  <si>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</si>
  <si>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</si>
  <si>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</si>
  <si>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</si>
  <si>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</si>
  <si>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</si>
  <si>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</si>
  <si>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</si>
  <si>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</si>
  <si>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</si>
  <si>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</si>
  <si>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</si>
  <si>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</si>
  <si>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</si>
  <si>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</si>
  <si>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</si>
  <si>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</si>
  <si>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</si>
  <si>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</si>
  <si>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</si>
  <si>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</si>
  <si>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</si>
  <si>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</si>
  <si>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</si>
  <si>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</si>
  <si>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</si>
  <si>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</si>
  <si>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</si>
  <si>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</si>
  <si>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</si>
  <si>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</si>
  <si>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</si>
  <si>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</si>
  <si>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</si>
  <si>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</si>
  <si>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</si>
  <si>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</si>
  <si>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</si>
  <si>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</si>
  <si>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</si>
  <si>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</si>
  <si>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</si>
  <si>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</si>
  <si>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</si>
  <si>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</si>
  <si>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</si>
  <si>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</si>
  <si>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</si>
  <si>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</si>
  <si>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</si>
  <si>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</si>
  <si>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</si>
  <si>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</si>
  <si>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</si>
  <si>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</si>
  <si>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</si>
  <si>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</si>
  <si>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</si>
  <si>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</si>
  <si>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</si>
  <si>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</si>
  <si>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</si>
  <si>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</si>
  <si>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</si>
  <si>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</si>
  <si>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</si>
  <si>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</si>
  <si>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</si>
  <si>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</si>
  <si>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</si>
  <si>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</si>
  <si>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</si>
  <si>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</si>
  <si>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</si>
  <si>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</si>
  <si>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</si>
  <si>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</si>
  <si>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</si>
  <si>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</si>
  <si>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</si>
  <si>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</si>
  <si>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</si>
  <si>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</si>
  <si>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</si>
  <si>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</si>
  <si>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</si>
  <si>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</si>
  <si>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</si>
  <si>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</si>
  <si>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</si>
  <si>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</si>
  <si>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</si>
  <si>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</si>
  <si>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</si>
  <si>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</si>
  <si>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</si>
  <si>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</si>
  <si>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</si>
  <si>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</si>
  <si>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</si>
  <si>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</si>
  <si>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</si>
  <si>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</si>
  <si>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</si>
  <si>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</si>
  <si>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</si>
  <si>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</si>
  <si>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</si>
  <si>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</si>
  <si>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</si>
  <si>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</si>
  <si>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</si>
  <si>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</si>
  <si>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</si>
  <si>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</si>
  <si>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</si>
  <si>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</si>
  <si>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</si>
  <si>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</si>
  <si>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</si>
  <si>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</si>
  <si>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</si>
  <si>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</si>
  <si>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</si>
  <si>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</si>
  <si>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</si>
  <si>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</si>
  <si>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</si>
  <si>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</si>
  <si>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</si>
  <si>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</si>
  <si>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</si>
  <si>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</si>
  <si>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</si>
  <si>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</si>
  <si>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</si>
  <si>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</si>
  <si>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</si>
  <si>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</si>
  <si>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</si>
  <si>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</si>
  <si>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</si>
  <si>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</si>
  <si>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</si>
  <si>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</si>
  <si>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</si>
  <si>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</si>
  <si>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</si>
  <si>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</si>
  <si>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</si>
  <si>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</si>
  <si>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</si>
  <si>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</si>
  <si>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</si>
  <si>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</si>
  <si>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</si>
  <si>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</si>
  <si>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</si>
  <si>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</si>
  <si>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</si>
  <si>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</si>
  <si>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</si>
  <si>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</si>
  <si>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</si>
  <si>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</si>
  <si>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</si>
  <si>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</si>
  <si>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</si>
  <si>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</si>
  <si>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</si>
  <si>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</si>
  <si>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</si>
  <si>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</si>
  <si>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</si>
  <si>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</si>
  <si>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</si>
  <si>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</si>
  <si>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</si>
  <si>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</si>
  <si>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</si>
  <si>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</si>
  <si>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</si>
  <si>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</si>
  <si>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</si>
  <si>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</si>
  <si>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</si>
  <si>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</si>
  <si>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</si>
  <si>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</si>
  <si>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</si>
  <si>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</si>
  <si>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</si>
  <si>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</si>
  <si>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</si>
  <si>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</si>
  <si>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</si>
  <si>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</si>
  <si>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</si>
  <si>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</si>
  <si>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</si>
  <si>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</si>
  <si>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</si>
  <si>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</si>
  <si>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</si>
  <si>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</si>
  <si>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</si>
  <si>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</si>
  <si>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</si>
  <si>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</si>
  <si>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</si>
  <si>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</si>
  <si>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</si>
  <si>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</si>
  <si>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</si>
  <si>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</si>
  <si>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</si>
  <si>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</si>
  <si>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</si>
  <si>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</si>
  <si>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</si>
  <si>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</si>
  <si>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</si>
  <si>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</si>
  <si>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</si>
  <si>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</si>
  <si>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</si>
  <si>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</si>
  <si>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</si>
  <si>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</si>
  <si>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</si>
  <si>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</si>
  <si>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</si>
  <si>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</si>
  <si>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</si>
  <si>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</si>
  <si>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</si>
  <si>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</si>
  <si>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</si>
  <si>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</si>
  <si>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</si>
  <si>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</si>
  <si>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</si>
  <si>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</si>
  <si>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</si>
  <si>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</si>
  <si>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</si>
  <si>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</si>
  <si>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</si>
  <si>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</si>
  <si>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</si>
  <si>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</si>
  <si>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</si>
  <si>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</si>
  <si>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</si>
  <si>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</si>
  <si>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</si>
  <si>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</si>
  <si>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</si>
  <si>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</si>
  <si>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</si>
  <si>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</si>
  <si>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</si>
  <si>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</si>
  <si>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</si>
  <si>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</si>
  <si>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</si>
  <si>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</si>
  <si>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</si>
  <si>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</si>
  <si>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</si>
  <si>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</si>
  <si>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</si>
  <si>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</si>
  <si>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</si>
  <si>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</si>
  <si>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</si>
  <si>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</si>
  <si>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</si>
  <si>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</si>
  <si>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</si>
  <si>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</si>
  <si>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</si>
  <si>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</si>
  <si>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</si>
  <si>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</si>
  <si>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</si>
  <si>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</si>
  <si>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</si>
  <si>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</si>
  <si>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</si>
  <si>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</si>
  <si>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</si>
  <si>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</si>
  <si>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</si>
  <si>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</si>
  <si>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</si>
  <si>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</si>
  <si>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</si>
  <si>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</si>
  <si>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</si>
  <si>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</si>
  <si>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</si>
  <si>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</si>
  <si>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</si>
  <si>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</si>
  <si>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</si>
  <si>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</si>
  <si>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</si>
  <si>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</si>
  <si>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</si>
  <si>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</si>
  <si>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</si>
  <si>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</si>
  <si>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</si>
  <si>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</si>
  <si>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</si>
  <si>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</si>
  <si>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</si>
  <si>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</si>
  <si>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</si>
  <si>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</si>
  <si>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</si>
  <si>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</si>
  <si>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</si>
  <si>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</si>
  <si>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</si>
  <si>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</si>
  <si>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</si>
  <si>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</si>
  <si>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</si>
  <si>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</si>
  <si>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</si>
  <si>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</si>
  <si>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</si>
  <si>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</si>
  <si>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</si>
  <si>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</si>
  <si>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</si>
  <si>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</si>
  <si>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</si>
  <si>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</si>
  <si>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</si>
  <si>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</si>
  <si>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</si>
  <si>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RestaurantID</t>
  </si>
  <si>
    <t>RestaurantName</t>
  </si>
  <si>
    <t>Cuisine</t>
  </si>
  <si>
    <t>Zone</t>
  </si>
  <si>
    <t>Category</t>
  </si>
  <si>
    <t>State</t>
  </si>
  <si>
    <t>Target</t>
  </si>
  <si>
    <t>The Cave Hotel</t>
  </si>
  <si>
    <t>Continental</t>
  </si>
  <si>
    <t>Zone B</t>
  </si>
  <si>
    <t>Pro</t>
  </si>
  <si>
    <t>Abia</t>
  </si>
  <si>
    <t>SSK Hotel</t>
  </si>
  <si>
    <t>North Indian</t>
  </si>
  <si>
    <t>Zone D</t>
  </si>
  <si>
    <t>Adamawa</t>
  </si>
  <si>
    <t>ASR Restaurant</t>
  </si>
  <si>
    <t>South Indian</t>
  </si>
  <si>
    <t>Ordinary</t>
  </si>
  <si>
    <t>Akwa Ibom</t>
  </si>
  <si>
    <t>Win Hotel</t>
  </si>
  <si>
    <t>Anambra</t>
  </si>
  <si>
    <t>Denver Restaurant</t>
  </si>
  <si>
    <t>Bauchi</t>
  </si>
  <si>
    <t>Willies</t>
  </si>
  <si>
    <t>French</t>
  </si>
  <si>
    <t>Bayelsa</t>
  </si>
  <si>
    <t>AMN</t>
  </si>
  <si>
    <t>Benue</t>
  </si>
  <si>
    <t>Oslo</t>
  </si>
  <si>
    <t>Borno</t>
  </si>
  <si>
    <t>Excel Restaurant</t>
  </si>
  <si>
    <t>Cross River</t>
  </si>
  <si>
    <t>Dave Hotel</t>
  </si>
  <si>
    <t>Zone A</t>
  </si>
  <si>
    <t>Delta</t>
  </si>
  <si>
    <t>The Taste</t>
  </si>
  <si>
    <t>Ebonyi</t>
  </si>
  <si>
    <t>Ruchi</t>
  </si>
  <si>
    <t>Chinese</t>
  </si>
  <si>
    <t>Enugu</t>
  </si>
  <si>
    <t>Veer Restaurant</t>
  </si>
  <si>
    <t>Edo</t>
  </si>
  <si>
    <t>KSR Hotel</t>
  </si>
  <si>
    <t>Ekiti</t>
  </si>
  <si>
    <t>Vrinda Bhavan</t>
  </si>
  <si>
    <t>Gombe</t>
  </si>
  <si>
    <t>Anand Restaurant</t>
  </si>
  <si>
    <t>African</t>
  </si>
  <si>
    <t>Zone C</t>
  </si>
  <si>
    <t>Imo</t>
  </si>
  <si>
    <t>Zam Zam</t>
  </si>
  <si>
    <t>Arabian</t>
  </si>
  <si>
    <t>Jigawa</t>
  </si>
  <si>
    <t>Ellora</t>
  </si>
  <si>
    <t>Kaduna</t>
  </si>
  <si>
    <t>Sam Hotel</t>
  </si>
  <si>
    <t>Belgian</t>
  </si>
  <si>
    <t>Lagos</t>
  </si>
  <si>
    <t>Chew Restaurant</t>
  </si>
  <si>
    <t>Kano</t>
  </si>
  <si>
    <t>Row Labels</t>
  </si>
  <si>
    <t>Grand Total</t>
  </si>
  <si>
    <t>Transaction Count</t>
  </si>
  <si>
    <t>Avg Delivery Time Taken (mins)</t>
  </si>
  <si>
    <t>Sum of Quantity of Items</t>
  </si>
  <si>
    <t>Avg Customer Rating-Delivery</t>
  </si>
  <si>
    <t>percentage</t>
  </si>
  <si>
    <t xml:space="preserve"> Target</t>
  </si>
  <si>
    <t>11</t>
  </si>
  <si>
    <t>12</t>
  </si>
  <si>
    <t>13</t>
  </si>
  <si>
    <t>14</t>
  </si>
  <si>
    <t>15</t>
  </si>
  <si>
    <t>17</t>
  </si>
  <si>
    <t>18</t>
  </si>
  <si>
    <t>19</t>
  </si>
  <si>
    <t>20</t>
  </si>
  <si>
    <t>21</t>
  </si>
  <si>
    <t>22</t>
  </si>
  <si>
    <t>23</t>
  </si>
  <si>
    <t>HOH % Order Amount</t>
  </si>
  <si>
    <t>HOH % Transaction</t>
  </si>
  <si>
    <t>CUISINE</t>
  </si>
  <si>
    <t xml:space="preserve"> Order Amount</t>
  </si>
  <si>
    <t>HOUR</t>
  </si>
  <si>
    <t>STATE</t>
  </si>
  <si>
    <t>Percentange</t>
  </si>
  <si>
    <t>x</t>
  </si>
  <si>
    <t>y</t>
  </si>
  <si>
    <t>Amount</t>
  </si>
  <si>
    <t>Max</t>
  </si>
  <si>
    <t>WOUT MAX</t>
  </si>
  <si>
    <t>Sum of Target</t>
  </si>
  <si>
    <t>Values</t>
  </si>
  <si>
    <t>Average of Delivery Time Taken (mins)</t>
  </si>
  <si>
    <t>Average of Customer Rating-Food</t>
  </si>
  <si>
    <t>Sum of Order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</si>
</sst>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quot;$&quot;#,##0"/>
    <numFmt numFmtId="165" formatCode="_(* #,##0_);_(* \(#,##0\);_(* &quot;-&quot;??_);_(@_)"/>
    <numFmt numFmtId="166" formatCode="0.0"/>
    <numFmt numFmtId="169" formatCode="_(&quot;$&quot;* #,##0_);_(&quot;$&quot;* \(#,##0\);_(&quot;$&quot;* &quot;-&quot;??_);_(@_)"/>
  </numFmts>
  <fonts count="3" x14ac:knownFonts="1">
    <font>
      <sz val="11"/>
      <color theme="1"/>
      <name val="Aptos Narrow"/>
      <family val="2"/>
      <scheme val="minor"/>
    </font>
    <font>
      <sz val="11"/>
      <color theme="0"/>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00051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17">
    <xf numFmtId="0" fontId="0" fillId="0" borderId="0" xfId="0"/>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0" fontId="0" fillId="0" borderId="0" xfId="0" applyNumberFormat="1"/>
    <xf numFmtId="0" fontId="1" fillId="2" borderId="0" xfId="0" applyFont="1" applyFill="1"/>
    <xf numFmtId="0" fontId="0" fillId="0" borderId="1" xfId="0" applyBorder="1" applyAlignment="1">
      <alignment horizontal="left"/>
    </xf>
    <xf numFmtId="164" fontId="0" fillId="0" borderId="1" xfId="0" applyNumberFormat="1" applyBorder="1"/>
    <xf numFmtId="1" fontId="0" fillId="0" borderId="0" xfId="0" applyNumberFormat="1"/>
    <xf numFmtId="165" fontId="0" fillId="0" borderId="0" xfId="1" applyNumberFormat="1" applyFont="1"/>
    <xf numFmtId="9" fontId="0" fillId="0" borderId="0" xfId="2" applyFont="1"/>
    <xf numFmtId="0" fontId="0" fillId="0" borderId="0" xfId="0" applyNumberFormat="1"/>
    <xf numFmtId="9" fontId="0" fillId="0" borderId="0" xfId="0" applyNumberFormat="1"/>
    <xf numFmtId="169" fontId="0" fillId="0" borderId="0" xfId="3" applyNumberFormat="1" applyFont="1"/>
  </cellXfs>
  <cellStyles count="4">
    <cellStyle name="Comma" xfId="1" builtinId="3"/>
    <cellStyle name="Currency" xfId="3" builtinId="4"/>
    <cellStyle name="Normal" xfId="0" builtinId="0"/>
    <cellStyle name="Percent" xfId="2" builtinId="5"/>
  </cellStyles>
  <dxfs count="51">
    <dxf>
      <numFmt numFmtId="164" formatCode="&quot;$&quot;#,##0"/>
    </dxf>
    <dxf>
      <numFmt numFmtId="164" formatCode="&quot;$&quot;#,##0"/>
    </dxf>
    <dxf>
      <numFmt numFmtId="164" formatCode="&quot;$&quot;#,##0"/>
    </dxf>
    <dxf>
      <numFmt numFmtId="13" formatCode="0%"/>
    </dxf>
    <dxf>
      <numFmt numFmtId="14" formatCode="0.00%"/>
    </dxf>
    <dxf>
      <numFmt numFmtId="1" formatCode="0"/>
    </dxf>
    <dxf>
      <numFmt numFmtId="13" formatCode="0%"/>
    </dxf>
    <dxf>
      <numFmt numFmtId="1" formatCode="0"/>
    </dxf>
    <dxf>
      <numFmt numFmtId="164" formatCode="&quot;$&quot;#,##0"/>
    </dxf>
    <dxf>
      <numFmt numFmtId="164" formatCode="&quot;$&quot;#,##0"/>
    </dxf>
    <dxf>
      <numFmt numFmtId="14" formatCode="0.00%"/>
    </dxf>
    <dxf>
      <numFmt numFmtId="14" formatCode="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6" formatCode="0.0"/>
    </dxf>
    <dxf>
      <numFmt numFmtId="166" formatCode="0.0"/>
    </dxf>
    <dxf>
      <numFmt numFmtId="164" formatCode="&quot;$&quot;#,##0"/>
    </dxf>
    <dxf>
      <numFmt numFmtId="164" formatCode="&quot;$&quot;#,##0"/>
    </dxf>
    <dxf>
      <numFmt numFmtId="164" formatCode="&quot;$&quot;#,##0"/>
    </dxf>
    <dxf>
      <numFmt numFmtId="164" formatCode="&quot;$&quot;#,##0"/>
    </dxf>
    <dxf>
      <numFmt numFmtId="14" formatCode="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64" formatCode="&quot;$&quot;#,##0"/>
    </dxf>
    <dxf>
      <numFmt numFmtId="164" formatCode="&quot;$&quot;#,##0"/>
    </dxf>
    <dxf>
      <numFmt numFmtId="164" formatCode="&quot;$&quot;#,##0"/>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name val="Agency FB"/>
        <family val="2"/>
        <scheme val="none"/>
      </font>
      <fill>
        <patternFill patternType="solid">
          <bgColor rgb="FF000F2E"/>
        </patternFill>
      </fill>
      <border>
        <bottom style="thin">
          <color theme="4"/>
        </bottom>
        <vertical/>
        <horizontal/>
      </border>
    </dxf>
    <dxf>
      <font>
        <color theme="9" tint="-0.499984740745262"/>
      </font>
      <fill>
        <patternFill>
          <bgColor rgb="FF000818"/>
        </patternFill>
      </fill>
      <border diagonalUp="0" diagonalDown="0">
        <left/>
        <right/>
        <top/>
        <bottom/>
        <vertical/>
        <horizontal/>
      </border>
    </dxf>
  </dxfs>
  <tableStyles count="1" defaultTableStyle="TableStyleMedium2" defaultPivotStyle="PivotStyleLight16">
    <tableStyle name="SlicerStyleDark1 2" pivot="0" table="0" count="10" xr9:uid="{88B38D6B-338A-4C22-A147-D805A0F2819C}">
      <tableStyleElement type="wholeTable" dxfId="50"/>
      <tableStyleElement type="headerRow" dxfId="49"/>
    </tableStyle>
  </tableStyles>
  <colors>
    <mruColors>
      <color rgb="FFFFFF00"/>
      <color rgb="FF8FD0ED"/>
      <color rgb="FF000F2E"/>
      <color rgb="FF000510"/>
      <color rgb="FF000000"/>
      <color rgb="FF00081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499984740745262"/>
            <name val="Agency FB"/>
            <family val="2"/>
            <scheme val="none"/>
          </font>
          <fill>
            <patternFill patternType="solid">
              <fgColor theme="0"/>
              <bgColor theme="4" tint="-0.499984740745262"/>
            </patternFill>
          </fill>
          <border diagonalUp="0" diagonalDown="0">
            <left/>
            <right/>
            <top/>
            <bottom/>
            <vertical/>
            <horizontal/>
          </border>
        </dxf>
        <dxf>
          <font>
            <color theme="0"/>
            <name val="Agency FB"/>
            <family val="2"/>
            <scheme val="none"/>
          </font>
          <fill>
            <patternFill patternType="solid">
              <fgColor theme="0"/>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636297871993124E-2"/>
          <c:y val="0.3396452716137755"/>
          <c:w val="0.96136370212800693"/>
          <c:h val="0.42658792650918631"/>
        </c:manualLayout>
      </c:layout>
      <c:barChart>
        <c:barDir val="bar"/>
        <c:grouping val="stacked"/>
        <c:varyColors val="0"/>
        <c:ser>
          <c:idx val="0"/>
          <c:order val="0"/>
          <c:tx>
            <c:strRef>
              <c:f>report!$B$13</c:f>
              <c:strCache>
                <c:ptCount val="1"/>
                <c:pt idx="0">
                  <c:v>Ordinary</c:v>
                </c:pt>
              </c:strCache>
            </c:strRef>
          </c:tx>
          <c:spPr>
            <a:solidFill>
              <a:srgbClr val="002060"/>
            </a:solidFill>
            <a:ln>
              <a:noFill/>
            </a:ln>
            <a:effectLst/>
            <a:scene3d>
              <a:camera prst="orthographicFront"/>
              <a:lightRig rig="threePt" dir="t"/>
            </a:scene3d>
            <a:sp3d>
              <a:bevelT w="190500" h="38100"/>
            </a:sp3d>
          </c:spPr>
          <c:invertIfNegative val="0"/>
          <c:val>
            <c:numRef>
              <c:f>report!$C$13</c:f>
              <c:numCache>
                <c:formatCode>"$"#,##0</c:formatCode>
                <c:ptCount val="1"/>
                <c:pt idx="0">
                  <c:v>190318</c:v>
                </c:pt>
              </c:numCache>
            </c:numRef>
          </c:val>
          <c:extLst>
            <c:ext xmlns:c16="http://schemas.microsoft.com/office/drawing/2014/chart" uri="{C3380CC4-5D6E-409C-BE32-E72D297353CC}">
              <c16:uniqueId val="{00000000-C801-4B3D-95B4-090901E546D7}"/>
            </c:ext>
          </c:extLst>
        </c:ser>
        <c:ser>
          <c:idx val="1"/>
          <c:order val="1"/>
          <c:tx>
            <c:strRef>
              <c:f>report!$B$14</c:f>
              <c:strCache>
                <c:ptCount val="1"/>
                <c:pt idx="0">
                  <c:v>Pro</c:v>
                </c:pt>
              </c:strCache>
            </c:strRef>
          </c:tx>
          <c:spPr>
            <a:solidFill>
              <a:schemeClr val="accent5">
                <a:lumMod val="50000"/>
              </a:schemeClr>
            </a:solidFill>
            <a:ln>
              <a:noFill/>
            </a:ln>
            <a:effectLst/>
            <a:scene3d>
              <a:camera prst="orthographicFront"/>
              <a:lightRig rig="threePt" dir="t"/>
            </a:scene3d>
            <a:sp3d>
              <a:bevelT w="190500" h="38100"/>
            </a:sp3d>
          </c:spPr>
          <c:invertIfNegative val="0"/>
          <c:val>
            <c:numRef>
              <c:f>report!$C$14</c:f>
              <c:numCache>
                <c:formatCode>"$"#,##0</c:formatCode>
                <c:ptCount val="1"/>
                <c:pt idx="0">
                  <c:v>108753</c:v>
                </c:pt>
              </c:numCache>
            </c:numRef>
          </c:val>
          <c:extLst>
            <c:ext xmlns:c16="http://schemas.microsoft.com/office/drawing/2014/chart" uri="{C3380CC4-5D6E-409C-BE32-E72D297353CC}">
              <c16:uniqueId val="{00000001-C801-4B3D-95B4-090901E546D7}"/>
            </c:ext>
          </c:extLst>
        </c:ser>
        <c:dLbls>
          <c:showLegendKey val="0"/>
          <c:showVal val="0"/>
          <c:showCatName val="0"/>
          <c:showSerName val="0"/>
          <c:showPercent val="0"/>
          <c:showBubbleSize val="0"/>
        </c:dLbls>
        <c:gapWidth val="150"/>
        <c:overlap val="100"/>
        <c:axId val="998560447"/>
        <c:axId val="998571007"/>
      </c:barChart>
      <c:catAx>
        <c:axId val="998560447"/>
        <c:scaling>
          <c:orientation val="minMax"/>
        </c:scaling>
        <c:delete val="1"/>
        <c:axPos val="l"/>
        <c:numFmt formatCode="General" sourceLinked="1"/>
        <c:majorTickMark val="none"/>
        <c:minorTickMark val="none"/>
        <c:tickLblPos val="nextTo"/>
        <c:crossAx val="998571007"/>
        <c:crosses val="autoZero"/>
        <c:auto val="1"/>
        <c:lblAlgn val="ctr"/>
        <c:lblOffset val="100"/>
        <c:noMultiLvlLbl val="0"/>
      </c:catAx>
      <c:valAx>
        <c:axId val="998571007"/>
        <c:scaling>
          <c:orientation val="minMax"/>
        </c:scaling>
        <c:delete val="1"/>
        <c:axPos val="b"/>
        <c:numFmt formatCode="&quot;$&quot;#,##0" sourceLinked="1"/>
        <c:majorTickMark val="none"/>
        <c:minorTickMark val="none"/>
        <c:tickLblPos val="nextTo"/>
        <c:crossAx val="99856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[Restrance dashboard.xlsx]report!PivotTable3</c:name>
    <c:fmtId val="2"/>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a:solidFill>
                  <a:schemeClr val="bg1">
                    <a:lumMod val="95000"/>
                  </a:schemeClr>
                </a:solidFill>
              </a:rPr>
              <a:t>Restaurant</a:t>
            </a:r>
            <a:r>
              <a:rPr lang="en-US">
                <a:solidFill>
                  <a:srgbClr val="FFC000"/>
                </a:solidFill>
              </a:rPr>
              <a:t> Amount </a:t>
            </a:r>
            <a:r>
              <a:rPr lang="en-US">
                <a:solidFill>
                  <a:schemeClr val="bg1">
                    <a:lumMod val="95000"/>
                  </a:schemeClr>
                </a:solidFill>
              </a:rPr>
              <a:t>Vs</a:t>
            </a:r>
            <a:r>
              <a:rPr lang="en-US">
                <a:solidFill>
                  <a:srgbClr val="FFC000"/>
                </a:solidFill>
              </a:rPr>
              <a:t> Targets </a:t>
            </a:r>
          </a:p>
        </c:rich>
      </c:tx>
      <c:layout>
        <c:manualLayout>
          <c:xMode val="edge"/>
          <c:yMode val="edge"/>
          <c:x val="6.2163138698571891E-3"/>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8434831721979"/>
          <c:y val="0.2160590905866496"/>
          <c:w val="0.71536037742117675"/>
          <c:h val="0.73439135986380077"/>
        </c:manualLayout>
      </c:layout>
      <c:barChart>
        <c:barDir val="bar"/>
        <c:grouping val="clustered"/>
        <c:varyColors val="0"/>
        <c:ser>
          <c:idx val="0"/>
          <c:order val="0"/>
          <c:tx>
            <c:strRef>
              <c:f>report!$G$7</c:f>
              <c:strCache>
                <c:ptCount val="1"/>
                <c:pt idx="0">
                  <c:v>Order Amount</c:v>
                </c:pt>
              </c:strCache>
            </c:strRef>
          </c:tx>
          <c:spPr>
            <a:solidFill>
              <a:srgbClr val="002060"/>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report!$F$8:$F$11</c:f>
              <c:strCache>
                <c:ptCount val="3"/>
                <c:pt idx="0">
                  <c:v>Anand Restaurant</c:v>
                </c:pt>
                <c:pt idx="1">
                  <c:v>Ellora</c:v>
                </c:pt>
                <c:pt idx="2">
                  <c:v>Zam Zam</c:v>
                </c:pt>
              </c:strCache>
            </c:strRef>
          </c:cat>
          <c:val>
            <c:numRef>
              <c:f>report!$G$8:$G$11</c:f>
              <c:numCache>
                <c:formatCode>"$"#,##0</c:formatCode>
                <c:ptCount val="3"/>
                <c:pt idx="0">
                  <c:v>18589</c:v>
                </c:pt>
                <c:pt idx="1">
                  <c:v>17863</c:v>
                </c:pt>
                <c:pt idx="2">
                  <c:v>16622</c:v>
                </c:pt>
              </c:numCache>
            </c:numRef>
          </c:val>
          <c:extLst>
            <c:ext xmlns:c16="http://schemas.microsoft.com/office/drawing/2014/chart" uri="{C3380CC4-5D6E-409C-BE32-E72D297353CC}">
              <c16:uniqueId val="{00000000-D734-4CF6-837E-073677DC6574}"/>
            </c:ext>
          </c:extLst>
        </c:ser>
        <c:ser>
          <c:idx val="1"/>
          <c:order val="1"/>
          <c:tx>
            <c:strRef>
              <c:f>report!$H$7</c:f>
              <c:strCache>
                <c:ptCount val="1"/>
                <c:pt idx="0">
                  <c:v> Target</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report!$F$8:$F$11</c:f>
              <c:strCache>
                <c:ptCount val="3"/>
                <c:pt idx="0">
                  <c:v>Anand Restaurant</c:v>
                </c:pt>
                <c:pt idx="1">
                  <c:v>Ellora</c:v>
                </c:pt>
                <c:pt idx="2">
                  <c:v>Zam Zam</c:v>
                </c:pt>
              </c:strCache>
            </c:strRef>
          </c:cat>
          <c:val>
            <c:numRef>
              <c:f>report!$H$8:$H$11</c:f>
              <c:numCache>
                <c:formatCode>General</c:formatCode>
                <c:ptCount val="3"/>
                <c:pt idx="0">
                  <c:v>18040</c:v>
                </c:pt>
                <c:pt idx="1">
                  <c:v>18759</c:v>
                </c:pt>
                <c:pt idx="2">
                  <c:v>18373</c:v>
                </c:pt>
              </c:numCache>
            </c:numRef>
          </c:val>
          <c:extLst>
            <c:ext xmlns:c16="http://schemas.microsoft.com/office/drawing/2014/chart" uri="{C3380CC4-5D6E-409C-BE32-E72D297353CC}">
              <c16:uniqueId val="{00000001-D734-4CF6-837E-073677DC6574}"/>
            </c:ext>
          </c:extLst>
        </c:ser>
        <c:dLbls>
          <c:showLegendKey val="0"/>
          <c:showVal val="0"/>
          <c:showCatName val="0"/>
          <c:showSerName val="0"/>
          <c:showPercent val="0"/>
          <c:showBubbleSize val="0"/>
        </c:dLbls>
        <c:gapWidth val="220"/>
        <c:axId val="1001953167"/>
        <c:axId val="1001959887"/>
      </c:barChart>
      <c:catAx>
        <c:axId val="1001953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01959887"/>
        <c:crosses val="autoZero"/>
        <c:auto val="1"/>
        <c:lblAlgn val="ctr"/>
        <c:lblOffset val="100"/>
        <c:noMultiLvlLbl val="0"/>
      </c:catAx>
      <c:valAx>
        <c:axId val="1001959887"/>
        <c:scaling>
          <c:orientation val="minMax"/>
        </c:scaling>
        <c:delete val="1"/>
        <c:axPos val="b"/>
        <c:numFmt formatCode="&quot;$&quot;#,##0" sourceLinked="1"/>
        <c:majorTickMark val="none"/>
        <c:minorTickMark val="none"/>
        <c:tickLblPos val="nextTo"/>
        <c:crossAx val="1001953167"/>
        <c:crosses val="autoZero"/>
        <c:crossBetween val="between"/>
      </c:valAx>
      <c:spPr>
        <a:noFill/>
        <a:ln>
          <a:noFill/>
        </a:ln>
        <a:effectLst/>
      </c:spPr>
    </c:plotArea>
    <c:legend>
      <c:legendPos val="t"/>
      <c:layout>
        <c:manualLayout>
          <c:xMode val="edge"/>
          <c:yMode val="edge"/>
          <c:x val="1.8160979877515297E-2"/>
          <c:y val="0.12078703703703704"/>
          <c:w val="0.3525669291338582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[Restrance dashboard.xlsx]report!PivotTable4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95000"/>
                  </a:schemeClr>
                </a:solidFill>
              </a:rPr>
              <a:t>Hourly</a:t>
            </a:r>
            <a:r>
              <a:rPr lang="en-US" baseline="0">
                <a:solidFill>
                  <a:schemeClr val="bg1">
                    <a:lumMod val="95000"/>
                  </a:schemeClr>
                </a:solidFill>
              </a:rPr>
              <a:t> % </a:t>
            </a:r>
            <a:r>
              <a:rPr lang="en-US" baseline="0">
                <a:solidFill>
                  <a:srgbClr val="FFFF00"/>
                </a:solidFill>
              </a:rPr>
              <a:t>Order</a:t>
            </a:r>
            <a:r>
              <a:rPr lang="en-US" baseline="0"/>
              <a:t> </a:t>
            </a:r>
            <a:r>
              <a:rPr lang="en-US" baseline="0">
                <a:solidFill>
                  <a:schemeClr val="bg1">
                    <a:lumMod val="95000"/>
                  </a:schemeClr>
                </a:solidFill>
              </a:rPr>
              <a:t>And </a:t>
            </a:r>
            <a:r>
              <a:rPr lang="en-US" baseline="0">
                <a:solidFill>
                  <a:srgbClr val="FFFF00"/>
                </a:solidFill>
              </a:rPr>
              <a:t>Transaction</a:t>
            </a:r>
            <a:r>
              <a:rPr lang="en-US" baseline="0"/>
              <a:t> </a:t>
            </a:r>
            <a:endParaRPr lang="en-US"/>
          </a:p>
        </c:rich>
      </c:tx>
      <c:layout>
        <c:manualLayout>
          <c:xMode val="edge"/>
          <c:yMode val="edge"/>
          <c:x val="9.9512743388828328E-3"/>
          <c:y val="5.01253132832080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14128978681357E-2"/>
          <c:y val="0.23659020883259158"/>
          <c:w val="0.93888888888888888"/>
          <c:h val="0.71775408282298037"/>
        </c:manualLayout>
      </c:layout>
      <c:lineChart>
        <c:grouping val="standard"/>
        <c:varyColors val="0"/>
        <c:ser>
          <c:idx val="0"/>
          <c:order val="0"/>
          <c:tx>
            <c:strRef>
              <c:f>report!$K$7</c:f>
              <c:strCache>
                <c:ptCount val="1"/>
                <c:pt idx="0">
                  <c:v>HOH % Order Amount</c:v>
                </c:pt>
              </c:strCache>
            </c:strRef>
          </c:tx>
          <c:spPr>
            <a:ln w="22225" cap="rnd">
              <a:solidFill>
                <a:srgbClr val="002060"/>
              </a:solidFill>
              <a:round/>
            </a:ln>
            <a:effectLst/>
          </c:spPr>
          <c:marker>
            <c:symbol val="none"/>
          </c:marker>
          <c:cat>
            <c:strRef>
              <c:f>report!$J$8:$J$20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report!$K$8:$K$20</c:f>
              <c:numCache>
                <c:formatCode>0.00%</c:formatCode>
                <c:ptCount val="12"/>
                <c:pt idx="1">
                  <c:v>-0.41784241371825481</c:v>
                </c:pt>
                <c:pt idx="2">
                  <c:v>1.6405667412378821E-2</c:v>
                </c:pt>
                <c:pt idx="3">
                  <c:v>1.0588774761555393</c:v>
                </c:pt>
                <c:pt idx="4">
                  <c:v>-0.67608017817371935</c:v>
                </c:pt>
                <c:pt idx="5">
                  <c:v>-0.61331133113311331</c:v>
                </c:pt>
                <c:pt idx="6">
                  <c:v>-0.20483641536273114</c:v>
                </c:pt>
                <c:pt idx="7">
                  <c:v>1.650268336314848</c:v>
                </c:pt>
                <c:pt idx="8">
                  <c:v>0.28113398582517718</c:v>
                </c:pt>
                <c:pt idx="9">
                  <c:v>-0.46733403582718652</c:v>
                </c:pt>
                <c:pt idx="10">
                  <c:v>-0.56528189910979232</c:v>
                </c:pt>
                <c:pt idx="11">
                  <c:v>5.8248009101251421</c:v>
                </c:pt>
              </c:numCache>
            </c:numRef>
          </c:val>
          <c:smooth val="1"/>
          <c:extLst>
            <c:ext xmlns:c16="http://schemas.microsoft.com/office/drawing/2014/chart" uri="{C3380CC4-5D6E-409C-BE32-E72D297353CC}">
              <c16:uniqueId val="{00000000-05C3-40B2-A265-029A846F7FCD}"/>
            </c:ext>
          </c:extLst>
        </c:ser>
        <c:ser>
          <c:idx val="1"/>
          <c:order val="1"/>
          <c:tx>
            <c:strRef>
              <c:f>report!$L$7</c:f>
              <c:strCache>
                <c:ptCount val="1"/>
                <c:pt idx="0">
                  <c:v>HOH % Transaction</c:v>
                </c:pt>
              </c:strCache>
            </c:strRef>
          </c:tx>
          <c:spPr>
            <a:ln w="22225" cap="rnd">
              <a:solidFill>
                <a:srgbClr val="7030A0"/>
              </a:solidFill>
              <a:round/>
            </a:ln>
            <a:effectLst/>
          </c:spPr>
          <c:marker>
            <c:symbol val="none"/>
          </c:marker>
          <c:cat>
            <c:strRef>
              <c:f>report!$J$8:$J$20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report!$L$8:$L$20</c:f>
              <c:numCache>
                <c:formatCode>0.00%</c:formatCode>
                <c:ptCount val="12"/>
                <c:pt idx="1">
                  <c:v>-0.21428571428571427</c:v>
                </c:pt>
                <c:pt idx="2">
                  <c:v>-0.27272727272727271</c:v>
                </c:pt>
                <c:pt idx="3">
                  <c:v>0.875</c:v>
                </c:pt>
                <c:pt idx="4">
                  <c:v>-0.66666666666666663</c:v>
                </c:pt>
                <c:pt idx="5">
                  <c:v>-0.2</c:v>
                </c:pt>
                <c:pt idx="6">
                  <c:v>-0.25</c:v>
                </c:pt>
                <c:pt idx="7">
                  <c:v>1.3333333333333333</c:v>
                </c:pt>
                <c:pt idx="8">
                  <c:v>0</c:v>
                </c:pt>
                <c:pt idx="9">
                  <c:v>-0.5714285714285714</c:v>
                </c:pt>
                <c:pt idx="10">
                  <c:v>-0.33333333333333331</c:v>
                </c:pt>
                <c:pt idx="11">
                  <c:v>2.5</c:v>
                </c:pt>
              </c:numCache>
            </c:numRef>
          </c:val>
          <c:smooth val="1"/>
          <c:extLst>
            <c:ext xmlns:c16="http://schemas.microsoft.com/office/drawing/2014/chart" uri="{C3380CC4-5D6E-409C-BE32-E72D297353CC}">
              <c16:uniqueId val="{00000001-05C3-40B2-A265-029A846F7FCD}"/>
            </c:ext>
          </c:extLst>
        </c:ser>
        <c:dLbls>
          <c:showLegendKey val="0"/>
          <c:showVal val="0"/>
          <c:showCatName val="0"/>
          <c:showSerName val="0"/>
          <c:showPercent val="0"/>
          <c:showBubbleSize val="0"/>
        </c:dLbls>
        <c:smooth val="0"/>
        <c:axId val="1001937807"/>
        <c:axId val="1001944047"/>
      </c:lineChart>
      <c:catAx>
        <c:axId val="10019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01944047"/>
        <c:crosses val="autoZero"/>
        <c:auto val="1"/>
        <c:lblAlgn val="ctr"/>
        <c:lblOffset val="100"/>
        <c:noMultiLvlLbl val="0"/>
      </c:catAx>
      <c:valAx>
        <c:axId val="1001944047"/>
        <c:scaling>
          <c:orientation val="minMax"/>
        </c:scaling>
        <c:delete val="1"/>
        <c:axPos val="l"/>
        <c:numFmt formatCode="0.00%" sourceLinked="1"/>
        <c:majorTickMark val="none"/>
        <c:minorTickMark val="none"/>
        <c:tickLblPos val="nextTo"/>
        <c:crossAx val="1001937807"/>
        <c:crosses val="autoZero"/>
        <c:crossBetween val="between"/>
      </c:valAx>
      <c:spPr>
        <a:noFill/>
        <a:ln>
          <a:noFill/>
        </a:ln>
        <a:effectLst/>
      </c:spPr>
    </c:plotArea>
    <c:legend>
      <c:legendPos val="t"/>
      <c:layout>
        <c:manualLayout>
          <c:xMode val="edge"/>
          <c:yMode val="edge"/>
          <c:x val="3.1173447069116355E-2"/>
          <c:y val="0.15277777777777779"/>
          <c:w val="0.6543197725284339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[Restrance dashboard.xlsx]report!PivotTable5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95000"/>
                  </a:schemeClr>
                </a:solidFill>
              </a:rPr>
              <a:t>Order</a:t>
            </a:r>
            <a:r>
              <a:rPr lang="en-US"/>
              <a:t> </a:t>
            </a:r>
            <a:r>
              <a:rPr lang="en-US">
                <a:solidFill>
                  <a:srgbClr val="FFFF00"/>
                </a:solidFill>
              </a:rPr>
              <a:t>Amount</a:t>
            </a:r>
            <a:r>
              <a:rPr lang="en-US"/>
              <a:t> </a:t>
            </a:r>
            <a:r>
              <a:rPr lang="en-US">
                <a:solidFill>
                  <a:schemeClr val="bg1">
                    <a:lumMod val="95000"/>
                  </a:schemeClr>
                </a:solidFill>
              </a:rPr>
              <a:t>By</a:t>
            </a:r>
            <a:r>
              <a:rPr lang="en-US" baseline="0">
                <a:solidFill>
                  <a:schemeClr val="bg1">
                    <a:lumMod val="95000"/>
                  </a:schemeClr>
                </a:solidFill>
              </a:rPr>
              <a:t> </a:t>
            </a:r>
            <a:r>
              <a:rPr lang="en-US" baseline="0">
                <a:solidFill>
                  <a:srgbClr val="FFFF00"/>
                </a:solidFill>
              </a:rPr>
              <a:t>Cosine</a:t>
            </a:r>
            <a:r>
              <a:rPr lang="en-US" baseline="0"/>
              <a:t> </a:t>
            </a:r>
            <a:endParaRPr lang="en-US"/>
          </a:p>
        </c:rich>
      </c:tx>
      <c:layout>
        <c:manualLayout>
          <c:xMode val="edge"/>
          <c:yMode val="edge"/>
          <c:x val="2.5664588536602529E-3"/>
          <c:y val="3.187250996015936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7030A0"/>
          </a:solidFill>
          <a:ln>
            <a:noFill/>
          </a:ln>
          <a:effectLst/>
          <a:scene3d>
            <a:camera prst="orthographicFront"/>
            <a:lightRig rig="threePt" dir="t"/>
          </a:scene3d>
          <a:sp3d>
            <a:bevelT w="190500" h="38100"/>
          </a:sp3d>
        </c:spPr>
        <c:marker>
          <c:symbol val="none"/>
        </c:marker>
        <c:dLbl>
          <c:idx val="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s>
    <c:plotArea>
      <c:layout>
        <c:manualLayout>
          <c:layoutTarget val="inner"/>
          <c:xMode val="edge"/>
          <c:yMode val="edge"/>
          <c:x val="0.18747464624657295"/>
          <c:y val="0.1970252324037185"/>
          <c:w val="0.77040304239938484"/>
          <c:h val="0.74454183266932272"/>
        </c:manualLayout>
      </c:layout>
      <c:barChart>
        <c:barDir val="bar"/>
        <c:grouping val="clustered"/>
        <c:varyColors val="0"/>
        <c:ser>
          <c:idx val="0"/>
          <c:order val="0"/>
          <c:tx>
            <c:strRef>
              <c:f>report!$P$7</c:f>
              <c:strCache>
                <c:ptCount val="1"/>
                <c:pt idx="0">
                  <c:v>Total</c:v>
                </c:pt>
              </c:strCache>
            </c:strRef>
          </c:tx>
          <c:spPr>
            <a:solidFill>
              <a:srgbClr val="7030A0"/>
            </a:solidFill>
            <a:ln>
              <a:noFill/>
            </a:ln>
            <a:effectLst/>
            <a:scene3d>
              <a:camera prst="orthographicFront"/>
              <a:lightRig rig="threePt" dir="t"/>
            </a:scene3d>
            <a:sp3d>
              <a:bevelT w="190500" h="38100"/>
            </a:sp3d>
          </c:spPr>
          <c:invertIfNegative val="0"/>
          <c:dLbls>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report!$O$8:$O$10</c:f>
              <c:strCache>
                <c:ptCount val="2"/>
                <c:pt idx="0">
                  <c:v>African</c:v>
                </c:pt>
                <c:pt idx="1">
                  <c:v>Arabian</c:v>
                </c:pt>
              </c:strCache>
            </c:strRef>
          </c:cat>
          <c:val>
            <c:numRef>
              <c:f>report!$P$8:$P$10</c:f>
              <c:numCache>
                <c:formatCode>"$"#,##0</c:formatCode>
                <c:ptCount val="2"/>
                <c:pt idx="0">
                  <c:v>36452</c:v>
                </c:pt>
                <c:pt idx="1">
                  <c:v>16622</c:v>
                </c:pt>
              </c:numCache>
            </c:numRef>
          </c:val>
          <c:extLst>
            <c:ext xmlns:c16="http://schemas.microsoft.com/office/drawing/2014/chart" uri="{C3380CC4-5D6E-409C-BE32-E72D297353CC}">
              <c16:uniqueId val="{00000002-BA70-44D0-9694-D76F2C097A13}"/>
            </c:ext>
          </c:extLst>
        </c:ser>
        <c:dLbls>
          <c:showLegendKey val="0"/>
          <c:showVal val="0"/>
          <c:showCatName val="0"/>
          <c:showSerName val="0"/>
          <c:showPercent val="0"/>
          <c:showBubbleSize val="0"/>
        </c:dLbls>
        <c:gapWidth val="219"/>
        <c:axId val="1001967087"/>
        <c:axId val="1001969967"/>
      </c:barChart>
      <c:catAx>
        <c:axId val="100196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01969967"/>
        <c:crosses val="autoZero"/>
        <c:auto val="1"/>
        <c:lblAlgn val="ctr"/>
        <c:lblOffset val="100"/>
        <c:noMultiLvlLbl val="0"/>
      </c:catAx>
      <c:valAx>
        <c:axId val="1001969967"/>
        <c:scaling>
          <c:orientation val="minMax"/>
        </c:scaling>
        <c:delete val="1"/>
        <c:axPos val="b"/>
        <c:numFmt formatCode="&quot;$&quot;#,##0" sourceLinked="1"/>
        <c:majorTickMark val="none"/>
        <c:minorTickMark val="none"/>
        <c:tickLblPos val="nextTo"/>
        <c:crossAx val="1001967087"/>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[Restrance dashboard.xlsx]report!PivotTable6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Hour's by </a:t>
            </a:r>
            <a:r>
              <a:rPr lang="en-US">
                <a:solidFill>
                  <a:srgbClr val="FFFF00"/>
                </a:solidFill>
              </a:rPr>
              <a:t>Order</a:t>
            </a:r>
            <a:r>
              <a:rPr lang="en-US"/>
              <a:t> </a:t>
            </a:r>
            <a:r>
              <a:rPr lang="en-US">
                <a:solidFill>
                  <a:srgbClr val="FFFF00"/>
                </a:solidFill>
              </a:rPr>
              <a:t>Amount</a:t>
            </a:r>
          </a:p>
        </c:rich>
      </c:tx>
      <c:layout>
        <c:manualLayout>
          <c:xMode val="edge"/>
          <c:yMode val="edge"/>
          <c:x val="1.4711593886585249E-3"/>
          <c:y val="5.03144654088050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lumMod val="75000"/>
                <a:alpha val="40000"/>
              </a:schemeClr>
            </a:glow>
            <a:outerShdw blurRad="50800" dist="50800" dir="5400000" algn="ctr" rotWithShape="0">
              <a:schemeClr val="tx2">
                <a:lumMod val="75000"/>
                <a:lumOff val="25000"/>
              </a:scheme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80089694297504E-2"/>
          <c:y val="0.30067183462532299"/>
          <c:w val="0.91314842454832013"/>
          <c:h val="0.51205924840790251"/>
        </c:manualLayout>
      </c:layout>
      <c:areaChart>
        <c:grouping val="standard"/>
        <c:varyColors val="0"/>
        <c:ser>
          <c:idx val="0"/>
          <c:order val="0"/>
          <c:tx>
            <c:strRef>
              <c:f>report!$T$7</c:f>
              <c:strCache>
                <c:ptCount val="1"/>
                <c:pt idx="0">
                  <c:v>Total</c:v>
                </c:pt>
              </c:strCache>
            </c:strRef>
          </c:tx>
          <c:spPr>
            <a:solidFill>
              <a:srgbClr val="00206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1">
                  <a:lumMod val="75000"/>
                  <a:alpha val="40000"/>
                </a:schemeClr>
              </a:glow>
              <a:outerShdw blurRad="50800" dist="50800" dir="5400000" algn="ctr" rotWithShape="0">
                <a:schemeClr val="tx2">
                  <a:lumMod val="75000"/>
                  <a:lumOff val="25000"/>
                </a:schemeClr>
              </a:outerShdw>
            </a:effectLst>
            <a:scene3d>
              <a:camera prst="orthographicFront"/>
              <a:lightRig rig="threePt" dir="t"/>
            </a:scene3d>
            <a:sp3d>
              <a:bevelT w="190500" h="38100"/>
            </a:sp3d>
          </c:spPr>
          <c:cat>
            <c:strRef>
              <c:f>report!$S$8:$S$20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report!$T$8:$T$20</c:f>
              <c:numCache>
                <c:formatCode>"$"#,##0</c:formatCode>
                <c:ptCount val="12"/>
                <c:pt idx="0">
                  <c:v>9214</c:v>
                </c:pt>
                <c:pt idx="1">
                  <c:v>5364</c:v>
                </c:pt>
                <c:pt idx="2">
                  <c:v>5452</c:v>
                </c:pt>
                <c:pt idx="3">
                  <c:v>11225</c:v>
                </c:pt>
                <c:pt idx="4">
                  <c:v>3636</c:v>
                </c:pt>
                <c:pt idx="5">
                  <c:v>1406</c:v>
                </c:pt>
                <c:pt idx="6">
                  <c:v>1118</c:v>
                </c:pt>
                <c:pt idx="7">
                  <c:v>2963</c:v>
                </c:pt>
                <c:pt idx="8">
                  <c:v>3796</c:v>
                </c:pt>
                <c:pt idx="9">
                  <c:v>2022</c:v>
                </c:pt>
                <c:pt idx="10">
                  <c:v>879</c:v>
                </c:pt>
                <c:pt idx="11">
                  <c:v>5999</c:v>
                </c:pt>
              </c:numCache>
            </c:numRef>
          </c:val>
          <c:extLst>
            <c:ext xmlns:c16="http://schemas.microsoft.com/office/drawing/2014/chart" uri="{C3380CC4-5D6E-409C-BE32-E72D297353CC}">
              <c16:uniqueId val="{00000000-E00F-48AE-A118-900F994331C6}"/>
            </c:ext>
          </c:extLst>
        </c:ser>
        <c:dLbls>
          <c:showLegendKey val="0"/>
          <c:showVal val="0"/>
          <c:showCatName val="0"/>
          <c:showSerName val="0"/>
          <c:showPercent val="0"/>
          <c:showBubbleSize val="0"/>
        </c:dLbls>
        <c:axId val="1001971887"/>
        <c:axId val="1001972367"/>
      </c:areaChart>
      <c:catAx>
        <c:axId val="100197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972367"/>
        <c:crosses val="autoZero"/>
        <c:auto val="1"/>
        <c:lblAlgn val="ctr"/>
        <c:lblOffset val="100"/>
        <c:noMultiLvlLbl val="0"/>
      </c:catAx>
      <c:valAx>
        <c:axId val="1001972367"/>
        <c:scaling>
          <c:orientation val="minMax"/>
        </c:scaling>
        <c:delete val="1"/>
        <c:axPos val="l"/>
        <c:numFmt formatCode="&quot;$&quot;#,##0" sourceLinked="1"/>
        <c:majorTickMark val="none"/>
        <c:minorTickMark val="none"/>
        <c:tickLblPos val="nextTo"/>
        <c:crossAx val="1001971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ubbleChart>
        <c:varyColors val="0"/>
        <c:ser>
          <c:idx val="0"/>
          <c:order val="0"/>
          <c:tx>
            <c:v>CHART</c:v>
          </c:tx>
          <c:spPr>
            <a:gradFill flip="none" rotWithShape="1">
              <a:gsLst>
                <a:gs pos="74000">
                  <a:schemeClr val="accent5">
                    <a:alpha val="68000"/>
                    <a:lumMod val="92000"/>
                    <a:lumOff val="8000"/>
                  </a:schemeClr>
                </a:gs>
                <a:gs pos="47000">
                  <a:srgbClr val="002060"/>
                </a:gs>
              </a:gsLst>
              <a:lin ang="2700000" scaled="1"/>
              <a:tileRect/>
            </a:gradFill>
            <a:ln w="25400">
              <a:noFill/>
            </a:ln>
            <a:effectLst>
              <a:glow rad="101600">
                <a:schemeClr val="accent3">
                  <a:satMod val="175000"/>
                  <a:alpha val="40000"/>
                </a:schemeClr>
              </a:glow>
              <a:outerShdw blurRad="50800" dist="38100" dir="12660000" rotWithShape="0">
                <a:prstClr val="black">
                  <a:alpha val="40000"/>
                </a:prstClr>
              </a:outerShdw>
            </a:effectLst>
          </c:spPr>
          <c:invertIfNegative val="0"/>
          <c:dPt>
            <c:idx val="0"/>
            <c:invertIfNegative val="0"/>
            <c:bubble3D val="0"/>
            <c:spPr>
              <a:gradFill flip="none" rotWithShape="1">
                <a:gsLst>
                  <a:gs pos="32000">
                    <a:srgbClr val="7030A0"/>
                  </a:gs>
                  <a:gs pos="46000">
                    <a:srgbClr val="002060"/>
                  </a:gs>
                </a:gsLst>
                <a:lin ang="5400000" scaled="1"/>
                <a:tileRect/>
              </a:gradFill>
              <a:ln w="25400">
                <a:noFill/>
              </a:ln>
              <a:effectLst>
                <a:glow rad="101600">
                  <a:srgbClr val="0070C0">
                    <a:alpha val="40000"/>
                  </a:srgbClr>
                </a:glow>
                <a:outerShdw blurRad="50800" dist="50800" dir="12660000" sx="55000" sy="55000" rotWithShape="0">
                  <a:prstClr val="black">
                    <a:alpha val="40000"/>
                  </a:prstClr>
                </a:outerShdw>
              </a:effectLst>
            </c:spPr>
            <c:extLst>
              <c:ext xmlns:c16="http://schemas.microsoft.com/office/drawing/2014/chart" uri="{C3380CC4-5D6E-409C-BE32-E72D297353CC}">
                <c16:uniqueId val="{00000000-7825-4AA6-8CF6-8CDC8303C983}"/>
              </c:ext>
            </c:extLst>
          </c:dPt>
          <c:dPt>
            <c:idx val="1"/>
            <c:invertIfNegative val="0"/>
            <c:bubble3D val="0"/>
            <c:spPr>
              <a:gradFill flip="none" rotWithShape="1">
                <a:gsLst>
                  <a:gs pos="74000">
                    <a:schemeClr val="accent5">
                      <a:alpha val="68000"/>
                      <a:lumMod val="92000"/>
                      <a:lumOff val="8000"/>
                    </a:schemeClr>
                  </a:gs>
                  <a:gs pos="47000">
                    <a:srgbClr val="002060"/>
                  </a:gs>
                </a:gsLst>
                <a:lin ang="2700000" scaled="1"/>
                <a:tileRect/>
              </a:gradFill>
              <a:ln w="25400">
                <a:noFill/>
              </a:ln>
              <a:effectLst>
                <a:glow rad="139700">
                  <a:schemeClr val="accent4">
                    <a:satMod val="175000"/>
                    <a:alpha val="17000"/>
                  </a:schemeClr>
                </a:glow>
                <a:outerShdw blurRad="50800" dist="38100" dir="12660000" rotWithShape="0">
                  <a:prstClr val="black">
                    <a:alpha val="40000"/>
                  </a:prstClr>
                </a:outerShdw>
              </a:effectLst>
            </c:spPr>
            <c:extLst>
              <c:ext xmlns:c16="http://schemas.microsoft.com/office/drawing/2014/chart" uri="{C3380CC4-5D6E-409C-BE32-E72D297353CC}">
                <c16:uniqueId val="{00000001-7825-4AA6-8CF6-8CDC8303C983}"/>
              </c:ext>
            </c:extLst>
          </c:dPt>
          <c:dLbls>
            <c:dLbl>
              <c:idx val="0"/>
              <c:layout>
                <c:manualLayout>
                  <c:x val="-0.13051894334957587"/>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66D7BE9B-AC60-4CC9-9C62-872776C4B2BF}" type="CELLRANGE">
                      <a:rPr lang="en-US" sz="900" baseline="0"/>
                      <a:pPr>
                        <a:defRPr sz="900">
                          <a:solidFill>
                            <a:schemeClr val="bg1"/>
                          </a:solidFill>
                        </a:defRPr>
                      </a:pPr>
                      <a:t>[CELLRANGE]</a:t>
                    </a:fld>
                    <a:r>
                      <a:rPr lang="en-US" sz="900" baseline="0"/>
                      <a:t>, </a:t>
                    </a:r>
                    <a:fld id="{E11A9D50-BE80-49B5-8AFC-E91076EA3733}" type="YVALUE">
                      <a:rPr lang="en-US" sz="900" baseline="0"/>
                      <a:pPr>
                        <a:defRPr sz="900">
                          <a:solidFill>
                            <a:schemeClr val="bg1"/>
                          </a:solidFill>
                        </a:defRPr>
                      </a:pPr>
                      <a:t>[Y 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327331465472455"/>
                      <c:h val="5.6032050288590277E-2"/>
                    </c:manualLayout>
                  </c15:layout>
                  <c15:dlblFieldTable/>
                  <c15:showDataLabelsRange val="1"/>
                </c:ext>
                <c:ext xmlns:c16="http://schemas.microsoft.com/office/drawing/2014/chart" uri="{C3380CC4-5D6E-409C-BE32-E72D297353CC}">
                  <c16:uniqueId val="{00000000-7825-4AA6-8CF6-8CDC8303C983}"/>
                </c:ext>
              </c:extLst>
            </c:dLbl>
            <c:dLbl>
              <c:idx val="1"/>
              <c:layout>
                <c:manualLayout>
                  <c:x val="-0.12867988257483048"/>
                  <c:y val="-1.8700664573026732E-2"/>
                </c:manualLayout>
              </c:layout>
              <c:tx>
                <c:rich>
                  <a:bodyPr/>
                  <a:lstStyle/>
                  <a:p>
                    <a:fld id="{6CC504DA-AEE7-4B90-AACA-87FDF9B354F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825-4AA6-8CF6-8CDC8303C983}"/>
                </c:ext>
              </c:extLst>
            </c:dLbl>
            <c:dLbl>
              <c:idx val="2"/>
              <c:layout>
                <c:manualLayout>
                  <c:x val="-0.11974091795206847"/>
                  <c:y val="-8.5710389159309277E-17"/>
                </c:manualLayout>
              </c:layout>
              <c:tx>
                <c:rich>
                  <a:bodyPr/>
                  <a:lstStyle/>
                  <a:p>
                    <a:fld id="{7AFDED58-3B8A-47A3-AFF2-D7D29526B1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825-4AA6-8CF6-8CDC8303C98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report!$AG$7:$AG$9</c:f>
              <c:numCache>
                <c:formatCode>0</c:formatCode>
                <c:ptCount val="3"/>
                <c:pt idx="0">
                  <c:v>1</c:v>
                </c:pt>
                <c:pt idx="1">
                  <c:v>7</c:v>
                </c:pt>
                <c:pt idx="2">
                  <c:v>4</c:v>
                </c:pt>
              </c:numCache>
            </c:numRef>
          </c:xVal>
          <c:yVal>
            <c:numRef>
              <c:f>report!$AH$7:$AH$9</c:f>
              <c:numCache>
                <c:formatCode>0</c:formatCode>
                <c:ptCount val="3"/>
                <c:pt idx="0">
                  <c:v>6</c:v>
                </c:pt>
                <c:pt idx="1">
                  <c:v>4</c:v>
                </c:pt>
                <c:pt idx="2">
                  <c:v>2</c:v>
                </c:pt>
              </c:numCache>
            </c:numRef>
          </c:yVal>
          <c:bubbleSize>
            <c:numRef>
              <c:f>report!$AI$7:$AI$9</c:f>
              <c:numCache>
                <c:formatCode>_("$"* #,##0_);_("$"* \(#,##0\);_("$"* "-"??_);_(@_)</c:formatCode>
                <c:ptCount val="3"/>
                <c:pt idx="0">
                  <c:v>13782</c:v>
                </c:pt>
                <c:pt idx="1">
                  <c:v>23370</c:v>
                </c:pt>
                <c:pt idx="2">
                  <c:v>15922</c:v>
                </c:pt>
              </c:numCache>
            </c:numRef>
          </c:bubbleSize>
          <c:bubble3D val="0"/>
          <c:extLst>
            <c:ext xmlns:c15="http://schemas.microsoft.com/office/drawing/2012/chart" uri="{02D57815-91ED-43cb-92C2-25804820EDAC}">
              <c15:datalabelsRange>
                <c15:f>report!$AK$7:$AK$9</c15:f>
                <c15:dlblRangeCache>
                  <c:ptCount val="3"/>
                  <c:pt idx="0">
                    <c:v> 13,782 </c:v>
                  </c:pt>
                  <c:pt idx="1">
                    <c:v>  </c:v>
                  </c:pt>
                  <c:pt idx="2">
                    <c:v> 15,922 </c:v>
                  </c:pt>
                </c15:dlblRangeCache>
              </c15:datalabelsRange>
            </c:ext>
            <c:ext xmlns:c16="http://schemas.microsoft.com/office/drawing/2014/chart" uri="{C3380CC4-5D6E-409C-BE32-E72D297353CC}">
              <c16:uniqueId val="{00000003-7825-4AA6-8CF6-8CDC8303C983}"/>
            </c:ext>
          </c:extLst>
        </c:ser>
        <c:ser>
          <c:idx val="1"/>
          <c:order val="1"/>
          <c:tx>
            <c:v>MAX</c:v>
          </c:tx>
          <c:spPr>
            <a:gradFill>
              <a:gsLst>
                <a:gs pos="10000">
                  <a:srgbClr val="3C2067"/>
                </a:gs>
                <a:gs pos="0">
                  <a:schemeClr val="accent5">
                    <a:lumMod val="75000"/>
                  </a:schemeClr>
                </a:gs>
                <a:gs pos="100000">
                  <a:srgbClr val="002060"/>
                </a:gs>
              </a:gsLst>
              <a:lin ang="5400000" scaled="1"/>
            </a:gradFill>
            <a:ln w="25400">
              <a:noFill/>
            </a:ln>
            <a:effectLst>
              <a:glow rad="139700">
                <a:schemeClr val="accent1">
                  <a:lumMod val="60000"/>
                  <a:lumOff val="40000"/>
                  <a:alpha val="3000"/>
                </a:schemeClr>
              </a:glow>
              <a:outerShdw blurRad="50800" dist="50800" dir="14640000" algn="ctr" rotWithShape="0">
                <a:srgbClr val="0070C0">
                  <a:alpha val="96000"/>
                </a:srgbClr>
              </a:outerShdw>
            </a:effectLst>
            <a:scene3d>
              <a:camera prst="orthographicFront"/>
              <a:lightRig rig="threePt" dir="t"/>
            </a:scene3d>
            <a:sp3d>
              <a:bevelT w="190500" h="38100"/>
            </a:sp3d>
          </c:spPr>
          <c:invertIfNegative val="0"/>
          <c:dPt>
            <c:idx val="1"/>
            <c:invertIfNegative val="0"/>
            <c:bubble3D val="0"/>
            <c:spPr>
              <a:gradFill>
                <a:gsLst>
                  <a:gs pos="13000">
                    <a:srgbClr val="FFFF00"/>
                  </a:gs>
                  <a:gs pos="85000">
                    <a:srgbClr val="002060"/>
                  </a:gs>
                </a:gsLst>
                <a:lin ang="5400000" scaled="1"/>
              </a:gradFill>
              <a:ln w="25400">
                <a:noFill/>
              </a:ln>
              <a:effectLst>
                <a:glow>
                  <a:schemeClr val="accent1">
                    <a:lumMod val="60000"/>
                    <a:lumOff val="40000"/>
                    <a:alpha val="3000"/>
                  </a:schemeClr>
                </a:glow>
                <a:outerShdw blurRad="50800" dist="50800" dir="14640000" sx="28000" sy="28000" algn="ctr" rotWithShape="0">
                  <a:srgbClr val="0070C0">
                    <a:alpha val="96000"/>
                  </a:srgbClr>
                </a:outerShdw>
              </a:effectLst>
              <a:scene3d>
                <a:camera prst="orthographicFront"/>
                <a:lightRig rig="threePt" dir="t"/>
              </a:scene3d>
              <a:sp3d>
                <a:bevelT w="190500" h="38100"/>
              </a:sp3d>
            </c:spPr>
            <c:extLst>
              <c:ext xmlns:c16="http://schemas.microsoft.com/office/drawing/2014/chart" uri="{C3380CC4-5D6E-409C-BE32-E72D297353CC}">
                <c16:uniqueId val="{00000005-7825-4AA6-8CF6-8CDC8303C983}"/>
              </c:ext>
            </c:extLst>
          </c:dPt>
          <c:dPt>
            <c:idx val="2"/>
            <c:invertIfNegative val="0"/>
            <c:bubble3D val="0"/>
            <c:spPr>
              <a:gradFill>
                <a:gsLst>
                  <a:gs pos="33000">
                    <a:schemeClr val="accent5">
                      <a:lumMod val="75000"/>
                    </a:schemeClr>
                  </a:gs>
                  <a:gs pos="100000">
                    <a:srgbClr val="002060"/>
                  </a:gs>
                </a:gsLst>
                <a:lin ang="5400000" scaled="1"/>
              </a:gradFill>
              <a:ln w="25400">
                <a:noFill/>
              </a:ln>
              <a:effectLst>
                <a:glow rad="139700">
                  <a:srgbClr val="FFFF00">
                    <a:alpha val="3000"/>
                  </a:srgbClr>
                </a:glow>
                <a:outerShdw blurRad="50800" dist="50800" dir="14640000" sx="85000" sy="85000" algn="ctr" rotWithShape="0">
                  <a:srgbClr val="0070C0">
                    <a:alpha val="96000"/>
                  </a:srgbClr>
                </a:outerShdw>
              </a:effectLst>
              <a:scene3d>
                <a:camera prst="orthographicFront"/>
                <a:lightRig rig="threePt" dir="t"/>
              </a:scene3d>
              <a:sp3d>
                <a:bevelT w="190500" h="38100"/>
              </a:sp3d>
            </c:spPr>
            <c:extLst>
              <c:ext xmlns:c16="http://schemas.microsoft.com/office/drawing/2014/chart" uri="{C3380CC4-5D6E-409C-BE32-E72D297353CC}">
                <c16:uniqueId val="{00000006-7825-4AA6-8CF6-8CDC8303C983}"/>
              </c:ext>
            </c:extLst>
          </c:dPt>
          <c:dLbls>
            <c:dLbl>
              <c:idx val="0"/>
              <c:tx>
                <c:rich>
                  <a:bodyPr/>
                  <a:lstStyle/>
                  <a:p>
                    <a:fld id="{794AAC00-3B77-4EDF-8784-B5603F9339D1}" type="CELLRANGE">
                      <a:rPr lang="en-US" baseline="0"/>
                      <a:pPr/>
                      <a:t>[CELLRANGE]</a:t>
                    </a:fld>
                    <a:r>
                      <a:rPr lang="en-US" baseline="0"/>
                      <a:t>, </a:t>
                    </a:r>
                    <a:fld id="{F56F0E6D-B070-4FCC-ADC9-B3E8952EBA8B}"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825-4AA6-8CF6-8CDC8303C983}"/>
                </c:ext>
              </c:extLst>
            </c:dLbl>
            <c:dLbl>
              <c:idx val="1"/>
              <c:tx>
                <c:rich>
                  <a:bodyPr/>
                  <a:lstStyle/>
                  <a:p>
                    <a:fld id="{5552DC23-A10D-456A-BF37-20F2BE6E6FA9}" type="CELLRANGE">
                      <a:rPr lang="en-US"/>
                      <a:pPr/>
                      <a:t>[CELLRANGE]</a:t>
                    </a:fld>
                    <a:r>
                      <a:rPr lang="en-US" baseline="0"/>
                      <a:t>, </a:t>
                    </a:r>
                    <a:fld id="{352A9D54-7741-472C-A87D-32FCD01155BD}"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825-4AA6-8CF6-8CDC8303C983}"/>
                </c:ext>
              </c:extLst>
            </c:dLbl>
            <c:dLbl>
              <c:idx val="2"/>
              <c:delete val="1"/>
              <c:extLst>
                <c:ext xmlns:c15="http://schemas.microsoft.com/office/drawing/2012/chart" uri="{CE6537A1-D6FC-4f65-9D91-7224C49458BB}"/>
                <c:ext xmlns:c16="http://schemas.microsoft.com/office/drawing/2014/chart" uri="{C3380CC4-5D6E-409C-BE32-E72D297353CC}">
                  <c16:uniqueId val="{00000006-7825-4AA6-8CF6-8CDC8303C98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report!$AG$7:$AG$9</c:f>
              <c:numCache>
                <c:formatCode>0</c:formatCode>
                <c:ptCount val="3"/>
                <c:pt idx="0">
                  <c:v>1</c:v>
                </c:pt>
                <c:pt idx="1">
                  <c:v>7</c:v>
                </c:pt>
                <c:pt idx="2">
                  <c:v>4</c:v>
                </c:pt>
              </c:numCache>
            </c:numRef>
          </c:xVal>
          <c:yVal>
            <c:numRef>
              <c:f>report!$AH$7:$AH$9</c:f>
              <c:numCache>
                <c:formatCode>0</c:formatCode>
                <c:ptCount val="3"/>
                <c:pt idx="0">
                  <c:v>6</c:v>
                </c:pt>
                <c:pt idx="1">
                  <c:v>4</c:v>
                </c:pt>
                <c:pt idx="2">
                  <c:v>2</c:v>
                </c:pt>
              </c:numCache>
            </c:numRef>
          </c:yVal>
          <c:bubbleSize>
            <c:numRef>
              <c:f>report!$AJ$7:$AJ$9</c:f>
              <c:numCache>
                <c:formatCode>General</c:formatCode>
                <c:ptCount val="3"/>
                <c:pt idx="0">
                  <c:v>0</c:v>
                </c:pt>
                <c:pt idx="1">
                  <c:v>23370</c:v>
                </c:pt>
                <c:pt idx="2">
                  <c:v>15922</c:v>
                </c:pt>
              </c:numCache>
            </c:numRef>
          </c:bubbleSize>
          <c:bubble3D val="0"/>
          <c:extLst>
            <c:ext xmlns:c15="http://schemas.microsoft.com/office/drawing/2012/chart" uri="{02D57815-91ED-43cb-92C2-25804820EDAC}">
              <c15:datalabelsRange>
                <c15:f>report!$AJ$7:$AJ$9</c15:f>
                <c15:dlblRangeCache>
                  <c:ptCount val="3"/>
                  <c:pt idx="1">
                    <c:v>23370</c:v>
                  </c:pt>
                  <c:pt idx="2">
                    <c:v>15922</c:v>
                  </c:pt>
                </c15:dlblRangeCache>
              </c15:datalabelsRange>
            </c:ext>
            <c:ext xmlns:c16="http://schemas.microsoft.com/office/drawing/2014/chart" uri="{C3380CC4-5D6E-409C-BE32-E72D297353CC}">
              <c16:uniqueId val="{00000007-7825-4AA6-8CF6-8CDC8303C983}"/>
            </c:ext>
          </c:extLst>
        </c:ser>
        <c:dLbls>
          <c:showLegendKey val="0"/>
          <c:showVal val="0"/>
          <c:showCatName val="0"/>
          <c:showSerName val="0"/>
          <c:showPercent val="0"/>
          <c:showBubbleSize val="0"/>
        </c:dLbls>
        <c:bubbleScale val="100"/>
        <c:showNegBubbles val="0"/>
        <c:axId val="1001964207"/>
        <c:axId val="1001939247"/>
      </c:bubbleChart>
      <c:valAx>
        <c:axId val="1001964207"/>
        <c:scaling>
          <c:orientation val="minMax"/>
          <c:max val="10"/>
          <c:min val="0"/>
        </c:scaling>
        <c:delete val="1"/>
        <c:axPos val="b"/>
        <c:numFmt formatCode="0" sourceLinked="1"/>
        <c:majorTickMark val="none"/>
        <c:minorTickMark val="none"/>
        <c:tickLblPos val="nextTo"/>
        <c:crossAx val="1001939247"/>
        <c:crosses val="autoZero"/>
        <c:crossBetween val="midCat"/>
      </c:valAx>
      <c:valAx>
        <c:axId val="1001939247"/>
        <c:scaling>
          <c:orientation val="minMax"/>
          <c:max val="10"/>
          <c:min val="0"/>
        </c:scaling>
        <c:delete val="1"/>
        <c:axPos val="l"/>
        <c:numFmt formatCode="0" sourceLinked="1"/>
        <c:majorTickMark val="none"/>
        <c:minorTickMark val="none"/>
        <c:tickLblPos val="nextTo"/>
        <c:crossAx val="1001964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655690765927"/>
          <c:y val="0"/>
          <c:w val="0.69722222222222219"/>
          <c:h val="1"/>
        </c:manualLayout>
      </c:layout>
      <c:doughnutChart>
        <c:varyColors val="1"/>
        <c:ser>
          <c:idx val="0"/>
          <c:order val="0"/>
          <c:tx>
            <c:v>DOUNT</c:v>
          </c:tx>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dPt>
            <c:idx val="0"/>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1-8F8E-4338-9493-05C22E421B48}"/>
              </c:ext>
            </c:extLst>
          </c:dPt>
          <c:dPt>
            <c:idx val="1"/>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3-8F8E-4338-9493-05C22E421B48}"/>
              </c:ext>
            </c:extLst>
          </c:dPt>
          <c:dPt>
            <c:idx val="2"/>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5-8F8E-4338-9493-05C22E421B48}"/>
              </c:ext>
            </c:extLst>
          </c:dPt>
          <c:dPt>
            <c:idx val="3"/>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7-8F8E-4338-9493-05C22E421B48}"/>
              </c:ext>
            </c:extLst>
          </c:dPt>
          <c:dPt>
            <c:idx val="4"/>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9-8F8E-4338-9493-05C22E421B48}"/>
              </c:ext>
            </c:extLst>
          </c:dPt>
          <c:dPt>
            <c:idx val="5"/>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B-8F8E-4338-9493-05C22E421B48}"/>
              </c:ext>
            </c:extLst>
          </c:dPt>
          <c:dPt>
            <c:idx val="6"/>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D-8F8E-4338-9493-05C22E421B48}"/>
              </c:ext>
            </c:extLst>
          </c:dPt>
          <c:dPt>
            <c:idx val="7"/>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0F-8F8E-4338-9493-05C22E421B48}"/>
              </c:ext>
            </c:extLst>
          </c:dPt>
          <c:dPt>
            <c:idx val="8"/>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1-8F8E-4338-9493-05C22E421B48}"/>
              </c:ext>
            </c:extLst>
          </c:dPt>
          <c:dPt>
            <c:idx val="9"/>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3-8F8E-4338-9493-05C22E421B48}"/>
              </c:ext>
            </c:extLst>
          </c:dPt>
          <c:dPt>
            <c:idx val="10"/>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5-8F8E-4338-9493-05C22E421B48}"/>
              </c:ext>
            </c:extLst>
          </c:dPt>
          <c:dPt>
            <c:idx val="11"/>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7-8F8E-4338-9493-05C22E421B48}"/>
              </c:ext>
            </c:extLst>
          </c:dPt>
          <c:dPt>
            <c:idx val="12"/>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9-8F8E-4338-9493-05C22E421B48}"/>
              </c:ext>
            </c:extLst>
          </c:dPt>
          <c:dPt>
            <c:idx val="13"/>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B-8F8E-4338-9493-05C22E421B48}"/>
              </c:ext>
            </c:extLst>
          </c:dPt>
          <c:dPt>
            <c:idx val="14"/>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D-8F8E-4338-9493-05C22E421B48}"/>
              </c:ext>
            </c:extLst>
          </c:dPt>
          <c:dPt>
            <c:idx val="15"/>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1F-8F8E-4338-9493-05C22E421B48}"/>
              </c:ext>
            </c:extLst>
          </c:dPt>
          <c:dPt>
            <c:idx val="16"/>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1-8F8E-4338-9493-05C22E421B48}"/>
              </c:ext>
            </c:extLst>
          </c:dPt>
          <c:dPt>
            <c:idx val="17"/>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3-8F8E-4338-9493-05C22E421B48}"/>
              </c:ext>
            </c:extLst>
          </c:dPt>
          <c:dPt>
            <c:idx val="18"/>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5-8F8E-4338-9493-05C22E421B48}"/>
              </c:ext>
            </c:extLst>
          </c:dPt>
          <c:dPt>
            <c:idx val="19"/>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7-8F8E-4338-9493-05C22E421B48}"/>
              </c:ext>
            </c:extLst>
          </c:dPt>
          <c:dPt>
            <c:idx val="20"/>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9-8F8E-4338-9493-05C22E421B48}"/>
              </c:ext>
            </c:extLst>
          </c:dPt>
          <c:dPt>
            <c:idx val="21"/>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B-8F8E-4338-9493-05C22E421B48}"/>
              </c:ext>
            </c:extLst>
          </c:dPt>
          <c:dPt>
            <c:idx val="22"/>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D-8F8E-4338-9493-05C22E421B48}"/>
              </c:ext>
            </c:extLst>
          </c:dPt>
          <c:dPt>
            <c:idx val="23"/>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2F-8F8E-4338-9493-05C22E421B48}"/>
              </c:ext>
            </c:extLst>
          </c:dPt>
          <c:dPt>
            <c:idx val="24"/>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1-8F8E-4338-9493-05C22E421B48}"/>
              </c:ext>
            </c:extLst>
          </c:dPt>
          <c:dPt>
            <c:idx val="25"/>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3-8F8E-4338-9493-05C22E421B48}"/>
              </c:ext>
            </c:extLst>
          </c:dPt>
          <c:dPt>
            <c:idx val="26"/>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5-8F8E-4338-9493-05C22E421B48}"/>
              </c:ext>
            </c:extLst>
          </c:dPt>
          <c:dPt>
            <c:idx val="27"/>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7-8F8E-4338-9493-05C22E421B48}"/>
              </c:ext>
            </c:extLst>
          </c:dPt>
          <c:dPt>
            <c:idx val="28"/>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9-8F8E-4338-9493-05C22E421B48}"/>
              </c:ext>
            </c:extLst>
          </c:dPt>
          <c:dPt>
            <c:idx val="29"/>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B-8F8E-4338-9493-05C22E421B48}"/>
              </c:ext>
            </c:extLst>
          </c:dPt>
          <c:dPt>
            <c:idx val="30"/>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D-8F8E-4338-9493-05C22E421B48}"/>
              </c:ext>
            </c:extLst>
          </c:dPt>
          <c:dPt>
            <c:idx val="31"/>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3F-8F8E-4338-9493-05C22E421B48}"/>
              </c:ext>
            </c:extLst>
          </c:dPt>
          <c:dPt>
            <c:idx val="32"/>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41-8F8E-4338-9493-05C22E421B48}"/>
              </c:ext>
            </c:extLst>
          </c:dPt>
          <c:dPt>
            <c:idx val="33"/>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43-8F8E-4338-9493-05C22E421B48}"/>
              </c:ext>
            </c:extLst>
          </c:dPt>
          <c:dPt>
            <c:idx val="34"/>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45-8F8E-4338-9493-05C22E421B48}"/>
              </c:ext>
            </c:extLst>
          </c:dPt>
          <c:dPt>
            <c:idx val="35"/>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65-8F8E-4338-9493-05C22E421B48}"/>
              </c:ext>
            </c:extLst>
          </c:dPt>
          <c:dPt>
            <c:idx val="36"/>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67-8F8E-4338-9493-05C22E421B48}"/>
              </c:ext>
            </c:extLst>
          </c:dPt>
          <c:dPt>
            <c:idx val="37"/>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69-8F8E-4338-9493-05C22E421B48}"/>
              </c:ext>
            </c:extLst>
          </c:dPt>
          <c:dPt>
            <c:idx val="38"/>
            <c:bubble3D val="0"/>
            <c:spPr>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spPr>
            <c:extLst>
              <c:ext xmlns:c16="http://schemas.microsoft.com/office/drawing/2014/chart" uri="{C3380CC4-5D6E-409C-BE32-E72D297353CC}">
                <c16:uniqueId val="{0000006B-8F8E-4338-9493-05C22E421B48}"/>
              </c:ext>
            </c:extLst>
          </c:dPt>
          <c:cat>
            <c:strLit>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51</c:v>
              </c:pt>
              <c:pt idx="36">
                <c:v>52</c:v>
              </c:pt>
              <c:pt idx="37">
                <c:v>53</c:v>
              </c:pt>
              <c:pt idx="38">
                <c:v>54</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5"/>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16:filteredLitCache>
                </c:ext>
              </c:extLst>
              <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val>
          <c:extLst>
            <c:ext xmlns:c16="http://schemas.microsoft.com/office/drawing/2014/chart" uri="{F5D05F6E-A05E-4728-AFD3-386EB277150F}">
              <c16:categoryFilterExceptions>
                <c16:categoryFilterException>
                  <c16:uniqueId val="{00000052-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3-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4-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5-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6-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7-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8-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9-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A-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B-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C-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D-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E-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5F-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
                  <c16:uniqueId val="{00000060-9E80-46F7-A3BD-DE8A5BD75728}"/>
                  <c16:spPr xmlns:c16="http://schemas.microsoft.com/office/drawing/2014/chart">
                    <a:solidFill>
                      <a:srgbClr val="000510"/>
                    </a:solidFill>
                    <a:ln w="0" cap="flat" cmpd="dbl">
                      <a:gradFill>
                        <a:gsLst>
                          <a:gs pos="0">
                            <a:srgbClr val="FFFF00"/>
                          </a:gs>
                          <a:gs pos="63000">
                            <a:srgbClr val="000000"/>
                          </a:gs>
                        </a:gsLst>
                        <a:lin ang="5400000" scaled="1"/>
                      </a:gradFill>
                      <a:miter lim="800000"/>
                    </a:ln>
                    <a:effectLst>
                      <a:glow rad="139700">
                        <a:schemeClr val="accent1">
                          <a:satMod val="175000"/>
                          <a:alpha val="40000"/>
                        </a:schemeClr>
                      </a:glow>
                      <a:outerShdw blurRad="50800" dist="76200" dir="5400000" sx="1000" sy="1000" algn="ctr" rotWithShape="0">
                        <a:srgbClr val="000000">
                          <a:alpha val="99000"/>
                        </a:srgbClr>
                      </a:outerShdw>
                    </a:effectLst>
                  </c16:spPr>
                  <c16:bubble3D val="0"/>
                </c16:categoryFilterException>
              </c16:categoryFilterExceptions>
            </c:ext>
            <c:ext xmlns:c16="http://schemas.microsoft.com/office/drawing/2014/chart" uri="{C5897E43-82E2-4C41-B96C-FBF1F857EA46}">
              <c16:datapointuniqueidmap xmlns:c16="http://schemas.microsoft.com/office/drawing/2014/chart">
                <c16:ptentry>
                  <c16:ptidx>35</c16:ptidx>
                  <c16:uniqueID val="{00000052-9E80-46F7-A3BD-DE8A5BD75728}"/>
                </c16:ptentry>
                <c16:ptentry>
                  <c16:ptidx>36</c16:ptidx>
                  <c16:uniqueID val="{00000053-9E80-46F7-A3BD-DE8A5BD75728}"/>
                </c16:ptentry>
                <c16:ptentry>
                  <c16:ptidx>37</c16:ptidx>
                  <c16:uniqueID val="{00000054-9E80-46F7-A3BD-DE8A5BD75728}"/>
                </c16:ptentry>
                <c16:ptentry>
                  <c16:ptidx>38</c16:ptidx>
                  <c16:uniqueID val="{00000055-9E80-46F7-A3BD-DE8A5BD75728}"/>
                </c16:ptentry>
                <c16:ptentry>
                  <c16:ptidx>39</c16:ptidx>
                  <c16:uniqueID val="{00000056-9E80-46F7-A3BD-DE8A5BD75728}"/>
                </c16:ptentry>
                <c16:ptentry>
                  <c16:ptidx>40</c16:ptidx>
                  <c16:uniqueID val="{00000057-9E80-46F7-A3BD-DE8A5BD75728}"/>
                </c16:ptentry>
                <c16:ptentry>
                  <c16:ptidx>41</c16:ptidx>
                  <c16:uniqueID val="{00000058-9E80-46F7-A3BD-DE8A5BD75728}"/>
                </c16:ptentry>
                <c16:ptentry>
                  <c16:ptidx>42</c16:ptidx>
                  <c16:uniqueID val="{00000059-9E80-46F7-A3BD-DE8A5BD75728}"/>
                </c16:ptentry>
                <c16:ptentry>
                  <c16:ptidx>43</c16:ptidx>
                  <c16:uniqueID val="{0000005A-9E80-46F7-A3BD-DE8A5BD75728}"/>
                </c16:ptentry>
                <c16:ptentry>
                  <c16:ptidx>44</c16:ptidx>
                  <c16:uniqueID val="{0000005B-9E80-46F7-A3BD-DE8A5BD75728}"/>
                </c16:ptentry>
                <c16:ptentry>
                  <c16:ptidx>45</c16:ptidx>
                  <c16:uniqueID val="{0000005C-9E80-46F7-A3BD-DE8A5BD75728}"/>
                </c16:ptentry>
                <c16:ptentry>
                  <c16:ptidx>46</c16:ptidx>
                  <c16:uniqueID val="{0000005D-9E80-46F7-A3BD-DE8A5BD75728}"/>
                </c16:ptentry>
                <c16:ptentry>
                  <c16:ptidx>47</c16:ptidx>
                  <c16:uniqueID val="{0000005E-9E80-46F7-A3BD-DE8A5BD75728}"/>
                </c16:ptentry>
                <c16:ptentry>
                  <c16:ptidx>48</c16:ptidx>
                  <c16:uniqueID val="{0000005F-9E80-46F7-A3BD-DE8A5BD75728}"/>
                </c16:ptentry>
                <c16:ptentry>
                  <c16:ptidx>49</c16:ptidx>
                  <c16:uniqueID val="{00000060-9E80-46F7-A3BD-DE8A5BD75728}"/>
                </c16:ptentry>
              </c16:datapointuniqueidmap>
            </c:ext>
            <c:ext xmlns:c16="http://schemas.microsoft.com/office/drawing/2014/chart" uri="{C3380CC4-5D6E-409C-BE32-E72D297353CC}">
              <c16:uniqueId val="{0000006C-8F8E-4338-9493-05C22E421B48}"/>
            </c:ext>
          </c:extLst>
        </c:ser>
        <c:ser>
          <c:idx val="1"/>
          <c:order val="1"/>
          <c:tx>
            <c:v>PERCENTAGES</c:v>
          </c:tx>
          <c:spPr>
            <a:solidFill>
              <a:srgbClr val="000510"/>
            </a:solidFill>
            <a:ln>
              <a:noFill/>
            </a:ln>
          </c:spPr>
          <c:dPt>
            <c:idx val="0"/>
            <c:bubble3D val="0"/>
            <c:explosion val="2"/>
            <c:spPr>
              <a:solidFill>
                <a:srgbClr val="000510"/>
              </a:solidFill>
              <a:ln w="19050">
                <a:noFill/>
              </a:ln>
              <a:effectLst/>
            </c:spPr>
            <c:extLst>
              <c:ext xmlns:c16="http://schemas.microsoft.com/office/drawing/2014/chart" uri="{C3380CC4-5D6E-409C-BE32-E72D297353CC}">
                <c16:uniqueId val="{0000006E-8F8E-4338-9493-05C22E421B48}"/>
              </c:ext>
            </c:extLst>
          </c:dPt>
          <c:dPt>
            <c:idx val="1"/>
            <c:bubble3D val="0"/>
            <c:spPr>
              <a:solidFill>
                <a:srgbClr val="000510"/>
              </a:solidFill>
              <a:ln w="19050">
                <a:noFill/>
              </a:ln>
              <a:effectLst/>
            </c:spPr>
            <c:extLst>
              <c:ext xmlns:c16="http://schemas.microsoft.com/office/drawing/2014/chart" uri="{C3380CC4-5D6E-409C-BE32-E72D297353CC}">
                <c16:uniqueId val="{00000070-8F8E-4338-9493-05C22E421B48}"/>
              </c:ext>
            </c:extLst>
          </c:dPt>
          <c:cat>
            <c:strLit>
              <c:ptCount val="39"/>
              <c:pt idx="0">
                <c:v>1</c:v>
              </c:pt>
              <c:pt idx="1">
                <c:v>2</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report!$AC$14:$AC$15</c15:sqref>
                  </c15:fullRef>
                </c:ext>
              </c:extLst>
              <c:f>report!$AC$14:$AC$15</c:f>
              <c:numCache>
                <c:formatCode>0%</c:formatCode>
                <c:ptCount val="2"/>
                <c:pt idx="0">
                  <c:v>0.961973464800986</c:v>
                </c:pt>
                <c:pt idx="1">
                  <c:v>1.0395297132305836</c:v>
                </c:pt>
              </c:numCache>
            </c:numRef>
          </c:val>
          <c:extLst>
            <c:ext xmlns:c16="http://schemas.microsoft.com/office/drawing/2014/chart" uri="{C3380CC4-5D6E-409C-BE32-E72D297353CC}">
              <c16:uniqueId val="{00000071-8F8E-4338-9493-05C22E421B48}"/>
            </c:ext>
          </c:extLst>
        </c:ser>
        <c:dLbls>
          <c:showLegendKey val="0"/>
          <c:showVal val="0"/>
          <c:showCatName val="0"/>
          <c:showSerName val="0"/>
          <c:showPercent val="0"/>
          <c:showBubbleSize val="0"/>
          <c:showLeaderLines val="1"/>
        </c:dLbls>
        <c:firstSliceAng val="0"/>
        <c:holeSize val="70"/>
      </c:doughnutChart>
      <c:spPr>
        <a:noFill/>
        <a:ln>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38E530C0-B928-4E9D-AF54-63EBA76F69A3}">
          <cx:dataLabels>
            <cx:visibility seriesName="0" categoryName="0" value="1"/>
          </cx:dataLabels>
          <cx:dataId val="0"/>
          <cx:layoutPr>
            <cx:geography cultureLanguage="en-US" cultureRegion="US" attribution="Powered by Bing">
              <cx:geoCache provider="{E9337A44-BEBE-4D9F-B70C-5C5E7DAFC167}">
                <cx:binary>5HxZc9w40u1fcfj5Uo19mZieiAFZpdLu3bJfGLIkg+AGbuD2678sy3JL6m26pyfmOkYPapdQIEEk
8uTJk8n++/X8t+vy9qp7Nldl3f/tev7xeTYMzd9++KG/zm6rq/6gcted7/3n4eDaVz/4z5/d9e0P
N93V5Gr7A0GY/XCdXXXD7fz8H3+Hq9lbf+qvrwbn65fhtlte3fahHPrfGPvFoWdXN5WrE9cPnbse
8I/PzW0dbp8/u60HNyxvlub2x+ePvvL82Q9PL/Szmz4rYV1DuIG58oByxCVjSt/9iOfPSl/br8Pq
QEpJlGTq/pbnVxVM+7KKZ6+Hq+E31/JlJVc3N91t38OTfPnvk8mPFv9k7NqHethvnYVd/PH5ubO3
nbt6/sz1Pr4biv3+Ic4Pvzz1D4+3/R9/f/IH2Icnf3lgmaeb9ntDPzPMpnCDu9+lv8IwkgqlkdTo
7oc9Mgw/IJIqStTXUYTvb31noC+r+bMGejT5iYEejX1XBvrnp/3Z+aschx8wzpDmVHy1AHlkH3nA
MadIaP51mN7f+s4++8X8WfM8nPvEOg+HvivjGN/V/n6L/n3vweQAK8mpBrd4AGeYHlAELkMZ+Qp3
97f8Cmv7VfxZs3x5hPvJT+zyaOy7Msw/b66qq+l3Hec/CKz/LKarZ0effHVvq3//eLADzZASVOCv
3vn4mMgDxTAhgsuvp+RJ9Pu2ontr/zqo/HIE/NkFnhyXn41/V0fGXIXr7HdD4X/yxNRX1afuv3lm
zdVyW/b/zRXEQFb7Z6/ceNv9dX7DD5SQWAv+lCVyghgQxXuuwu9veQerD9byZz3mFy7xxGd+4Rvf
ldckt+XwuwfmMcP9LWLPDzgwRCSAQN79AIY9iITiAEsAOQFfufsBenmHYncm+7KaP2usR5OfmOnR
2HdloJOrm1D/roX+g7C2+eTr5Xdx9V8/InAGtBYaS/kTR31wRNQB8CTIQPD9MDj9wyNyt5w/e0Ye
z35ySB4PflenZHPzuzT2P3hEjqr/5t03dbDh/pD8+yxNHPB9eqXp/QF8mmIxzADhMP8J4R6dz/1q
/vTxfDj56el8OPZdHc5DX336TcHmj4lHGB2ABoGQfppm4QOCgCQIhe9Pw11U+XL/P2uSR5OfmOTR
2HdlkmNn/4X06l8Hdch8KeGECvrYWzQIEogSTdgve8vdOv6sbR7PfmKcx4PflXVOrv5SVQIfKM0U
1UQ/ImPqAHCOYYrvRdgnYtF+FX/WMg/nPrHLw6HvyiqnV9b398jyl8QZIjSi+N41HluHHnApGULs
fviJGvBlNX/WPI8mP7HPo7H/rw30a4t7qIs8+s4frFLog73KSrm4ZwKQYD5gqvJgj2kSFL9fTma+
FQ5+fT2/rNN8m/ho8f/xSsSvE8RvGV9yNVxtvtSAHhQqfnv0vsLxZOojRfzRc9572NHNj8+xhC3/
VlnaX+JRLvBto+52+NuM26t+gMnsQEgJPI0CmVOSIPn82XS7HyEwAAwCCASUoLTmGIJW7bshg0n0
QCkuQMLVCNJURcDteh/2QwyKH4gorbTUe6PDrPuHe+HLxfr62058/fysDtUL7+qh//G5IHCT5u57
+4VCCkwJATVfwP0wklLB8prrq1dQ2IOv4/8ny56wPKSmHHPXzIcLmvPSUOKRPlpLtKjzRtramXl0
RXYWBjkMCR3Krj/K7ayKuGtELeKZiO6NDLXrk6aY7HShPc+sibhriTM2tEgdNwOuc20YIaT0MKNA
NMF9s2amrVDktgWRXb6TC8t53KDcizNW9xOK4ZEjbzqHAjfVEC3YeAE7FY9zLnMzR9jXRgC+zaYv
fTGY0Bf0jPEs+rhGTnDThgmVhnO5nLFe249F7mge04osY1yLqoHrVSydDJsKV5pCWdnsWDRklWHF
VK1xnpLcxXTKdZcsYh5ak+VyGszgspZu6Si82AjkGh9HbSGWHatZeallQc5ZxjzeDLa0F9066KsM
K37p7aBumpToLu4XHpzJun4szBICFpcpgVu+t7gduMnZNFdnCyl1dTyNRTma2pNUJoEjpo5YWS/+
NV1zMSRrs05kU8hV97FspFo3aMzSzOQ8qHfe9xS/5j4L6xnPu3CqRapmsGFUNrVxfViPyzZt+4u+
T1F5RPKgBtMIUpwQQefB+H6aL2ubqrBttcqm3oxznb7zWT6y7aSjrNr1adZRY0Wb003r+vZTt9Qe
m7VV8joTdZrF6dLZPk7pkJ2XHYnGuMpnueldWHhcNJJf96n3XZJPbuoPRRMFEuumIKupFa+QUcp2
Jznn0WSwgDlbRdN2jnHFQ2nQIkZpwAeojGcM6zrkvZhH07Wh3w0+im6yMXKTmSfnTnDaZ6+iwfWf
MWNvB2ebwmQ9RiQuB9U0psyVex0mXzvYoaLdliWeaRytXRcZsRL6nvi5wKZgqFqMXDh/FdiYEzPm
AdnYZeXamLEUOjIpmXpihrmaL+daUBTPbaivyRC5LlZ0wJVZBV9ftqXgsDaMXbUl1KvalPW4FjHV
qLvNSJVep1NVX0jK8CeH1rzcalXY3lSBKWX6GVzHyFLK8bCZsdwsdZu6JM/b6n2K0tAYt2jqTZjr
9YpFvLkYKQ/WtG03r6YYvRoS1KVcG5W1fjUZcbk/JkNHe+MQ8S62vKeTQem0IEPcitfLsrDpdTVh
Jg+bypP6hKtgGzjAVdO/1m27tBtqo+nzOJDiRRtRaY+zrkA3bTuSdWudmCvTj7m6zLkVLwcx6Esv
ZVmbscHSHfmSDv4om8rqoi09KkxVkpSBt8m8ifWg7C3pF2QN71qFYHBaSdy3aqkMp36ycTrP5dsp
s5kGFMvW8Db3pf0Q8r1ldJk7ZqIOdSIpwjrmSdtZ/kFOy5qbCbfpZUZVCxiFbXumVV69RQTuuEll
vrxbl4lmF2PVdwJOoQjFq25mXZpQFIkiSdVqd4xk7XQooLgybGwn5nLD86lb4tB6ZpO2yVVv6nwV
q5FVVORGpxWYsghSExPpQJuk1TOrktoPzboFiM6Csb7YP6F2kU8i5scWnnl0Z31EKDMeC10YvKom
TVRHU7FdZDR+iJD0HyrWkmCmKWpGE7XETskwO7qaMqglh992mI2Qvbgo+3r61KuhO2lmu5bGal4P
pliauUl6weirVC8r3oiZsNRMaybwppnX0SdjkdVd0oC71YbSdZjilAVax4tQ+bSRsmmyizRD2VFX
hGI1K5H2lWurcTBzuoZtTVqA5JZB8FFLGVWmsm1fnaWrqP3JUJV5Zdolt2HDIAQFU6w8r7YqrQa9
EWlVf3SqhYMRnJ3reGi1fNWnUboa3ohMJOUA4Q7O8+w+OIdciLu+RirR4GhvGBNDb9aU+uO0Irjf
FFbxPLasSQcDYIqQgZAROrO0hCszRNVgwUXLqE1K611vfE6qd67P0jqRA+LYtPBridGMmnfEeR3F
XSjgAI4O1Vlc1hX/kA1ZYeOBjUVI7CyH47VIUW1An2Q3s3aoNRDq8w+KpwLVR2zq+TS9S0WFSGdE
1uGbaajq87CurjAEr/KI90U1HqaOFJ/zmZTnfBb8LYnc+qEMpLvOIkDCePFe3OA+RKlZPELvZp/r
xdC+85+Z5dnhvEp/UuJ1/egwCWc6xa03WeqpNk2bdz5p29IVsWs9frUMK34veG4zU0lfaDPB7Mu0
pZM3TJP1VeGi9XMRDeMxltq5uHNsOJzKfA1xNkp9wUjlFpMjhLkZO9JmBrWZH82QjfiIBwlnJkyF
AGAEp3EmDdNITe1G8aawESriokvlaMqUDe2W5bYJCZu7qTIjL9BZVrbZdT9HhTJz21AW87Jc1EtL
V1zGvROUnvfQ82TjyKppKcyc15XGEOJHR68KjYYMJq4DDicTsdX8Yl0rPjeGiCmoU6vxWJwKG405
xJV5Tes3onRDkUwqZ3AGCjmnu1AAsExG2wrhoyXiJXrZLa3CsWRdWSVICl0nhaDNmfKtKk/qIROd
kWuOr6Wy03SDl8W2p75MyygB6K1SM5c6uGSZipTuZy5rXC4Z/WTLKJ9iipaqTwGKWDokbXBpmqzz
gNKjPiwhey/WIWKbPurr/M2wjLVPyjRH+S51kxXOCIB3HFd8gY3RA1nA7Gs/ph8DYz3doKnWbOeD
V9KbUZcjU8a3pW7rbcf5iG7booXFR9Ckgw4XkUfTmoyas2EyXFVMnWo3pMvnQc+oOO8BILrtQCvV
nbnC+u4sRUWujzJd4JVvKqAW85SsqEblNpuaIE9skVMbs9V6e0pGVtpPvos6nWTDjMBMOa+G2LEU
FkqykE67OQ2MzqaaLWU3YR5CeWyLcSleSK7RGnfApqPDum8HdJw2y9jGaIGzuyvbqBXbFq1FGcMx
9TSmq3D4XY9W4g5tK4EJw0Hm81s15rUyNeeTa01O2lZ+0BPGl3MazeSwUiH9jIKi4rAucrEAShQL
MVWKUG7ICoc5GcYqDFvVjnLY1WVXLEew50WIFzS6PhZd3g4XOQBPeZLlJNxGwKLP1JzKj7JekNxi
tRRui7u+J4dUjXrZTLWrSbxKnK6x58LyZF2lU7Bpoz9vVB/RzRIwamIvuLWnETxYGcuI4sUoYNqz
6RrZfgJMcGHLx17BUcfIsdjSaVQXgwzg5liV1G8YkI72MECQp4lMSRs2oH2izy1FBRB47Wqg38Xa
0o0IpCXG11mRJgLLuQTyMQ7lITAD1pmWz+BvqeZZYxqIm2+Zdhr+SVn7xjMg09uwyIHH3TSxPq5S
PItNI13+qumW7HNNRF7E5ShCZSBELidDk1at6YFRD4mvJbPQhdIHb/pWTNp0uhLqGGcWtriTKHsf
4UY2cRC2QPFAu7yKax4KZ8a2QNkLGjobjmru3Qzsdgn+hE1lm5slSxcfr1OU1zs9+UbGBYRvZsYQ
ivqsnTuRGV+qlpwU2i8lbF4XZZsxyNHFucdTlEQIrGBkJgq+YX5VWVzAxcoEhTZLIRx0RW/yZqlD
bKd+kcmUZ9NiUK+n6zFaSyDRfeZvbeNKvWnTus0/NWXDli5pbQS5xdK7Zk1WgXu/xq2XowoxtYPo
CuPHIcytWbls8LiFrEPzMpHcEp6aeqZRulkWOpC4avtRvxUQRNNtUVCHXmXdkvKXvGO0HGIioxnJ
uAPuz974ecopEISuqYY1/pIzf03nH6Wm175ZOmezrx2h3z7+4+y+zfRLr+JPf9/3lP706aK5rV8P
3e3tcHbVPP3m/n7fvgqZ8Nf775P2Rx9+ph/cJ9FPFIK71tVfGXwkHzwSsB7JBwJD2s0YZN6/LiJ8
KR89FtK+CAk/zb2TE0DuQZSC4sOg/MMZFDHv5QRxoCnwTpCCoP4gBGSB3+QEeQDyt+BaEK0IUAoJ
GutXOYEfgCoOQgOwC8UoAb/8I3ICdD48lhOgtYzB9TSlShDMGYMiyEM5oS7aIZogU24zK7d8rsl5
neH1haIMaLVPoyMLda+934n8pZ9zdzxhvu4UduNpBNn5Zh7JfFbTTuWmmPdZEjReiFMhdfcW+Bk9
lDmZTJ9VfZ+sluGjEdvUGlrQ9D1GXBjbRgyAp+X2DalIVMRjOWueVEs+nOilXYPp2EBfRVDAOY5o
KmNPM/lq6fCg45atV0MpINEe9il/ltveb1OvO2162uSvIIyUBuC0jYHBiXgcujYOQU0OxBOXJQrJ
9WhJ2S2Q/eZ4HLB7FUIrDtuyTo89nj3kBIBnVbeKBKc4e20XWm9oUaFrW9LpqMzR9FKnxEUmr2z6
OsorLA3ptXyrJqHeNLRARwoN/DYTaXMISaVpHO/MCi6szdBBOLS4XltjeecPo4ouN+2K1ZuJymqr
R93vpHP4qJzS5ajXyl1ORUTP6iWS75TL/EWQKCxmrHJ1plJVbUXb0a2jIHK0kB3GvsIiyZsVv+3a
mp+MNKu3s3T+EFPkN23J2he6LNQOoKI/dqjxhxWAxy61U7bPcZAzU8WzXb10Q6KA2W7rti8TXJB8
UynS71IO18czL4H/NW0sEYTQqLWw7SkVSd3NIgkOLjimbLzgHB4H4DQ6WpEOZ3TEQ7JEI3m3RFl2
7XFHDweL2ZYWjl9huvRvnRLspBUVfVegkR9LPspdZcN4xNOiLsyoJh9PwF1M1fvuNEMt3xINkWya
pnRTLrq8bMqcHDkgRbGHfd8GP/OtGEd2Gs0d365j0VugC01mlrFHsepqyEB1X+54ziFk+OaikiW7
zpvav84gpRAm43V/IX1mrVlrLTMjaTcYzMcQt3njk35o2SXpI/2W9Rne9ZBZbEBigtQldz4zdFn8
ZnTOvm6KYt4MGrVxz3UehzQMyUjL/nTlM93O2tqjPhfopFjRfKoscs6g2ZONkEy8odAXuo1Cv94O
qkU3a6/BXBF+ycs5ZGYdM73FRBQbWaP5RS9cE2eya7ZLlwGN1nDU424t5mNrZfSyxuP4idkBJUpX
UX7SV05sVLNM2z8eLL7TMMB/Mww87GF+ICffRYH91G9RAN5L2Mv+FHRgCdnlfRQAqGdo3+ELHfSI
EM0gPnwVlcUBDGDoySYIugYgHsDlvonKilAEwUTBBRnZB4j7kPcocsOLHb8gKkNl9WkUgH444NYS
qhb7VnD6JApQX+SZrlkMYqo8QpV646gUZqWu3uC2A6gMXL8gHoTAeSmGnRCV3FQYRDcUcG6GMIQ4
Em1/CGhIY96s3UvXydoAVuUv15UF00hpTSXqXZ6PbhuaYtm2k9tWdBgO2yY772h96RxI0BYxkaQR
eBskzdccdm03BHfIqsolIHmhozktyNkyFNs1HapXLMrJS4/6k3pp2RFgbX7WcIW2Ngf3LFi/Q6Pd
TlN5EkFAAWVAQlCDp0Cr/dgU8nhxx1Lm2Unnm50HUfoUnCChdLzp+yV7z8t825NKmMKR2qiIn6w8
RTFxlTPLYNetQt12xOMHSBl2edcedj1qDMCwBcRZb9I8somu2PFSWGTqiFabCiSd96FE1YciW9QH
TKw9ZFLbwxWyOcjz3ZbydkiacnJnGXMr3KbYCrpSEDhQtyn1iLaOs5eLIn6L6vxm1N17bYtpF3T/
UjcgT6vUpgkIBrtArdowvdrYrtd8iTZrw2BPCnajSPFuhlz31kVLE9M6I9toWF7S1bWHZVtyIwjk
87hmN4jM+UvZcLKhtdRJgzNvWtpzQDS+GOK7bpOOrNpG07LcIICUj4p1fhtwO33gjW2TbkB9gviA
YUnSn7V4mk9qgT+0mA2xWn0BAoPGPDOkEGeRsze5g1R57PlqaOjb87lrQXyz5Y1emLvZ/8NZD9FL
1mNSh649mqM+P9VjPjvjJGzI0i7u44ry+rRpBTGsre2hyBqdeNn5F41darMWTgwmW7IMRMWBvWsG
m10GX87HNWPFZmShTwQbox2rGD/pUMre6VavO4zT6fUqiul1tgIfN2WTKZv07QSKhZjzz4Veh01d
q3WnV+fOmfPzhiwQ94DSgEJsCcpP5nl90ZWk2wHdil72eyBO95Dc+mku4AkAqNGcQmkCajsvRkGL
fWlAb8UXbC8B5SHV6E3YA78P5JMtImUwbPKnqfPUyIGAhKwLUmx0VJNdCTXITedDs3XTGm36rIlO
Wt+SXaiXJjLeZn5TlWl6ikVjj/1IWrDuckGaFPRh34FwtOT6rB4ZO4lEpz6sCoLX4ggm8ZiGbtel
YxVnAnLsRu3FjiKFpGl+XY9Zt+WyJm/bMcInqdSg73HdvCcLPLlt6GByTD9QPreb2hbpTpJcbvyS
jVuFwV+6kVeXyvVXigz1oWzV8CKbeH4sh6XbdmPfgA6im2QSfXlUlXs+WTvY2sJuPNTktvsc/3Wq
RgRRuuSxhxB/iaibjxlNIcG3UnQ7zog/q8QCKlMzzNt6nHRC5ylsaNOoUwTC0qsOrnwcsqnY4gjl
RyAxpxsq+XRWWSQ2rABtjKCoP8G0bt9Ubu/JWVg+UFWSd103+MtprNm2nevRmXYQILiQQWwAvZbt
pDBk5RX84ni+UWKeD0NJdIJZj4+inpLLVUT9aV4u3bHsKnXd5eCoCuEAsnO2GWq5ZWGBaly4XOrq
Oq/nBbTP4h0a9QnN7bkFLOTpdba8nIvCNKDSwf4Pbwgbr1inZDwyey46YvKQVTEZO7HhpH4VcCRO
VlGd47m+XQMofXICOWsdanVEPWJb30TdNR39yf8MOaAQSH89R4QGx1/NEPcz77kB5HFQIIauASoJ
FD6heH1XcBYHkOjtXwFiElqjgQv8xA0gDQQmAe1sFJJByb7Uor9liFgzDrSBQiGaQfL5hwrOmO8L
yg8KzkBNOFISlgYcne7r248zxDAj4Zzi8VppEtddk20Y19M2y0ZlSKNBjsS2OWOT63cejUAHirED
X0Mku6Rpw+N0WpEJdUpeW4mGLQTDTY6hWtlP4LheQw0z1a5NRjY18RgxUB4zVxyPoQ4v4PHqwwKH
K5Dz6ks0jezYVh5QYo8XoDCmu5xQKF8V4gNUVgZg2IAve2x4H+0xp9ujj9jjkN8jkproOxzoGusM
pChIzqp42qPYOBd6jlFZxmiPb1YC0nUs4yeBDvps3eMg3SNiB9DIKsjXsi6zx/UeN5s9go5fwLTb
4+qwR1ih+hbYQtFvIozzjezouqtVI4+aVOATOTFINnJUfBB4yT7ZwD+3mawubLVkoG9Hmd9i7NXr
0ar1nPU+O5QKSoqGtzpA6YgB12lqCjX8pc+6Y0vcAnXs5q11KaiffoIo4AVroFiZZzGfMVCVthFv
cqJnk9L8JcqaLKZhiiAMDcUx1DT0W9em0Xat0+aW5zIKCdRp5xOiD7ul+Tijse93nIA8e557mm9L
qN1d6LaTHzkIiMfNxLxxvM/OlzKUUBGGxG6s5tSEVbPT0tPibbUqetpIP18z5fR7AYXFQz3UH9ou
L5M5A6kTBALUBKhu5XMcTXmd1IhV1xYyQDPC503Pl/UY3kAdXpbEhmu0yHrLmqjZrgUHvJd1e5iB
+N9W0zkwo3k7cQW1xz5/D3lqOEQ6XW4HUoOU2mY67jt3jlAKLRIKpNipPS1Wux0JyKJ5FfWbjo/Z
cS0tyB/ZkMe84NucNM0GSNP0vwN8HP0W8P3slbCfp0Yw/w7+1AGUwjFU7Pe5D4EOmW/wJw8YpETw
SgjDnCtF5UP4A3GBQAMVNO5i+MpP+hg7YJBewYsAgKN6/7q4/iOZ0b4H+CH4UejcYSAtQQYGjTuw
AljCQ3ksitYQGnDYRTAybUCPisImbTwTBkqqKXhpmob1AtMGVJdxxKrZFe3cn0D9PZyOM1+v7zpm
6oKiC6o6PcZDH0Unyi9Ds5llhl5D2TbLjwIldDjiSNLbclzn3uCxw+q4BxGbQtk+nXfap/MFDU3Z
x2wZOpxE3ToeVxmFthjEg9eJRW16y/hEX6qGtNiETKgXHRvBQbMQoMA3WWgnMq0E7xYAhFBuLQo5
QH0adGUjmCXjbig8SGiEYSj/ll33Lg116eI+BV80Iq3HT7LKuzkG6JnB7cu8Pi8RbqhBdhlV3FUg
4xvoG0grKHc5DL0aa7vLMjydcB/hPuF0aZzJJWsmkN3x0MVDBDUwE3zLEBTZEaSL0o7BgEhXQt3W
BntYNouN4gYU78pA/tqrZHD1dCZ5g4jpVsgJYzX2NTcBQzEs8U02QxlNlS/6BaMMKnPT+JmlqP/8
P8NaGIT4X2ctv/C/S3iobMPcO8fV0PLGBPishI43kLgVSMt3vAXeJwetGxrlGPAGyNcVdMN91TTU
AeYKmhxAqIIZGsrx3zQNcQDqM7zFqgADgGuoP+a5ZN9C/tB1QTpnSCjO4O1ZRgTZP/RD14UOn6Jj
FdrgNPgNNLDkZ6C9NUNcjZ07gQ4B6NVgpPwIjVW1heahoPwmsjSiWy37ARqzIgoF6rXs2xi05qo5
zTJoIRls3b+fgcrVSVk3tn8jQcG7QnVVTbHUUY4NhYa89GgKpcpMTaFStJ2qyOe7gVloishrh8bj
BorZtjTRVGObVCMHlbvuijK88TlEzM/7RCTblD70m0wtYTekiPKTZWhB1It0eqga0Ol2QNvrI6lL
e5mVlUTHC2NLY/I2ncgRoGe6njJQuS00KBUQnv+PvDPbjtxGl/WrnBdAL4Izb0nmJKXmseqGSypV
AQRAECTA8elPUG7bZXt3r+Vz9s3efdktpSotZQL/H/FF5J71YXZSKTbJgyUjx0ZPBaM71mJyAy0X
L+MVykaSroCTsQpsWNWM8ayrUq8Y5WzV19RldQK3fSDTrWtqkV5rD+PPoRvHiGMPU+rImEf0oZq6
ad4zLiP4irqOZElJY4NTQEL5YKEzmp2C9hoUQnZ1D3s4oU0pFx4+1xGLis4aX71O2psU8BoI2UsN
5mSXKkPv2SY67/rMeEsJpi/xYdutyU6Z1HiwEv3xBZZyd2ogtbNNc8fAGX1f0qAZd9WnOi/SSAY7
SDnhhB20q/zcEF4/uDojP4Kx591OcW+ccqA5w5Tj9MVfP1y8u5pIPe4yBynmBgNRdIRVkeZZJLsT
hXt8C9Rm3cep7PoyCmHaFgEdyV62LDs3c0iWEsydqPeLZssX4ho2l4NV8t6qZn4eLPHue/Ab786v
6g9woZmXZ7wNn8GuJEEZ4SWzr4WqbqakEheY1pdC9ViFqaDxewZV/lxpuTooDHSpSm7mThTQwvlh
aIY7RoL2yAbOCsnZU9RLecyoY0DvGoVhR7B73tHqB8264Ir29GXq3DfpdZDBac+f9dTwonWx2U19
OhYiitqTZ3vsgp6jJ9HyNzlTP6+8hRzX3r/2tGpus1AsQC2Wb5mI1cP2z2Yy+WYYvZIGL3iRZd6+
h1Z1Jg3/qProW9eoJ2BP8tTHzVqm9XroITXhrlRtdhdNgopCuJVdqtVfOoBz6/x1tXN/CGzVNDtv
7fxbN6bVCV7+9DJuTzRuxJqzKnE3EWXiLFmsjtqmV+DW4MCMcT0VvqHHbEnHnQZvcwihTVCQeV3/
IoCTMUA8dtzM+KGoY+aVIg3n0vQEv0bFnxojSBl0FO/obJXybrKW5HOkcdCsbCq4BdjGMr6WcHXY
WTUhHpbO9mbg/UtT8Rpuvr8UHWCWAeN6Sl4zNsFD9aOrYMqWvU2nuYAz1D4DblV7cKp7ppbK/D9Y
uP/TVHmMYDHaEP7dBfZfhKt/nz9/e/yvl1iYYP3erqoQSaRtkPz1DksBZPrbRbX5rT8PnzGCMXGI
6w3337Zeez9Pn6jB2VLK2+Dq+zRO/870CeX9j3fYJ+wdIWuz/URcKtsV+/Md5k3AQcNKlrOGtlmK
DqbU0EYzDs3/L4waTCt28rZP1vm/AaMGOQ5SI677/zaU2k+jDlSOG9ql+FdAddAP/XRidVLjQqTT
dJthUmVlZG1nSlHHSVuojqb8Nmw6bfJq2xpuzCp6c4CiFi+5awQYSylm/lxnk+3KihEo29GUDtMu
C3QWXWST5zcHvF/XplgXgPDFbLHMFHNK1tJn278HB9LyIu4gIhdJJF1YrAApVJFitn8P/CE9jeAJ
WR4mdK5Kp9a6gY3nVR9pZRxQwSwgZ0Bx4GFG7MPi0OFH3MNit3cCII2BsycHWrhZ+iCYrF7ziuFK
X9qw+pi6MFE7r1KwRszIgraoExUMeaJhdhxSCSMkF/EUR4exgUQBMlzZZ6dN+wXMLIlgkrKx2zFD
cBuxbPKhZwZi7fYT7+HDT2bu4Y9mEVhMdNeET3HagGB1weCtWIRId5UsgKBzs66syVu/xn0Z8Spp
sP778WMXrF2/9zvFSalC3fEi9UmFI5srceUnlRNHHQ/1mNefq0n3uaYMQNZuk8/lBR51kxXr52KD
EX4dC9BS40XwufpA5cYaFLVO9Hn/uSJ5n+tSlOFPvnOfu5TAdjKc1NKKNI9UY/pcW57WgPKhZOdO
CP9y9JgANPSZV4B+MsX5YPru9T9mTwj+7ZJ/oz/+jbz5234PF9PbsBfM9Tgbw2jzFn85YkMEcmFd
4mhDmM1HdOb3/T75RxJ5SH8CSsGbAZwGDr7f5M00zeCHQhalHr4h+FvW51/ETeiAKdTXDYHxNgn2
jwcssaGERC6LwTl10QdiPgYsTr5z2K5dueJJRHmFMIfMf7qQ/gvHlcbbD/6Dqpp6m+BBccekFDTP
dvL/FOPR2JJ6GsiCJnjn7tOm8394PIzrayVESq9w5KwERCLr75a4A9KrWdfjpa0kNmSGVSLvWfzQ
Ey98WXwPcEGn9fLs2xRIoZw88bZk0vmHuKV8KgHt6g9JOkCftRjBqVaWthczSa0rhxgoXNkvE/BQ
Bx1mOLl6NJepe47k6MEQEt3CHc6Bnpxdk2mbM64o28VRq18I4fRHOq2YOqdKvYYJSw4Bxvw2Z0vo
oFaO3loBE28aXnK6gMYxINMdfIU17op08izg87AFZ4gDNYaq2AFkj1sDLXDCL+C5Csh8D2R0mUsk
AxTewkKQFSL0iotBp3pCCAHjHmRpNpSLt9AveASQY1jO+bou6Rk2bHc0fKJXpknkZTfWYVvIkdYv
wPyW23AwyStR6fwu2Sox9UNX9sGIgPs5RINPsT8g8oJ7pEt3hM+dzCvdjCdEugBDZ6kJb9cKtmbp
Iqfn3BdWmcIbKvWAsR1IRxY8JmbA79t2M4nyicxpg+ALPLsjsTUPjlMCrOO6y3QHwmqBzbTHxF7M
dSP1rskC+L8gCYeHKRBOXwrdwigEyCUe6yRWbtd4wQqausIZ5uZ+DnKVrP25apZlyGHf1xkIYi5F
UXuRZkXATbLxt64aD9C1w/cagNCJJHSsilivXpizsU9o7j2mbdJlRbyGQLiZBd8Nqr+qCniOTV3U
bnTyaIIqrfZKODGV2N7CLxim4EtiXO5jyEekyeCbDtNyxkWBadxfghOaejLktGTVIjEzZMBd1wzm
5VRT832g0Q+ydhZrD5UwF11KKwhVEQ+vEPbxEW6wSZUVEzytWGThG3aL9Il42CW0N1ZL3iL/c6/C
kZ8sNlV5M8x4u0NMr8f0YZ4XJfA8EmJxV82DOv3vP9+3IRhL1k9n1l9Ckpj+/pzj/swf/vrIX8bn
X8KSOLzTBEBKiNP418OdUnT6ACtE6hEeVegHv2tACEuil2kLRCZxTCl6IX873FHSACEYcYMYiga+
Gv+d8Rmr/58PWVw5IERwzSA8Emfhn6wrGtQsyPr45BAg04WKJP0CIwpmCsIl/XXbCp6Ap61XcjF5
xO0HRYOiTWTaI/UQarxu+aC2dwfmPyzk2apOYbomc0mSEToRq3l0PWMjLYgJbodwap4Di8ibXCrk
DFdj0wJUtHmUrbJXdLGsyrkjwZ3BG5LgfAJPfzOruH8YJ1urC9WTeb1aG4MUUAaY+DKpDKFIEJC4
+rbg9NvHw0qOdQcr5ZwS7t1PCDSmeRrzIbwl3dLrIzeTV6pARMkJ85g9TKQddjaG37xrO26g8lZx
/DK4gJiCUSbvvVRqfGu2YiMl4c1cxakuYpv5bBeFtTs4v++uozalJU2htkKQ3flhdxA8FZde1pV1
TfwdfoUEv5+V37fBqsqoHWEhe+nBZylHIm/8trj51qtIV0DTOusGATWbWmS56v0sg2PE/QKxrVuN
cwdcBMV+bkeWI5WU5ihHnA+zSx6GKXpVTfCGZb0uQuU/qQnpgxC31uLqK6Z6zOlY9WHyVYVQ/kMP
GTybEvwL0dQVvEFCpg6C6KSRhdkh+gB8HlN6MOpTls5v6UAuLJ8EvLIFzMr0LCBvXvp1uvOaDriJ
1DeAIy4pwBRcVeOBt+o0krQvrV2bsrFhGSw4KGtZz6+GJMtNzfvx1CQpICIkAaqyClT09TNbRWsl
P0CT1+8ddWTvRkQqp2EdL4e+Z/eCRPwuVVHNitXDxHzJkD5YzmDIwUbxiBHcgUmtzyRp5txo0jTF
z2krMIyS7isd9yfla5f8NW2F4JY+eFw3X4k3+sdscwd6CHaQAF10iNxkRV7zJTwSUbtXr5byyRdS
XQpibI3Rwrgz/qvULUxTAtodApLJm2SRbbHgDtgvQ+bzPPUYgoCzdHiryVg0Vz34CC/vKHCxfALp
Bs4LMdy8WxFcybs01uVS0f41VsDH0p7Px1hp8n0Y+uEeG8BQVKw2Z1MFuORSfxiPvddi/mfRUCru
8JvAJBEUg7V4dbrWv9QT1fcO8//ZMw2Wm9CI0mtbeaywtD1URKi6JKQm15Ib+xjoFi/arp6LNGLp
sWVNH+CVilymwco1gdfVW6K2F4AjxISQxEJyH05Qbu2Y7LxFQjScY773osB+D4ZlzY2l8lUsnfdd
hOHQX7nelwnfUxvaEXHTGXmSR2+KR4tkHVniyzhLu72rO5CiwS4EzHJI51leLOA0ENiW2SsQWri2
SiWF7yP5ljW+V2K8DHKOYM8bchn7oH2sGwdili5qr6Tfw1Bulz2kwHcgVA/15C4AkeAt6XaiHsrG
t9de30OVNjliy/U1kYk+Nr2NdisM8GJFWPrahMlwVdUKMpZyD/irr/e0j2XR+apHggJE0YCR4bvm
NrswIRPHqFoewy3yQXnV5WAKh49Y6+lW8qG7gOy+m1J9rachfBzFxH94bFy+T7NKSoDnDJlJj12u
C2d3tk1MIerEh7BJljc/jTMFwKXqjt3kxA62k0EMtkaeptPBCYdqf7lqyJApjjpwgRoC29Ba/3FF
xq4gSWoOKfhtILBhfKZgGZ7YvJorhL8zTCFT9IKJpdtH4eOUXTQDu+UU2aXadMkuG9QtUb67SWBk
4YdwfvZZhjjb5EE6iILmLlZjdA0lmty12EqPLf40BVNjdYxbyW5w08F3g7I/FhImSp4MCXvpsxTQ
wUrGEmGh8C5cNGiKLXDXruG6IIhM1wcxUrnrNFeHYMw8mzvfq55qY2jRz0u27/AyO4STYPthZfIU
NIxc+P08XwTaYaeQrGS6Rfo24Ts+xQ0OvDAsKJfkIkxdfENjAuBcQ9Z23ZxzMEiDwLg+8fpopTiM
U3AjFHuETH1FqnG8XAe/OYM5Xw81bTuoESAV2AxTwXiZKSqZgnII3bBPiDfDX4RbjhAh3uRkRfgy
QSvAERycKFI+LmUXAQAZmHiGlp8VibDJU7KYCyyOxZDppXRQCdp8YttLMfJZX+o1NnsIrI3ETUws
LfQoksum7+MKtixouet6ok1SthGr+txOy0hKvMToe5TMzQmGi8xONa+i+pkiMHAYKqT5irFj4y4a
hgD2RSQLMc32HHI/PXnjsp7HaJ7axzkhEGt41ivEFAxzPoCrJctyD6kc98BQFvDR0MrdxXOt7gfH
XFJq53WgSqDVA4ORTkiA9Gacjit8JECFYgjeUpGmV43WKg9dlHyPx4rxYhV4L1yjsQH3SiZjDtXL
dgBV+sCeBpNVHvAPoylGFhTB48wg1UU/2y7Mw4AzJNcavka5oTJCQEs0wZcR7ni/V3Zp5N5v8To4
0kqwtzaZ4eCSOqPwW4as3cB0h4h0ml7OvofxHN5cnQOVQ5qT1vaW9usHkfKh4/GI1WMJ+bs3tpFD
oAqRsANeT+m9ggl0RPCqxWVar6Zc5qRP8grkjtxnsUN8rRGeOc+GqRKBqrCcTJw8VrNtosvWJe1b
BasJMIYbYPsqo65nJNgRg1Kg+vxAV7k3cTkA5YPDVikYaf4ULkePOfKCQVIeSTbx5ylM7Iu/1vp2
1HD3uFiBXq4wzN0UuGdv8UAcGi8sXTLF7lA3yKpFiw0+hLPytLQRrmB8z5Mn5XAxG40XZxSu7xmb
j8QbvL1pnVvrXzSAvxWg+p+mvtNfwPZtkP7XBvIfWjN/V95/euwvy0P8jwSBhc04hnKKDmP6kzKE
3QBtjvigghjCPKjK3wxk9OyBxIAujwqGTReHS/y7MuRRfKuHZC42j01q+jvbw18kGrAfm/SPn5P4
CEhCzv+jRBMgsW3DrgZIRJvrQGbZD99b4Bu2/uTGHBPJpHInrVftJPo8kEHnLebOlVZzKW2GSLcn
xtfIdwAtVGtQH4CQ8fjR6ggQtels/TaC3kB3B05FeyGqeUUq3ypCcgba89HJxAeyRQjCv9BMXleZ
brNIHXdPOhwYXOpmandrFwPBxYs0lZjtm+qtjn1Od7Wu3Jn5JEmKylBPFXOfITJMRSDP7RhCZeE9
M/qwMXRXBG0JANp7CpF2tv6a7ugiEZxeoiAdcmhCSICu+OuepBkJhmeSehcwqmO/bJoRCqwdcOlB
h665LqYRhwsm8VX2BwfJ6Q699Ch/mK2GsOIzMePXBKDj1Z/QCAx9KFR0v/jtVh2gB4sFBMUrtPCJ
M9/Zkox9AeV6wq+8WuguIuhfLGmk52o3dPUXcLLg9qyr6iyPdTMcPcSNZ0AjHvxkr5VIPnYxoro7
BGiDdZcyyPyFlmh+2AFVI0Nuo+W1i4D4nLTMCBz+QSL1gKek+cG0CzElWRxC4WGy5sMozQ+4BHVb
rpPAczc86YJrx7AbIU7PTWGF9k4JBPDpFc9murfoQ/nmI8B0ObMOvTTjYPUXZn165Xe9XYvV9b0u
AsLHxw54uchHlsUPhgET2vm+Sb54PHMnNiAGxWcMiwdU/yQfovLeW0j+7a6Pg6kE+kjRQoFAegeH
At0d4BZc967rTIEFiEV0pZJQojcGzUZfF1YtyaVFIr8G9hzTHzIabACsd830MbbJlp3NMtgNUpvq
QaWrD3e/Jqkres7xRcDP2F7jpNkY87A9GWfiFiGINVP7jor+UWcxQiRdmClcUl62qMPo/PjULp3o
drYKe1KgeCBbC7ZEKIvJZBA8Z5iCsTHget3KYhp0szAFImpH+XwTizj4/r9frvn15MQp+K9P3T/W
0P712MWDfzl20+3DINBjBQoHRVcJxJlfNZuN20kpDmSQdTA3E4jlv0WREpyDn/8nPiUioD5+2m96
fJwiooKfRSlonwz88N+IIoF7/rNmA6DIQ+Z1U+jgDCQQh34WxmNA/ojsoaakJj+mIZiKHr7eM/e5
t7ch4898C4joNOBnHNvfSFs/xX18xXxsL/N0hZjKDkGmEBl79bIEHeqCNILVpXFKP4x00kfSuvmm
0cmh5yMQHO6yfcXTaeej1aogQfq18r2hRGnKC/ZQ0DnMzGW/pleTjpodBix+zkgFw0uj50j4vszD
hr2EWMTL0cThcQ3UWDaI2mNP5Hwf0RZNOYi0AltwUJHUQj9ph8XrvP0yi7aIKo76ESnXaxhew3Xo
p1j962wufd3dNtYbokLAjNgnC9qaKFaqp5RpBvGFTAdIoJiPFjyTMVjHIwQDcCVJ2MFLVFOx2uWt
ooEo+RLNJY7dej8CyntAc1JatEQi6QoI8DKLquY0hWY4VUmwHtCXY/dAj6Iz6ogQHBqNeI9VBF8x
UiiK8JDO/do17Yy0IyGlRB/PQyKzpACTp6/qLBrvvAAYXxv1CyDkVt8b1IIhoNHSQxt5pQv9167O
7ryxO9pVf7jEhHu/kbdNSlCVg7gMNnzW5aRWPQAJSMJUpYAT0R3Ag3fZm7lYg9DiGgjxw1RAjkGP
opYprhE8E8g0xFqhL0J7BNZsLHPcGWeE5GnRDllyheX8PeXtO5fbbdj7J/DPOPS6OcKDE5mLmvWF
WRuQ1DF2IB2B1JjkDG9hQu6/szyPjI8tKBFeDuX/oudmKSq9NEXvalSAjUTsY5N+jyV9Fqp5WFfg
R3ygCEihCsXN2Ing0EBiIvwMZgb6Vky+QVw9DW667pN43AFV+IpI2avxp+yynhaWCz66vHLtt3X0
ZWHjbjhGvTHPs2M3SdV5qOkK3qeQf4lc8AUhs/sGblve6JYgABcOxyCW6MnyKS+6ZHqNlnmP2BU2
jBa7gYNZcIKkgEYn651EnVU5m6oAv7V0D1PjfcUtjVitn8JnUd5ljVftpRnG+qMF5LQPJlod13Gi
wKdDUwbCkD0P+hYCAUQ6Dwv7fo2HtGiaRtyNdZfdT0lj953CV2u9zF9wvvs5WEBaWKuxHo8VHy4Q
uKuWMh399NwjrLdHoxF4qrWCPFfgia+7YGOt/I26qjb+KthILFVP/vXab6lwswXE1yrC6LOFxrst
Pp5+JsnVFiofPvPl9DNrzrfYeZg5JNDxho9zsZrqRQxTBvVxC6v3n7n1WOBqIgFAXNCL/ROk2fhs
wRM0uYiArOfZYOerPgjYzopoOIfJDN5/i8ojTC7uCOZU7FRblB5ncZY3W7weVRr0emmieJ9tYVvg
dPEuy7YELlZLr2y3WG63xcTcMt+2PqQnRDcXbPZbnIzV9bxLt4hZs4XNsI66XYT8Wf+ZRJOfqTT2
mVBbtrAazojpAY7/euy2KFuwhdqiLd42bEG3Zou8uS381m4xOLEF4hZBvv3n3LqwNP7Nrbt9kNb/
+cNni/0My+Kxv1y60T/Q/hjD6MXFhqs0DH67dEN8TEUA2DWOgvDzQynwld9hWUrhgmcgz0EURRvC
+s9bN/mHnwao4MX9jVhOtPnHf+PWxUcp/OXWxULlo6cC0WRUMv/ZKbG4aZtwyAowEstlJVGOCAUS
3WvUofKgwvqmcw82EPrVlh40fBIPe1Qx2hNn3vRauya4DrRCOrEz/nvKxu+TIEsPKWvB7uMq82Px
u3TfUtEhL7nyEsHGJxLbXuWJDa8y5E/KeKTfYWXfjVjUzrA+hrd4iOhubLvlNUGzJbDvLP0qh2qO
i4FF5o6PJjziPCCHDC0nZ5ZIb+fFCzTohSLaOfnTeEgBQxbV4FWvOmxjnMCKjLBCs0bnfYNTyG+8
Fd0x1W7lqHJKzHSD6rMMF1Mvr+J0vAKO+DFa+gFbdsKmMYdHwADdyTMQyAG+dDi/p3RnAm8qYCN0
WyedehbSBNdLXJPzmrW6zaVeccPXMipC6FczjA0CQHf8UAJnsXM4hPIGs8OVS5zeJ2MV4CZGwc4F
jHRTor3izdY14oJZZp76/iwyfl+hTfBURa39EqvYftVzmlyHpoF4BmymUMQmd6hacE/NEEOdd3p6
nH1IH0UzSXk1GzLX6KOB6z5Zhc4G39OXSEHWp7Huxy/UzRT3oAx3coih4g9h04MkJu4KMa8+KoVy
dKep8g6cbu1aVgN2Vf5FAM324A3mK74pg6bYozcNU9mudUtz3WKo+FL1YPe7AZ1tNrbkYnbN17lN
rcyZVarZGwJle8SKjRON4K/NjI+OPJpctap10DF5NqLwcBTBk9gIzykzArFojDCwEdh85iqld4rD
EcwRU0IOo+e0VLMUz5IjdKvXdm1zL21vZ4jG+0r2XY5qOpuCsGqSGyHDVzTiCSBMLNotpE6uYzhm
cMX6+qlJhL6cG7LezqIvGDPovOC8ai7m1UdNYMwXTGLhjQFa9Pafc27+W3v5sJX7/+tzE4/9p8GM
FvIoSTdRByHIFBTkr8sKrOIwwSaCdQEqzdbV+9u5Ce8ZXwBxgI0lgvcL4eafxyaK5cM/7TF/49jE
Rwb96dhM8ZQAEKElGGVpNN5O9Z+XFdGko+xxlSYiSHbcdS0U4Fld+nS2h2bElp7PTaRzFLd4pQ2G
D4oy0lL7ib6uaBOckiUI9yMIIJX7qFw9rPMavRiIQtdYWppTEOJ/JhZdoZLCbAPp4cCvUTfCf3Xy
0vn4nl6iJQelO6N5Xn0YUDmlFq4bJQ5xPW/a+x6DTFWhqwaSBkwkiw7Ww5rhkdZEEIMhXfRFEEZ6
50Yw9Eufde9QoAcQjApOqZza26ZO3hWHHTUoaOSI2tHxyDd9dNmUUoQG5rIdOhShZHiSZB1hxmyK
atKrJJdI8xUoH3izpEn32huGXYfilnVGS+fYIqOeJ9KBg2z9bMeFRquvmb0y0tnFGGYfKVKgaEib
YhS9QcxV0fRYhevDEjVnWrV+rhn4kzQlyw4rSF0ic2GKNZy6y4AGz+ALPPzTfM4JyojLaVQtWli5
KyLgJVCDuuyA9XI5NsEojsSHBdqsKOSEFRvliH6jT4gtBOp5GOY6FLfLFJLrbhYXgsibFXVciAde
pM3qlTU05Zz6fBrQGoMKRDxV+dxmxrzVXspgF1AKe9wgIulBIUQAPUPBRpTBUsGOO5TD0hiFBQm0
eDtjyFz9Xu8A7du8qgL/u6qsvYwqIh/nGdPtEA3LNx9b2A6CYXesIy9o0OWKFhtY7/Z2sfrbNC1A
joQLCk/MiKtZak82HbJdbXG0L92YnVg32INla4QrsQfAmS+47otQWFGG3KiHAe5Vl9d+wC9JSBTy
/TXcIiY8/KV0ED1kXn1PIF89BrSvLzRL6dMcwLsu/SVGreoy+c/L0lTX2qKPIe8FW4ID8Qf/jrAF
m5RCbucK1AC7BPz3MCMywJxqUEKk1TkJOYp9HIwC7GIMMVJY/PCg3EGJEd0N9YjiicFPETcQK5Qp
AgfwC3ycAd29YyKfVvT8AafzJ9jN2ucgUFl/cqpyxx6//KJTFsrWmg7XwJMA2rYePZh4MUeNfOqY
hzFHvWc/QzGlFo9x0zAckU80Zz8Z7H1r0vYiXuCD6Qw7rtIcbzi0oE5X4EkrpAy67Lpa5v5Uq2U5
DDUmkkhhWVHEzUXUoS0DEeZkn6L8A0uR/xGHobGH2dB+ZzA+5sk84Fpa1uZzLR+mA0dzXYD21XZ6
g0k+fOgswDyCOE5e1VF2nkRt90GIhtqtori9RaEY+Ft8Pq1+rLVwbV7NFVLVrhrSmxgX+dt2aZ5k
QKat+46yKK8zz9/NirEHV62wfVSMHiXdIkNT2VahT0GNu5FrdxkBhizVQNiNq2aIJ4H2L3rLwzKO
0DiXD2LRj57o5cnHJtXn4bzwnQ0rBaAG6RusOIASCgFvd8Hu+6yHyKJiCzshLB/ePw0ymt9J2hjA
CKjIK13sAbP2uqhtsTohneitgI1zXc1tVxq+Jt4ByyrYj36g13Yw5qy1qS9jP+IPgWu6+07RqcYR
nIVfZTwKdGur6HqZFX0JY1SmIgUy33epv2i4zkFal/8x13bwb62dyzdna/2nD4P9aeHZHv3LxZ2h
vAiONhgEWDH+hvD+enEjPhEFEAyBvYLIggAI2+efC8/2kacwg4A7bLmLX+70f97cuNOpjxDwFhJO
MkwEf6vVwP9zOjDwkOnFOgZtZct+gJX4481tkpmFMV4iFtApZrg+zU7xmmxltjh5zORUVowim1Cv
Nvt+LuHfyCJaU4La1GkYc1xa4lsGEW4rluFUluFKsrHsKxb/QHIMvm7jhReVj2K8UiWgz8resLk6
eDibb81i0hsuQqhLnEwS8YM5PU5rH95kcdNCscDiBTO/vql91C4jl9y+RHhboPdlQeFKHiNym6Fo
Mmxvqiozb75mySWg4YJpgwN8MDZ4Qj4zvU9SOT2yEC1EqZBQS+Z+3CUilt9r4wWFP7huFwudPLNA
62ces344OEdwJWuHt42uQMT2jtK7dFiTrdG7nV4U69B20wNh2Fnnk7AYZgER0xnOr7xpxbESxuxy
tnP7xU+WBWYuDy8UafwbWMsUJbeh2iPyi5KxtV+O1cSTH4ObyTtii/JDwPn76vWIB0Pqpdm7G6rg
jnMDjk6b9WWqhA5gxGS0hckTmxuXKgn5b/q/5J3ZdtxGlkW/CF6YA3jsnJNJJidx0gsWJYqYZyAi
gK/vjZTtsqvatZZf22+usilRVAJx49xz9kludD+375FozYSwplmOV9iVix3LQthVWTT3z/No1E8h
iuxbE5cZJgt2KPOqBx59V2b87QyB7+l1atvgAOz5ukSa5J1RFfWL008iZ1GmwkdZVTNfhBP7BjKf
n60EEL+FMZTJbFtrkZ3LXtk3dWD0m5i4FwyrHBtqtvir8DWYpUOSurDfYelX145dhj8s1toblcfp
TWV7alOFk8g2cxAmn/NYGQ9BPvICBPMfKHKKeZCuo6jAAaGlmT8jyif1BmRMfKrmuP1+IRN7RV8D
43KK2nM2HQ5cc10pA+JuEjE7/iQTV4iRycaqpxloPmvA2xn+PT+NejDdfYI1bNr+EU9cTox0Emec
BQSGWHcRvQtQPdPzTyRxUGCP2kIv1hLDyb/AxKmfpNyrLdl8ilylR5vj+WxbTvx9KmHbbnWA4uzD
sj75ZDRGgIFdl621L1J740GG5Z2vQAUPfJ6+dYPjfxNmm6YvkYRhiAdv8tpDGEyJsZ9zN76xKee4
i8exLE8cKgOAysy7dsgEbhxVgs43DBtTlxP64309KHFElUs2TZXgtq5w9xtFMn9Ojtl8hIYZfh+r
ockBKI7yK7u/5B2IYxXCZArCOzDW2U0eweHK7LxngWC46bXT+XO/JSq/gVBJJjAyk/Io/DjM17q0
alov7N7HhEQ3A0dsPXww5BYxUKbUPevWHN7i1vHjlWpKh6XqFKZXZumbOwgl4inxW03bQRYDCKtF
kZ0sNg97t2q618YbJaDbItEmB3KhnktIwas0SPpuN0ayvkvS0f7yzznaOIL+Wsn7c/HXf+zPluvl
r1dSk4IfamE41+hMWM6j3042wu02RaUmeXPLIk647K7+dbKRCPQIvjPRcmldIvG/nWwmBc+Ynpfj
yF0S839HyWPF/ecrKQcbb0nf5uj1oCGw4fvzwZbVEmS9yo6trEB2YhlehwDcNlaognVGFUW29mOs
aqsoCOSGwgUHj1Ieyg/uPjQWRJkMP2dtdw9mr/wzCzPomVbjHyt/qDaO70RHVg72Uzao8DyaPbIY
nGgT2L81w42Jz5ircJSqLlL9KRBldUcmfCj27DaSCQMrZ/F2KgLjufBZf6ynUk2A6YFO7WylsSWw
4jC/EuJ46qwwrjlo+va9LZv0VWDkWef4uFisOUN/YpszHx0feLZoZVxtK7PjetD06OVNHMmHMVfc
veo+A85pjWmG4iZce21UVp1uRUy0bjtXafE06pK1XOA0ASw9bhVBXTYPaeTwoh9h1WJpE/VzbrWd
+WxJR/c7PejAfZxIY7yrSVUniZfX3vEG0Gtb11QEkJv23S0R/njcZaE2WBB4XjGdOpfX9mo0evNb
JKZnUc1yFeIyf+7EUvOQipYwcFs4VNsko1NsptB203XjWqzbjU7SfUC1xaWsYYkmyWbMj9bMNeCm
kY5752Ej3AZ1rNdh1hRPJTSluyhU5QACMLNeESqgyGn02U0Z9DSaTJhNPZwsV1nd2d/9OnVfOKA4
IwpNLnLlxClzUMwK9J3xzj/oOlbxLmGgvh3dvLujDInFkReWD8Kf69sqNoLvvnLcJzyjauX3o3sa
ycCUmzn1xuc4zcibtuxNr02RuF88j8XLqrOTAK+5sq/KUPmPAmghkiRSBQDCfKq+8wqXV4Y31GLX
Jzx3W008j+aYZKhhiDidu3dri2jnUHrO0Qch9MXNWiTq0bIeG/x9HSLv1DIXdcUY2Q9x0g3Ttbmc
lypOODoHWeXPFCF1mOzFINJ1GWi+efCXiLbmcv5W+Zh81pdDuetxfIKYS2/s5cymGyH8kS/n+LCc
6OPlcM8vB729nPnJ5fiXY25+b5bBIA7TESPKZV6oCu0R2VnGCFw52IWRm/XWbIpoK+zWz/f5Mnfw
mV1GEIaRcRTtdX8ZUKJCM0kuU8uYtMuRfRlmGmeO36ZlwkmXWYf30ILsXCagKe7zQ2yN8lS2ZcKH
MgLVAFIHpb+LHTbTfRNl1zKqp9dJRcETgVnnic+p6+51RkkJ4vFgP0WRn4hNhnOeEQmW7v1YxVCR
3FSdKQnwPrwwD/de3OsnqPv5i6+s7CmxSQdhPx/69xCs07BKM3+8xSvtHQbhlveGJf2d4Em5JeJk
n4FfuVddTSBIUldz4Hwv7yQAy1tdF9mtisfqmEPYXGHIbj61HZmbHBvLGktQ9CYyV76MfezuOmuK
IcI3KrrnRqmmTS59U5/GdPo6D8t12skgwDNiMBXlJmO8lWTWtU5l1q7coPBfmmzwvldAk3fjVBS8
IVp9jbCDslOOJSuLpM2iVRZDt4dsE3sfWrtQeV3k8hVrtQogom1YOy8x/fsizrAYRfzs1xCBFQUd
UeDe5/GYDztLBc0PoCD+J2AE533OJwjztqruXcqrzqRWSipgYBmka2H5451FUoXsSFerq3lk/DOT
tNkTedJnilBK/PqNm+/5UzUEGjwZ3QT9hImAUp+OAGDaI0qOM441hct1m4zYKTcJ0PmDEbXhyWO3
P6/8kkFqkLQV9F7q8XOboTbcOZntjvsC/MQDXUy43iFpmHeJWG5EZRPEhIkZo+h8Ip1m8VjwH9Qi
jrdBxUV+Q50IzxFXEqfbCEq9ztbkUy4GK6l4NCJHbY1w7u4Kbjv3RLSSaqWdkRaEMJ7rbFPX9KwM
g4eahtZpXQ9pEZcrHQrtH0XKlyTTYH6YCSPWP8eW6XDW//WA88cGzf8cb/jS3y7ugIh/ZmGXulwR
/O7KFPTfkbHivowUz/Jxuez/Nt7QjWcC3CIOzu1dCI/r9L/GG4gnDnBhz8dNCWf478w3xH//ar5B
A1hMSQxSf5TcO4MJQXrOvs5AgGxAGVPBZXZKvPIk1KfI1wnyGzdhwiR8UNlBRURQRWu9J0SmkMdT
0/wcAlTF/TT3p1YUvJtq/GnnTDBXHLhyhuc5Hfx4HWpZvOheau9IkZZO1oPqnvhwRhRzeGX6EsdG
mj2GPaH5NVkHekTG5QnyrdrYFyVlYThGSBENQ42QCNs335B60Ns55F6xIofDg+kuz2h4eVzd5ckV
l4cYNmu+Ly6Pdm32+mwtz/u0PPlFqtWVfXkdGFqOdyxNqK5wLy8MnhtopllQ3ZvL+yTxGvc9bnjH
JFnf/mAJWQw7cD7ufV8gH6+M5c2E3ZOXVAH4876/vLp4oKtDi2qes7ed7G1RaPfDaTXiZJwuLz96
2/Kn0Q0wa5vL21Eu78l6eWMucs93b3mLhnQntSvP7q3r+vKa9ZY37lCYvHzN5T0seSHTDcKrWV5e
08LMo3tHRITnxtkjDr280f3l3V4sb3krY2vSdEHzWSxnQJ3b1VEt58JsdsFtEEflnb2cGjOBjlU7
ct9qE8nyzpCS48XmoMFCU97Py+HTilze0g/G3zqqBoeT5XJO+WWaP+WXw2s5xoDvB/vZ7b0PhwzT
WS7HHWoN7VUI0fEPXJQxvX46JoXmFZySdVg47r5ZDk9/0gHHoNCvNJ5k12COOGWJQXLicsJy+lbL
QcxORp6oJCNJi5MWueIiXRTwg97tRc/w2ig7NIvGUY4dcoe+SB/cOKaXocqDNVgo557qpfBbHoLA
2lVNZX+Vicw/cN4Y37DEi8/Az6aDdjus7ovqEpTSemnywLpViyZTwtY4q0WnUZ4mdrNoN5oT92a4
CDrARfnBG6kTbD3q25ZKJtQfcRGC2kUTyucWechflCKMYJg2L/KRAUbxGXHff7YWdSlZdKZgUZw4
TuU2yLzsTvk+etSiTAlrCB7kolZBoO+yDWHyNes+/xQuqpZDkus2NdDYQF4MyF7uRQIzFzWMMSPC
h3zvNtNwhg5HKmwRzuQioSWLmGZrYz62wlLfR1eIo/Kb/KbvhcZuY8Lg87NCnDMKvljjOqQletme
54EmL5pc6AXkMuFW7zXw4wOBgFzuGtAVeOy0Mz3TC+bukkhWm4i0xgslneqzy/rwxUbeWdG64h2d
URTzWtO50m9bw2c5VIDWvrOKLLmFGNzdMGC7uyFrsJnlZpMffehjL1nbTbvEVKbc13qMoRvnxc00
Bs2dCMyW9oIw/0IIoXyrCgnUs04xNKogT5sTQ6EoMfRl4lEGrbFK6BYRhxjrCKNQrCy2WYP1nIi6
PdkVTxJkm5gMO45iVefFlq65ia6t1DaOPrqGu2bDsrBA+LGerSgse1Ag4KnXVmkVzyl5tZmtEw7I
f4yusMD8//rY/Z+Pd/Yqfy2ZL1/9q7BALhoMBoK5DdziDyyiZZ/tsuY2STzA9AUY8a+DdxEPUCIW
EZseGSy4vx+84hfH44zGzcuZC44PNeJv7LodC4vvn4gVAV01VAOg07qwK9AZ/nzwDqNZ96N09qPt
GAPG2anYyr41r4BmBI+BJdTBmOeZvW3gnsSQRD86knfnarSa+xbgPxSZYRi3Vanla+0peaoZPMkg
kgIjKZjShCiFC0FybB5hhcvt4Pc5q2arYI/USbGJvbb8QusFnp+qNb5GgC3zzc+ey8IcQ+R7Oj53
eTV5hwmg2W0Xi+gqHqbidoaBYe51IL2vJWvMh9HUhiCHlhbOZzQXJWlko2/2cbUYJdve0FfcPO2H
eSCyyqNWb/12hjnPX4E+9pboIXul8ZGdHrQvY2DbXRpsmnEW2d9Cs+l+TFYcvMKdD5760aBqsSJ6
WmJ/V8FGzFV+tj0zTrcYTAO28Wl/HcyAeBFCMMxWjlCfLhbc0x/6M4EExj94BvHyQC6CohtPx9rU
6eccpvpjZiK5pzvQPUxuU7NvHJ1vrNiA1106NbX2SragE/g71u9evHNlYJ0h6DVXQTyN67p2rLOb
l9xFJ2EfUF2sx8BsjIimHGs46UohhBpWTiEYVt83szanN7b3hHxnRyfgkgq3PIcUFj4Ncs4eCOxs
IyrB2rWNv5zEiNNiYTLKnEwwpTfCN/Jyp/yW78MH34R/072tsTxf2z0fl41wa34nMbia+ccAA0LL
cbMnQ5A9Z+5MNZ3jJI9T0astbVfoTPRotdtQl6y/R18YL3llwP+wZvk2ij788HAHvdn0SlDvVXlY
r6CMGt8bUdh7NwcoP1JISP1OOdDxkGEeBfnrjl9coqVUbeY5sHyS4vc/mz7HYqa6p0kGd5MBEHkL
nSKAnxeiMhA1EW+Ya6kLNAr5FoSR8fizALRmdfI1LDqLMlo3fGxqwY1GBeHY42SqvrAcK2jLjbrx
sSB2lh7/1QZK0156Xbh0JoRUGckVHbftrolt/RwS3Tj4Xquuf/aDdlNmb4xMq6/U4LZr2HY21Yeu
uvIrR12zGDe2upbXHKXjqW30cGguraF50fa7jG3+prCafO9ou/3wM9ViadPv4KLECpf+ucI3cMsM
yMV8urABuGDH72Sn2w+Nh88pk44ch5ozjf9ApihVKqzHnV64A22zLLdTRonj0lSzoYaoreDjpr17
R0gHU7FYKAb+NHv1dSo749CGUbsrL8AD8FjAD6KFg2BekAjlBY+gLqgEKxmhJgyFyG8HVrwGwZHZ
ubcviAWzlP2NsXAXxDB2aJ4LjcFduAzDQmiYW+tu6EeYDQn0hk4RKt+xCvf1JroAHiZLUU07zlMe
kdgxSokrYhLdypbKWasE3HTpSk2Otq5jAVQlbFlqLI6bcqFLwBpYMj2NGIJ7IlctGVT+gjt6glMQ
W6Wvt+HixLEuppx08ecwSZDoJFuwWHfmOSA3bQdDRlQRXkR9bSU0j4x6xrsCVrPfz2zlT2kYV9bj
jM8DNc8rP8c6kt9Sdxw/6X4bu6s0ZZQ9565vbGrSUfM2I4CE1TJx5HzNQdHF24YXLYkEq6FPeKRg
bzt2FRTEDs3x6PAi9r4Y1QBUByoxXOyomxfz4hJ7moXgTZKLHMROG9LVSzQ5IP2PpQDIJilTYd7p
aXnBVmbKD20FZLP+DsE0PrlJkm3YtskX18r9+H6UZtPelkGbcmhwjamXloPbLGrkPYgh28D1pEWI
hmo4MVY74m7ktNzJA9vqqmmNZVGTcZ5p+dyPXY6W8Y+ZSGBi/ZeJ5Po9rvu/9N4tX/tzHoHPBUt0
Ab74/IPJtf63RYf9C35kwFxc+VnELxCX3wcSOguwMjOPICLYwuKw/30g8X9hGiGaidmZjxHPlPt3
BhL/3+eRZVsSmkwjeAgcz3YXb94fCFqD0SiNdWPdeiY1sVQYjzeYPI10NTiIbNvGU8GRMrNrBy3Y
XftFEN4qdrfT1oUrdpjq2TyDvsqvPewxO4m1jsttFNIrSW1XcokOmsjXuiD5Uksyi6uwC4kjBx4t
3w/K7NrswYkoKn8yqyUPn2WKVhTKzm54wnWCmiV43Mtq7of1Un98Bcehf1tATaTn4k6fDctXj+EY
YK2uUmxd2wVCPq2KFqQDd0UJ26LQxgDWoqyTZ3dO6DtVBBQnnizHvyUEoXf+YNYfMnYMsU5GmlI3
eW1mxBlTv/gMu/Y0NtnkXE9j1E9feAWG1e0feyiZS1gKlV1b+ueEU8U5zzLQ49o0OKb3DSpL91o0
YVYi7sa+Ov9jnq8lMvfXE//2v3Dxlq/8+XSRfrawIBJkJhKAh8Pk8/2Ti+dBzOP/DnF8kQn4EzqJ
hB6CxILKwngqAt/iYf1VZyNhAKcUn43vwdCnvtL6O0+Xay062p8AdThaPUIHLBLhrS5+mz8/XlMT
VaDTIQ3b5RWbovmm81QM/kSxjTBrv34iTlOeWvWd9DEcJEFOvgVNsyvZ+G2G1s5vwgKzIa0THR/r
NkgbxtBeHup+Ht4m3Pj5liappzGUjmTPQPnTKpWKZo7wEtTNwtKiUj03ZsBp9rTvLlFe4nGKFrsU
38yq6dR40umSthF2/zjGdk29F/DqI6N2UlJaJhe+9Tgd4A6Ub7XjzcsoadH0Exi0g8AQmCnXzZtN
R9b41omr6tSWoN7KbgJbwDm0MRylNlniYeWoM/MxsmqyMx3WzCKe42vfGhqTJVlBKTHFhweOzXAH
Y7JY4b2zjlGgSBJ2LLRempgFiju6w8k1HBNtIKSdo4F99iN052iXppEeiKkBZN1wmWlfk4URnGdW
+Jj4HuyVdqrjnjdBGiLHBNEVRskM+2op3FfDTbCXlm0e3kmpWclIpm3AUpY2vlaBSXV8RwKsW9cg
Vs4Vr+a9agWJpNm1NG4PsRWzV509ooT8BgXclTFKm/B+NIzhVJSWf1XVXsDPCbfD1ayX/J2v4AHZ
RuiDibG1rFeZcrppk5Gs+maZc/rEai4EwC2Atm0yaFj9rp/ZQ5uZNR4tFuEnK1z6wlM6jfw5sFZW
7fZbYoL2im5LWlzohXpOyBhupVdn66Jo7J3Jr7NHibLP0cALM434WJRaHyqTCCHoGogUgJj6uvH3
6QgWXBdVcHJx25x9zy0IaTbCAAZqzbfKNp9Em117c8ucV7n+icYzyniH0tqalKjwR51Bnrqp3kc5
Bm5phXdUU5l8OAPKUZsxOdQ4V2+JoLrvZN6fbcaafdK7921r5oc+gpTheWRcSirvAYZgLklQyjw1
HKLabN6LWAFxtUeqRaoo+ZYE9ByYGUiZacBh/Thmvf+YNtEVTQn+UVpJseHPmXMHDcsD0e0ywefq
Wg+tAV1wHGfnge4D+lQwwDxULGnunAbmOAlGQvu5WSTXBXT2Z5cpkyiHL4ODrwfvRls5xVpT9iNC
7x42tki/dGFvk41A/2Gf5RAeRf/TirmvE3QH47Rqr8oe0GPgj9XKVdK7scMWMYkG2a3nlzd27BXA
UuoGUdk1t2OR2He2yqeDYxIq6lZJXDZMrpLsBFtk52hnBGVnYEc/oAVWu1i0zqOL5Pxauq34Pkdu
+AUS+kTJ++Te2u70lWvacXQpYvEbs14JF2EcqEoBiFG2wZvRBWof93wsZAksFlF0Gyf9IbX6rya3
xlWiv4m638LojzcmVaNf+66ZdjxrG472pwGut1DRh4M4yAw7b72oAkASjFmwM2udb6bRuevAEq8m
Ub+OIhX8gIZySzdrwYWp69eym2HAWdWnRTPgFnxSTR+tIY+wgK5ELU9gCutryGLBZnThpXPPqvMB
CKdjBpiCnbsg8K/cNPnRlB78Q4U1t+jZQZSqz+/CgO2YKYdzn0MMSwAbHLo0OElDVlspisdpiI5N
PuzNvngupn6dhuUJPzdL4xCztGl17iqouzcvcRr2IQENQQ1Lynzamtm8M4vpntgr2iX6ozVPa2VW
1TpJgs+8CMRDBRWZ9Z13FVnFuyJq4GDNW7nzgC2ZBNc6NPGUl2m4C5zgi6iehB4eGXQ8gv60XvdN
8DiS8xkLtfPcduZOOt9NnbHTHvkmDChjHj+x5qdML+JRpwvdgwUlQ6guXrovwNC92KW3GiYlPgwR
8auGicP8UwNValzsKRkchFiKr4av6o1WyVcZdNpb9bWuCVsHOj8lQsU0v03DFlI9bjEpIvTL1r2J
czimWGKKHYejuyPBneJ+ZeBq+8pcU3tfbCMVurvGi4DsRWG1yYwkOHPNr1ZksymgjK15qz0bIkTj
Abob43w3iWK8CWTkXbeyFpjcEp7zbH4sIy5NpTTXJXW656iwpo3jdtt2Dg92iXwux2DYxPA6t53D
gsTqHabRUl5V3UQWuVLTvrXrYBN1g/3gGFV2iAbPRg8ac7CYQD43c6vM9ymd1EM8Bl6/Ai0aGet+
krNDUluaRw9FQqxEB0ezvqArYubeNyMKwzWQT+NrWoQo0W5Q3WbuuDFwEqxH0BdXsCnS/WRY3f7/
//iH8dhzxH8NNt1O/wcU+fev++1i5YFCpvLVB5hAgRuU+F9HP9aoDH5kvLmFM+cBx/z9YhX+Ait4
2ctCpPnpm/599BO/mAEw5AWGQ+LJRtj/O6Mfku6fR7/L98TvhGjMMpcc1b+NfjV+fw9i3dptw/xm
ZmNRUS0RdpQI1oV/LzuEVYFamazzNhM73xzSz7Atyo0BbIDYuJ3tPBRIZEMz2vWp6kiVCtyMkRVd
i1GD8S0rRi8eV5Ee8RIQ/yG2mKPmsYA6zEHQf4F/WH6Gki0DcDn+ddUVL27ulAccUHNDasHNrqwB
m2MuY++OFVsBB5He2X0TRNUOjpzYZlNR7x1jFJjAuEHCUu54aw9h7V5XuXBviT/w5ho8y37qhhYn
tBGM3/Je3ed9F0cMZ65P/GJiexcw5z6aypCU1CVub62q3G8/49asT2bD7gQxJBMLgytCaclIxWyz
KEREcn1KnjbpHPhro0nqbhVyGWzWTYuXZNWEdv1G8sc9eFPaM+zp2LyuisS95yIaPUs/nCmaC8Zp
1YiSgtgM5ld61Us4wzCg5yud9d7wMMNDdk4hYDu1HltACBB8oGs4x9pOGg7xtokWh+uUA5MrZWqd
aEjKsaw1+ammBfp7609pDRxorN9jFjvOoZR0qL840nXsm67xG5IcYQOekZmwzVY0i4hgCzC5yVZE
TZCb87S3w5XXZ6ZJ+il11PxhMQiON0YuG6yHkOcdiM5DfY8LPj8ZRlERx0nqMLxyGwpoXrzasYvD
VPK+86dx8DceniV8PRl1qKF2p1MLtv6tFjTKqDaoKZQxix9To+QxU5V1ctC+1oyq904AE5s4SHOF
iJa/clfyj1Zml8PK60b7bSQa5+3aWLF8NJIqpeZF2nTC8EEEEBLpLU9j/GEVebrJ3Ny6UqNXb6eS
yuy9q2JCJ30y15spoSV9nmSKh3FsjpoU/612vPqHJFOWrDmi7Zt85J0eBrW6s3qSQHnDNyLHTqyh
WCcHlQ9yO8UDHTQgAiA2R/axKUOk7EqL4K1y5L1KjRsL0ECG2izAJc2cYfiyIJFNHhM47ctKN9vJ
zerbKVHw8fzmkKnCuC2KahMr451OwPPAcLdHwLWecbvf13gNqnXp20+J41JR39AlbGLb/pJL0mNO
X38ShYg3s8GgFE15AmoplXo3+fNbYAYDx13/4cba/mYMw+HyXRmVi5UnDCmJzyZvp0Lt06jYPC//
QTKo+8yw3vqUOuLUKYiKYyPZRdQcHlnbZHsRca1QTnXNmNM9tKInMoaVdWcFE1jLtr2XaB0d4I+x
XvEKvWGxPq+KIgdEm58Lu012dSo/KifkJAVEccSKdB5TnAcrj1QSWD3CVmAdF3C15TAJFcUuSlN5
CrhoXFNNDI5B5cG715XWW9W1A2wKq//wS1uvddIe6GdmHvEH+weLn3mr4CI9cNHT+zhLotsaU9SB
ZMCj5fXRAcd2sOE9/tLnc3aPjOxAWzGf7UjeeKY+iOUXiDm6mUq5ttTMxyt3ip3nrmoEn3KaHPgf
AzVq2lbZFY3GlB87g7kF8OkfnKRt4TlltENZMC5IcNEdFEYbbbsAvET00fX8ytVYnIcspM3KiNCG
Z2t6QkCAfmGHpPkqhTnFN+8xX6QM3ma8yyzxgZZvwvlLnS9lOxoPZR8WG3vscVSyyaj6KBj35E/4
6/OcmLs74E1ZpDtQ+eFXLiKsDAyAV2WZi9Xys8+kewc6w9hXkWcvFeELznyx6cMBY3DUtEx0hNOl
jr9ifWHIpNyjmxPtruBF+uu09/pNbU3BPnKN+8kqaLMulSY7opIvTolX2c7d+aqKesZg3pDWtqxp
wM3AybCK6yV0Fv7qC7eDc/VPmFGW1pr/upI+qffu/1hIE4b6+ZW/CVTEtjxWy7zJ0X8u9ImfAhXy
L9tp/nPAFNjfOQt+n1JIZZOwd5Zuem6ciFXMFr8KVAGyllimFzdATeIX/lsClS1Qzv4oUFEsx/e1
tMjhtEeC/ndkhW6AuOmk2qRjPXwNeIyjlWeoL4BLoycviinK8obuFbcwnQY+fW8cVhlO8RWjSfMk
zK54rGfb/4wM2sPWdgrAbA1g37rXgM/gUWJC2TqOo78nxQSHLiRhLHdexNG/QZROypvIl2mFJT2Y
Tg1hgeQ+mmvzzmb522EwJqmxEoB555NK7bJjfwE5MGyK/Ab1NkupWpmGt5Baru/TjHn4NMjM5TbV
tCEyhOc50V7ZaWGsHTuCEpwEM3uwFMD1Nikq/aldXT84k5MSuFrMwmZjVc4BnHkBF7sKgEfRYfcm
ooCgtFHCtI64UNwjTcDjUOYUWzuLMmzStSmxoPVgmfqdJcA47PMUB/lIOAv0oB85J+n5rUm62uBt
Wvpd6R1LJ7f780zHt1gHzWBejbpxgUPRyM72HUzQviW0MK8hSnGNguEbvo7B6FGMQCHbQyI4nARQ
2W9DNev6Oub4LJbmAfm9mgxoClh7nfiITuDMV/Wc1/rB8YwxfTQcK6yuS7cAxTgkU7nRSRASeBHl
OetH/7WC6LTRgMuuh5xIa9Hx14IvVX1DvaDq3CBLej3WdstKP5nVLouL5mFOsmE/+0O2c+uOTRZE
D+5yRjo+5rHi2xx7k/MwC/S9LftsZyEkvAVFbR57QBnXfauynUMzDyY5M9uFkEWsbSTz9JzORfbq
Bk3HfGi239hRZ2e/BH6lND9OEOWJOiZKxkug1cuO89g5eif7hTSmqrRijVA7sgENUtIY1+blU+dO
o9rQZZHcqYYr5rYOjXIx8RcqYMIu268wifgsCH5KKJekgDTkCtF+q00KLHZVYaafE0rpIWgdIOd5
YrVf7FoaE3PCGCcrKyiceotyWrR7sxURde3xIMqtSp30iwRVbNCxzBS54l8m2Y3fLHnkHAzlNhL4
upqUgX5jVdp46O1A70wMEoQIy+ZjKM3yAPBlPHYRqxYclTNySWBuuXu6OxFGzgZuSLohVBPtVBbI
Z9nm+payaHcvSq6gioZmYsfp9CbkEO2yqJ2Pmisp1PCWKL0DNPKGVAkfOhVVb6q1ahSLxHmaSzP8
MfVcT2yy+nuM/Pm5nexo0/tV/z31MvOKeqXks/KDeQNk2ttZ+PJuHOW+Ujc/+puo8KKVxJQ5bTzH
919VF8N5a6QfhVf9TLh0Y+jc/dGILqfblPk2uIy6mVHD7fV0WY03M6Pg/OEFfh59YRQMpl3epHDo
J3Bu9ZY+CibqkFBHsI0Cj392LpN2e5m67csEHjMovcZJNYtbI1rGc7VM6r7fErlUXVp8H5dJvqnN
/ATYP7ZOhaOzfCtLFaJgwp5hY3S5Dgw/7wbB5aIwXS4NQCy5QOTLXYLkjF6llwtGfblsBE05MktG
YbZDhrWPFd6f73NWGa9ekfg3bpmoJ2wlwlsTzIMJQLkrHWAxiaNzY8PP3Ho8uuXGTl33nAzc8FZj
TgcsWYwFjq5Vo1YxyOMEjUtM6aZYsDTokB5qFIZ8WjfJ+Wz+CUc5uKilHeOvd023JB/+c5WL3vDz
C3/TG8hS04nMMsfDEuaGWLd+O8l9iE8Yy3CPuUuajSXUr5Zu8Qtebla1NHssjNbluP7tJPd/IYJt
4VGjoInpwDX/VhbbWn6TP57kbIRNi9CJ6bnYJUOWTn9eNTHrycTucnINVvuQtlDRV/hHkk3NnfxJ
LIUv/0veeSxXjqzd9V3+OVpIeCj0K0IHxx96U26CIFkkvEl44Om1EtX+9r2hnqqHZVgki0DmZ/Ze
eyL5hWeF2VVeJTxOs9dY1+2aEjNFGokxPNKgAjtyZKjl6/dlzZaxkyk06WVU5gxoev/Yp8ZpjvFC
BSW0q/lKW5NqascmtUY3hxBOIWGyX5GQZ+PWB93AaiZHpnts6eqTAKUNOTgZMxqQG5YHjA9Wh09y
PO0SLLiRqaQRegwVKwTbDRADF/YL/5HtmyGy+aMou/6x7by+OhRapj/6cef4O2TE0aXwaLEwlbeF
tmdmJxFnLQvSMdh4SXIczVEnri9RBtMUyGRzleALQqpuEQNt1+b8GKc4OoKRqPprqyUcaJO6klQ4
GEV9rgzL8FSrab4lXq3d9nKeMRLbhkzvo0kOHVtrGvElMaN7Mxrtb1XXmExNrH65q0vHxKo0C5Du
Ft7B76yhuy8OPP+vXgdivdWNgbaYDFUS9gp3AAPpd5PBperCgPJdpcwhGuHcVoC5DtNogUku8zJ7
bvnPNnY4dcW3nljsbJ/OGh4itM8PUbNMj0ZYtp9Cv427I6bsGI1RltZNQH71UgVOMlhgVJJSNa89
tvNNS0wvinPQ7vz7EyZpVPbUVpsIbP5hsnv3Eds0Oycr643lwkG1zLvSrpB5LfpcXpgEGyGNfs4p
DMpccXBHLcVaS7acCw03ReyyJJj7CQhlI3OQU4OUvco9aZCDUM2KpkFZubOjwbkpjEE8pZUYta1E
5yw2ciqFvbNYQjIx45/F64NnkAfJ17mMbQRWaU1OcBCNWM23YxqPDO1bf3xD/JSTsdHG1btuC1Yb
nWPFsHDU5p/wJ+eWKYU7b6vY46Dn2UEmMGUy6tngsHicSBqR+LWVqMB1B6ff2XXPA7kQHfIIk3K6
4VJCjFApXYIzDeU5X8UKijqHcGEVMaSQfK7ZWJK0sIocjFXwMKziB3cVQvDDQxQxIsXhpS1mmjUG
HggnGPEgoljASfQnwgUQV1hKZ5EqxYV0Kv0mMluA84z9ZzSLaDOMVaZBDuoV6lDv1K4ijkWqV8tW
2o76h8wjMe2G8YrKnjEiktqk78RHgQr/PNNz9Lt/wq3Bqa1jC/73t8bl5Xv/VxQPWrofH/rj3vB+
ItSJExmxDyxdCFz0eT/uDYeJs++qcCeG0b69yo5/vjcQK9vwCsH3ok9w2Ob+BmiHCaLrdGw+cFY6
NxXj+ncUyeaf6Fu4k2gCBYZqrNUWpb2aY/9OAWRo2D+Xft5LIaK7harzGyN0sHbt5JUh2mHfqU4p
lJsgs61euwFAuty3mkln1slSgztXEEtiJUIGqS1wzHFQUFVLitl4E2GcYDEKhPGWtXt9a2k6wl9C
R49LvnQ5ek7JWrnwC4wwTCNY94Hs6h41sWjf9AzffjZN8SOJwCQYSyuXO93o5/Jm8VlsB0lDq2VZ
c2xvWeHHzx0GwgxuT+YfTcGsOBi1RZGLveUUc7QdmbTKwHJnPSHARTfjPaIAnKoYex32lcr8lBIr
AWdM05tpmyp1fpUg7N017G2uDCXcn1YNP25K9Pw4A82bcVX5u6viX29nUzstVrTcTMoSwLEPcyzM
Y/i4tdgmyjpAUpX4NK5+glhZCzpGaO7RdXuN+LXRfdRWF8K0OhJqZU5YuFyTTW3o+ddBmRc8ZWPI
9BBrOQ6oS61MDsnqd4BmMe9xX/Wfc2WH6FdnRCExApnKLmFbXXxbKAvF7GBD38yrs8JaXRbNarhQ
1gsOOv8zj+r4EQ599TlRFg0AbNYeldj8Sa4ODsZlKW4OZezADFS+ZJL4lJ3p1kzDyAuVN35YYQcp
uDmSxXFu7MilVuiUcaTStPSa7sM9NcpWEpbmcvLDNPuUd4oSnBNYd5uVZXhXpsYQHoqV+aKt/BdX
oWASK3LfW4WHsVdSDJIyHR+mz5iBoFtgMuPKlfFxYbFmUbSZtEbxD1gJCE218mhmHNmOVlN84IXy
T1mOu4MALhAPg4I9pCv3oaT527QKBsGPDy5E59hAr22Fi0CCAAROISTsopvbDVECkCXg5znPlfLo
BoqGZQXgndKdweYjOQq1mSdzka1wbqTaNxHp7gUivblrWR+LTc1I77q3W/eYLGULJKVrrlgrTo9h
nzEu9PzpMdEQuRh+CVQNFy/+dTJ/pnOuk3jGyK4a7qLcV5ZcHuqc+NetXehhGpTQAF5y4j3OM4Jj
eE1ZPbIfgm9hBok2VEHv6wCVtQni8kYwMaA8GmXyyVTvGOJYkgFJIHGvJ0fIT5M2WEEm/I8afPCL
5aMU2ZjWyPCmSxILpIm3KMmyMFBZF8V4mJO0RTwRavYXxkY59Q0Eqk8tfrrPY+tZD7Buauq6mmya
uJvLW2K6iBrwp8R9T+iJD8ZIF78lt8EmN7PJupuhkIZ9mKeZT6ZTe1xrTDZf9NTS77JWYOAtdCN5
0NJUnmivrCuJThEldR8yH7bT0LmvTCLetuFc+8nOmzMNY9Yi78CRdDc2o9/7nqyhJUAOoJ1SBIKE
1S0AxD1EzNuOINB315RsRwYgpgcMgBn1UuMaRQAWvJ33oY8rTcIWaHY8YdmNbqXGkx7rKkAgoxPc
5mhs1UK5tR5E72DzcLxKBKOBPRlieHwXDZW1qStLOSRncsWIA91E7KDv5pSsvHSaw33YONGwtbjU
X8ACVkRIlWFK0pQ3YTdCudhtEcpZgKnz+bPUycncjBMjNXidWEMCzrLyGcZsh+fQ7eqavrwo2ieR
mEC+a5l9xQwVb0Nnbvd9XYaoIpfx2Ys0C5d22Pe3MmPVeuUXjaXtUF6La51ghDQgIDUDLaDrjYn+
DADgsSmN+avE55eBWvHqKxNYBMA/qhB2IIRJmZfQ8lIgSs2cmFuGjPa7jg3krsuT/MSXOmA/dHUW
lGOpjFXd1I/kKjTy0M3wRLYTJ1nFMe9a9WctimiZ0cYxwJ9zvHIe8LT+OFbwbvYQCEDP63acEN+D
16INsqIbPiiGIrD3RZ6Kg+piCH/GZur+Axbz9KLkGdDW/vua5/+UL8XrX429f/3YH0UPtikUj/S9
ahYulNryt6KHsGHqHYzMjmGYwvqtWYZpxsSbf0mgybRdA5PzL80yukxD8I9ReBi02SBC/0bNI1y1
e/+jLBPnle65tPh8FvvPoTQpeA7MD3ZQ5Ee7TeYLSa68WVAy5Dvk++gQzrr/LHMcRUY/andLTDXh
m+l9WcJfqWvnyZoE1/LsIEC0Yo/yv2yxpNRDRtO4NM+IIOdAxrI5gyeunGAi1xULM/EntFokxZEb
OsSHpS/0m1gD3lgNVbXX8jnmNojd4lbr7A9bzPEriPzsK7kqOKM4ti8Lc8uTmWvLMRQi3YFda3dJ
jgwqHcmRY4VQ72uWUrvYJZWwZtq+QxMw8CYlfHkTQsbXKE5BxST2azS0yzsTW2DJrHmfxFQZUAP0
hFt40aerLnX0y+xH0Um3J3OP+KqFcEEcb2eTQcbFIckVyCaGm0n0aM1ztUNwCGqjyRxy1hB/76qy
FkeiPGGJgEf/0qTQDAwbkIxnNh22Z98lsKSKOVITu2xvI+H3t8limLdZXVaPpZtbbzSOt0z2LL49
PT9mdeNvpqHVg1prONWGrKWVbFicysK2rvrEsvdRWvPLkd4zHwkmiIum+BI5BlE3kwy3dNX2vvCn
5mrUif0aPSCqTpiVFIlRP5w8e3CPnlXY54bAmU+pR2gMG4b2uRkX6yUuGbaOMjMPDsS1t8nqRpss
IPpy4oDjLfPZ+RJXDlM5N6uWa9MLM7VLsfuab1MjddqfqF+L0S23LVldhyqrjYMyCJ8JqIvn6xF7
9QVztfOlcSP56kyALpt6H2lLyD1RL91ODBCcqeuyU50kxWnA0kYCRA91EjFYtvUMYcCciZfu1pNL
vSdK1Dv2o0y3dlLZu2nWouckaSrk7Q3lNm6Uz8RfJEd0YdUWH7l+FG7V3wrpGgfZTd3FzfPmOyZg
7bzYUf8diV9bYiuTKOZBTx4byvoHKOHaoQoz40GvcvCgLgrHZiJoMNI0wXYT59M/KPLrP48h7/KX
7v2l/9dJ5M/RNeqjfxyvLAgdVocC5BXMe4uB5C/Hq/cTO0aU7cxwgEU4tvOHraIJ+pFOVNgeCTXW
77eKmJlNBpTMKX2gjvbfO1453P94vLLodDxUT7hwldX2zyZXbaxdNYRzmZ7ApOoJAEbuE8VQpyw6
hiiwfemyFWP5j62Dd+o+KZO2PpfO3Hz3adOSW6eL0QSUgOE3LlE0OwBvNodb48kPfe7nZ3dp/WJr
E/V42+spxi4vhc2wIdPc+9x7ZX87NNFjbHVsGLHbv4Whvhi7IdPFNy2V5V2Ha+tSWHH5lrahuK97
2X5vSnZVwL50gEq6HvbGzaiCxDMgZf0uhXAQ7sjJTssTmz+tOMis0asju00S4qU7SmLF5jQvT4ZN
N0qMWNTY55pq8dvk4d7aigbfGHx54rXRH1oE9krdeIhbN3+xps56tnC3fPEEJzzmAELPNvbsjc0m
0S2p7RJq6+euFmzzQkFUoT2HTOpSzR31oEICA3WAhpvks2yWUGKVU+4mjF1gscBZWUrNWinTUzz7
Z7uwMWu6cYSSOcyszkLZ41j9RejZgnaSRrkHbhz7yVNB4u5nctAAEMCWfm69uiVUzRq1d2JA/WOr
7oogCrVabiX2OCfAzfBB3istd+NUXJjwOb0j0K40Yw/Uxs8IPSN7SyZtdzALWRfBsjbz0tPqXU7P
4N+nqttn5+E+h2oC4MqYhMgyZSyQryMCPI4KM+jGjA5AEfZHqNbo7Q2zuoUaIW41AGLdtl5HD+M6
hmDZqyA+ajoxOoY8t+vIAtUO44tYTTL00Gu1mzE13J2JpviqDOljWdrMzp1wjGkMqIdNHjQ/a16b
ThTHKq6H8GpuHM286l0nvOZ4RukdwgprNxA9Sotq2tKu4Ff57gZmAsZE/I1jxH4nF0BRhnGX63p9
lfVJcsuPwSQnicobck/aQSS1mGL3m8aPiL10EaV+zWYv31mDiX6wYHH0PuaNvvcZye4YNyUEFDVW
/xL1aXgrGys6lksY7Zhfwqx086L/CqoZA4ftFVxBRk6HFJqe2540remYIbK44mUMHZU7ubje7f//
g79fztr/aP779lJ8/KX643cf/UshDFcfYiFFL2Ur+vNf7X8qsoRpIBWosEELoBD5dWsEwZdiF2Me
RzIxYmD4fy2EOflJOrFY8GAMdDEp+X/nqOZr+eNRTRnMqe/wScAC40H8l6O6yVo7Huv9DO/Px37n
MApgG+ENQHWZEIwOBdzGSHoyd6Z1iBDTlJ0hgxP3jY+0B2/eMm8IHSZvZsjJlCbia7YOJqzCnc7D
Oq4IGywLG6nP4j1L5Ixhj8lGhILpEal4c4VoAtK/qbtHqWYhMAYYi8RqQhI3vnvxSs+682kao21s
pNU+xAScHH01YYn93rCCsRUZgxdF+ywV99NKc8vYkusODtSvk/5rqhihcsWFFoBDdc9DvtZhDoMI
tKJFS2mBGfVX4mhGL41godimzHTbXajYpAnGHTgjNCf7KLPSawI7wjsvZC5JcniSvLDqHb51K/DU
LjKS5uNMfo8IlP3oSihAhEeymSADclt3cFO5wPv7iDmoGeCmBqwKTiDc6m1nX42Ku2oRgllcAFOa
d4Q5xdfhimj1V1yr9gPdumJcW0V07RXbVSjKK8BAgK85XYmxJYyyJeK6kxAViZDSPol07k/LCo2F
6x+9GWQ73QCQSU5+1ZWPFVoXsHQp+Wc9P/MdTvmUGUFXgz8+JBCa/SAVeftQuG7xkbi1NK+Rr/Xv
ieEjieNmCrtdr2XtLfcVsSKaMmlD8LyuEJ1dmaamHVyWoDMZ3xP+dmBoHVbOcbpLk7HYJRNhbPRV
XfdE7BSIShDN5S1Od/0J1yWa6BgFfv6ayMx7wzyuX1F6EnFYjb0D10aMSpTX+I044UWguWrDnqU6
EXVVB/MwMj9m+rYnX3rzU6VNJOo03jIyKYsYhpP9GXGIUkEY9ykzxn4fhkvnb9w2d79nNCHxns1n
+jyMBvriobUdgtogdG2SJhueAIMS9TsvJDRv4S7iGo9Dp/vU4jjStszlxjLQjDGcgtgs9Lu0W5wc
Z9iM1aiEYfGZ/zxUNZZTopoKRyK3v5odXq6ruqhFDzh5oUkJxdScQy3KSOPWIefvZWWEEVT3KmzY
JvYewGNZeZdSQmgPlNUJnwqlf7VDMBndd0Ss3EVTEvPuMOHzzuWSRQ88ok0UkHAzfR8QIh/RejdB
6FVDCHJZmEdv0uo9Zl9WvnrBVZimk93uFm2cgf8vE+R8WOHprbG0PWl1RfiRioxsTmAiwwZ9U/ts
Vv2Y7Dos9WSZVfWlseAhbjy3bHA2VkQlcBl7F/K8CgIZmIltiIAQz41bz6cZaSwp13wjznZglwdh
0zGrrzxc6U0fW5m1FT0Gx20nUD9sGfh2wRgtVhFEhV8NwTJFdvbI9m+qDjXv/ueFG5tZ0xRRcVmR
x0esKQ3OUvbocRaCmOLIBvhtuxxpqYU+Z9H1tgqG2o6+MFqYyFBIyTflW67z8dBNYWAXtVacMoM+
N0gxe9wg4B7u/jF3p0k38u9HSJf319d/H/alPvbHzemggTRXDzyCCvyFXMg/1mYmkTXEbAH3wclh
I8fgSv1lbWb+ZFg22zLb9pQSwvltbaY0lUyWlFCHBsmDq/93Ls61Wfp9j4O9g2uYL4s5FdqPf7F3
yNq17YgWJWQu2h26mATZIJFa+Ta0o/0EUjMPg0IM0bn3pbPTGy8hIWYAhrdxEsRZxEeZ57xrh0/F
qE/8JijS6E5MKB+vUUehtopIhLCCeFnKD3foEU54RsotMRmVlcBBF809PnPzfRgsuA66lnRBXHTO
NYqF5EhknnkTE+YV6NnY3zWxbT5HFPg3upj8q66cPmVQ8Rmo8vRbZDJ3GEft5U36dfHWQYZ9C+PB
3fdth1wbIXW0McADn0WThtA6EkfTN+5idp+zmOKeuRIVBPaEusSuVfBn2iKnW28gJoqD3PJPBUqv
LamIwy6q9Rk1ez8zU6fctZ0zwsD8JPS4jQ6qXoBOqffLDcAs0gNjyXJ6Y0qNHFCIOc1jn8nOu8HV
EL+QrlfcmpyFz025GOTfJpLkxaWKiP9pnavSjpwrX7dCUjEjlnxoCZHZ0XFdW6D2Xqzcgh8a8ns6
jSSjcPAa4skoFcU4tjB8BnbWYdbCm5xdJzNaDNECgrtKkH1coQg3nlg5JMcBcMG04+tpv4Vu65UB
Ga812cdZFj8bDadwQMMKpV2Pgcch7SvNw6wLujLLwmzDUeWxlWhqycSsMeZ8T1WxmBgmxqq76ot6
uUpq13rgxo2/zOuZ1ELwp29r5PzClZziC+4Yh1WzABQzreeas55x2PeiIyKJGnwMRyAJmJyG+o+T
cT0lgddwYk7q8OzXc5Q5J2cqzhzO19B0khvfq6Hareevv57F1G1OGrTqiCZRXjwTUc+5bakj3FWH
ee+a5Gz66ogvq5zTHgdBfVFUFYSh6jZw1cVA6hgcnkRdF6CZ/Q9TXSEGkTm3CFa4VwZhsE7L1vtG
qKtnTvjZsBfiQqqi3jxCq8uDvDT1fW1VxrdoMOOdpF/7OlUO8z/UEyfsefbFcrvwjPMcYpYtxW2S
Njq8SGwHH/jeSU1thXem9NafzLRKW5wpELT6aPK4QnX/hv5qfnUbIpLSeg7fpPTKFwDB4aUiPeWz
Uw9XmB/K44Qsn8mam1fvWd5qtxZiWUIlwNpom9HW24fax38YQIfO5nPWtOkXAvSsQw+QNoLK1GNF
qQbnNDuWkCeGvqGxXcyGEFy3rrf1mPZ4ZPDAYWKBdEnFnBP+RnnT0b3KVvTfgdtMb46Vo9XFdb7c
WnllfqehF2dRW9ajn8CM3ITxbB3FONsUnwOFytx6ZDe46C93OH/TljiFeGqCxsnNLS13xv9fT06r
qB3BaDZMgOZwCyZbHdUSOe6Vr6iVkxXfTlnqXFU5kURBmLFz209jxyo38uvbaAmzL4Vw8y/sX7x2
M7Gc+YJKIj7M8+weajvxTnlqltdKhnMESqQbV7NDCOnGzCPT3uhahtJ7tEKkNrgpsuModWdjtOZ8
XSzuwOrRaMW7VxXOQzjEQm6pfVMnIJ7PrF7ccdE/O1UkVfZoKp9QCBm4WAjLfh5HE70tBGpkkwIb
F3psN+ujb7VZLMv1lLLTDbxRi6pjH7mkSllkjm8Nq16SN9BWbYKNPDKt7/3U9fk5yoY5u3O13vOC
pnc4LMtWouUOYYiQnjtPi3vMpSYBG+hLxlOLEIjEkGLShws24iQKWqZSySGSbsrqM0ns6dkbwDJC
MrJpBKBbxaT7GbhU7wnPys/Et8rzFGqcRwDDU+biemyV+1aUn0MdENKusjJdI9+VIndn1Jgwdxl5
EB2vpSbsN90I09esm3AnV7V5I4e0h88uejJYISWIM4ZpUWxcm3XYRpai0a/zsC9KgiIVaitvI88P
gKyLu5SlYLnJjAJPe80C1Q7CvOOIZ3gdsCvEzc1wWaS3osWUxU/U07LAGybcQYNvdJc2n9r7Kq8t
79hUYZQFpVyQIRd5Lc54l81l22NatoiuaMwvdW2XyNS40GBI1DaMKPia1eYfU2wZ/5Gi8rV6faeg
Krukm3+XMKQ+6OdJsvET4WYMhR1UCcgyf62yfEy0TCzw10JPodH9Q5FleqzPkIFQ5fsC4eovazqK
LMJ6FZ3ohxDW+nvTCftf3Cl4Z/Hxqq/EBufiqz//nTYJLXtZdbl3Klxq703fDPlrlSY2YJQ832aR
TaSY53QzbFNMbftlchvM2VBL6+0ShwTquJ0I/Ai6QZJp3sPY11ZzyFTUL67AMnmV9UywF9SgT7Vr
fgutrr2DWIEbbynYWnRo+PBQefRW+EBu6Z/xnZlGHBI+6E7Da93O0UuYSpZGsQ4TdN+z7Gz2EHrN
r11o2DXe83gB7mfGjGzbqaWbm9GHn+uKiSoAiqwWN6AIqZjqWWtPzlg0TOOKMMbw0dc5wQx9MtyQ
ZYoh1e5s970sS86J1POuYdiYLzpZde1Wn/1uPOZZp0qxNA9BlWC+LQKSKDp361R9Trsn+3tLlvV3
4RKN/Gi0s4+ytI54aTvOGCJ2ligrSHSw5uopy7yFrNLQO9Ggt1eJzmTE6nvz4NbAycDcSy+YFm05
SEwyyadBm3K4kdRuJz6F8dr2M6LNalrChr2dKNzt4ugTKXZN44RBg87lIhHNE7RkpSVYxMWh1TSQ
gYxx39m7bLGX50EupI6T5N7vzZnsgaRsHaUI6bmxomlnkN64tePO426o420yiPEbJCnAhBnBipVb
3hOCl5yMYbCPg53p13EnynOCXvU81gYQuc6Bw15xKz/lCzppv2qmgGyA+pSHQJ1l0nB8wzkBCNh8
6EWfXmCNNlj1LPy0dSuzCtrdQoRTaLgR2zD0R+KoRd5I88i8SXMvqL6n5n6oS2m+GE3F/nA7GlEx
3S1LQVmEDqIl0RxFDkGS36Z2NOptGBER+ThwE3L11wt2qlpzoi94VIx6Z/D4gG63VT5Dq5IazDW0
IVH5DSkBucnGLzUefp0pnrVbRr12ob2Q/ODkcfUGq4Y4iCHGmLXJVUoEPhrj3BosOvKIJwI1a2w9
NSpZYpzNhQoeDN0nY9CHYgs9ybpUKo/C5u58LtaMCpVWUSQzuRU2CRahsOUdtH3QYGvAhcIPHykT
phdjDcCIZ4MwjJRJISpUlZGRqLQM0JTj2Z0pfvHQNszZweJsc4+EDRNJ3hffH4ndyFUCx9R52bOr
UjlyUCc7v2xBH2YlV0ETmniLR9fIX2nJSUYaSfg592ZpggdLFtw+c9mOLzqrz03r5XN0lyRcetsW
H8VERNZVngz5spsN2XyJsFN/9zQ3adhV6SImKbQjln4kAIIf77Qn6qx3j4tBU0IrBnmR9s6JPvLS
MksIyHH0QrqeDDd0nuhTNKzFN07TpcAxpin/umRUN3eiiZw7c6qeqHScZZer8MbamO3rcE10BGhj
3Ms155FtQiW2I8bBT5GTzAtjE0889x4XdcCkYnzOs9j39rmf6AuZ8SSWJeVYygM5EAmDzFa0J87p
oQ0k/utNQf3vbU09G9hRqBTMATRMGyDBbIm9jPRPhQrO/Pt36nXyBsep+uj+1/94m/7nW1XPTRLF
3ard+O1Xt/V7+dg17+/d9Uv957/5hw9s//f6x9F7tX3pXv7wi916x93378388N72+Y9P8vPf/H/9
w59vyqe5fv/v/3r5Dsh2m7Rdk7x1f3WJ/scxxxP7gde/8IcKh72Rwd721xtY/OTrJhept7pAFdDv
50EHsApkMKyJfBQqCj7MwvbnQQe3MzgVhhnc3DbLVvVByDu6+L//y+FCVxALogQcMgZcLtW/oZVh
q/DHDYGB/hjOBrsL9dqya+Yz/f4ObolxqvFm40cboGhiw5zuBCbiB9Rw9iOOuXaLqoIRQdxSKWBY
HLqPiTNyo4edOHCQFw9NSVGcs0fdJZXDiwUOtTmXmvo3GQ18NVBURCnNfKmdZ9MBy4MOeZwyaINO
/dazy75PCyPwk+7L3OTsi+ODJeqL6z6za9y62O6utNQkX7bWna2QdfeAj3vYwobgjAev9GQ0hXUo
IoQvC+/0Je7M/iHJveY9ToloDYqo0V873vDEbWj0YXKCDhL9dVYapGX2ccnycMjjjjzgyBoeURZn
1z0J3I9VoRU3CxEF927bWHyBJVDz5DXPNJ1xbA3eIfFSOzAgqG10fGpfem5+NV4UFWMUX2/ePZ+i
vfN7kkHbUT7afocxgcX/McZWyMXmdcw5UUrjoWirS8lhdqnbZb9o0Ig1LaJOJ3zPfomsGOGKpsdn
rxycO7RyxrTRE5G8MrJpuBxYd09VEMF04KWftJyMkZUEila674720mnNMVlpoWYf9vc5Hgf3ir9d
XDGOlvqj3hSjfRvZifgwFX+0VyTSuO3qN5SZeQKbPTdmfweG39fvGsH1wfYFcyXbXoElNOOw4+cj
IwLKLa4BTDorDLXwRpzEvowBvBmJaz8NtWadIEsP2kH0HUBVrC3IGqXirLJMA7nqrfhVMmJBsUYm
My2uCAitSL+BtbL05MlKKVY+BkVzBQj7oa+A13SFvVrAde8Hat3sUrZl+QaXUnyeDDhyO1Ub+mdX
RZ8Sy2vIzdIQitoYbFA40QUe3N7SXjzLruaAHUIUMnU3513FkBJdoSvSYkcI/eAeTH30hrNctQQE
OrffB2cW9705F2+wVsXFTbTijkQj8c1fNQkIad23SAkVehQL3SpdSFz3s7vqGUJjAukCjm++harl
FdvMiudnMbbyI2fyV+9dC9ti4saGR9HQVsmtO6TNd4ncqT7LXEvv07gWqCzEErsXmHPsxgM3I7aI
7T966M3AMI0fyrr8tXK/xucKmra/UEGk012bxs15yDX8MeGSed96FtVPwh/Gbk9itg20Li9B42fd
Atkfj6MrA3uaau0spWsxFW/USMj1cwSYTDeq28ib+2Pa1OGpbQk9QLugSfOjaLK8fwKxtrB3g0cS
bau0LIjz9qw6L495jsGrtSIiARkvVqjOgYb1e7wEKMjwzyQhcRBNKjZRXYK5Ia+E9YopffxuSdg8
wTpYym2t283nTibZwyTKnLah6CjyWOLHbxSIbRs0rNDQuWWlH1LoDoBmHEh0B681h/3SIqwazPyt
SqP0kkhD/2LG3n3JE06tMJkbrAVfupyh0KJdRxax3ZHFgKHvyblC77KZBcPDXdmmPpFjun/wQeiR
gLRI7cZy0aUOJjKZcZigO/jSBhqe5+PEO2KGj34zLFtfy5YDdVj6oNXDcEYB68FSRm8BcKrtl7NB
DMo5MvsFDUPulieiFJrykCOq36kt4yFNxbSd6qW5BgYEkLDKUddW7Th9KSMoFfuihdaG6IAS7iqr
Sivw2hzUSDai6qiHVMMilRcn4jENTkte+/wa/LR8jRqTc8bB7f6R824zmUp18XWiY2Ij24Uxu6tS
HKTRLEeZ2u4x7azuKlKvihNqwgtQEM0X0Kj9VcsmtdlmcdMUR+ivMZtoQxLvJcLRZYDnipzFrjEd
sZ5L9lZjjUE7HNlZDaPUaDNcu4q3eVNUD5FF/iVnlkTjTYAED3sXYz5JqPi26EaKTyZhca+y6+XB
cfsq+gcNEv6j8PcRdFT3F1CuX8oZPviXtQ1iAiS/5Aq5mFGwQv1Szlg/MRSwld8IZRhKg9/ZZBE8
eOSZqDkELilKjd+kacoJxbIFO6jrCuWS/VtYLmKQKVd+J/1VRC6UcWBf+QoN07H/ZJN1Nbv26cd3
RJSO+AnVFBdawxWK9+lzpSa8GDqql3KMtTfMB+UV3+38OqqZcE9JFrBKYTk85lmLqCkTT42aIwOw
lEcnLuwPh4OQAHQ1ccbkSISsmkI7ah4dVcNM3g4z6lkb5q9az9yaCajxTeIwB9gw3FSDkQfauoQt
etYkM0CRS2rL+Xvv6C1+WLW5TdYlblSFLHRt2YbwFNnyYjQgYWFcl7/uNI1p4OqTdxlB0oyoTdHL
cjertXG3rpDBN7JODqXD4d5XgA3F6LFwXpZJeFdw6NUiel1Ky0InCoVLPfvcIw4dDsm6wo7UNjtc
F9sVzVsZ6I1ItG2y7r7XNThSEYbqJN2wHkeSPzx569K8Ebn72KSU8hswfelzvi7YOW0AE65r97Jk
rL3XjMW4n9fFfLYu6dnFTfG+XJf3ntrjd2ZYPaVGZTuXZt32j0ZRYj9KQ5ATkZVhnE3dJHx32GE9
ocraayzdNt6Ypw8M0mkXZ2TWas6+6E+DEhu42mJ1QaUkCPGqRjBdUewqJVGQnJlnjGjoFsrC59Jv
KgtKjxI2TGPrXw9K7LAo2UOnBBDVqoWIV11EpiQSjo/6+jrUm/Jj6Kf2IV7VFBNwwOww+DlRH0Rn
5b4s941tD/o75Gqn2WgeK9CD5YaEQnkuNFEYjUKm082CRNC9aotWpPv/S955LreRZFn4VfYFSlHe
/NmIhQcNaGX/VFAiVd77evr9Mkmq5VsadMRqozEx0T1DERCAqsy8957zHWgUIQYLvYwzxGFJOa+h
ANn0oEgUrM8rI65n3oMQovkRNeAiSDgIrXINDhntrXTGZR2GbVKcZmwDI27tGTYuEXrFtArH0W/2
KIWtZg+1n655KTvormimQyipbi3ZYc+jTH3dyL57hOPKhlYm+vFuZVvXpmjS6yFTwYVObOR5L5r4
TCto5wO3xEQru/y67PjjC6H7X8lJQJw1427M2vxcq21nP6W1s42dLtwOYozQOB2iACEqfaNMjBkS
MXAYxOjBk1OIXE4kBjGcYFQSXlhsmt0CZWTD9EJOMvD2MdVI5IQjD+tm4Yqxh8GpaMW2RTPCpVXR
LJW0tdejnJa0wRQ2Kxpm1soT45SxAbixGMPGvDHFuIWoaOO+Qyd+QYMBpaniMZgpxYimltMacA41
bf0+9KONPeuYelvfKIK1bSYCjWF2S2di1QTCVKnV3nAye48n0jrp5aTIEkOjxPSjN3ROmCR5bPP9
srcYME1y1mTIuZNL/uDFIIZRv1/J/3+t0almfyxFuI76h/rHEH9RCj+r+ISYGskBLjipq2ZXeRQj
gOMXtTENb1t3sdF6f/XJ8azg6WY8B70DCSDb2qcanVAAdkK2QtgQuGGEfvs3anTozl9vaviXEHtT
6wubDHRLfv5Zn3w0kL1BWlj2ba7ewPZrX2Z55J4bcRyxxiYqE25dHdV96QQ5vBycdkCDekV9HdBt
ZkofTXSHWqaL+5gRaLKsoRXiWtHt+jZhqH6ijw5EXARbwXDhFRbOzg5vSLsYCCv5ALJHtzd677qA
jDtrfAcjYLxpTcv0BfRADenUF9llUJFw3ouh20p1w8LCsZWUKozhUtUXLGTD+VjpU3SC32BWl5MR
zIwNrcHENAm5Ydn1DljtyYxauqeJxRGxxDs8oQCMozd+bBt3Sldn6gJmTe9yN4H22IS6nlGRhJif
l2YA84HU0RhVW5T73ct4rIeUSl+BAEuTUw32VpzCrVVHhrd5E0BiJ7xhgrrWZ/1ZGiTUquQiknCL
6s+/0+lnZOhwB5iL4RDX9cIncfm6s7uOuUKecHg1fU0/eEHVgBa0k7xjOG63l9HgI44mPI8t3rBC
/7yFxZ1vOWKT3DwiODgbCLQtFjr8p3RJS9khliCZoTUPiQGQPTRQMHDz66G5VBU325WpZrfLmgr/
bDLU+UOZo+tYM5ev7IXP6NJ+M0WDNy2MvmoPRth3L+tYbxgW0sUNmIIOiXVdpHq2zeGQU0JUI0rQ
pM/KhyhBirWgPS1gy4ooh1SoOefkEOoWahNcmpXPQuTXavkxbH0iSRLTeGt1c0QIG5kwaKYCY1Cw
AXvj65wzY8cCx4zi33PoZkD2k/Vpcdd9CH+slRK//DTF016ouo64SaVXh9L4LzaNS6CBp/PRQoxT
vS/WJ43Rnw7p1jM4BpsAav6a43kvkEixkHBOh2djMuv7nfVJF4vg54dueps4UjyLs71DA9EAWfDF
+pRGk2lr+rB1jbyaoBap+Zuis82XgbQ/VBghWCgtY2cIewR22nE+eJpW49gy1O4dvenGOslwyjMT
lh6LaUjqAUGe8F6U0ocxSk+GWzc4MCLp1Yilb6MXFo5ZujmQBzPwYIbu9yeN7NVAnmHqhfXLa5Zx
403ruAJcQn6W6PJgFlbuZtH6qWQXKIk84rvC2VG3A/Y/fWdiaCaYxyrga/rRYK8mwuD9y743PCKE
0Uko28oL7GDtG40OiJOZqQHa2hvedcj7fTRJA0kGed2vu3pGaxF7U2ism7IienH0SvwazjgPdJt8
hpQ4CObsljxtOKVmOHNr985g98y+mMyBiMSUjNLAJ189c7AgkyjVYOKypq09MKtfBqDI4L9boFQH
grBO2rJixSL3tzxhioFOpVTKM6eOcBkzOR3NNSOd8fWkl3AiTWqOmzgbYptDb+s1a3wKxltoqw6B
8X7vQfjqVP/UijXrUpVjDg7L6dspSBLKb9RuqM7Mjvxkr679RSQmJVZYAfJkje0ZYla6v1TlWGWS
IxZfTFsUMXcZxASG8FN6xp4czBRG49/PYlqTPQ5uxAynZZgzdSF9klaOeDQx7ank4AdfyrDq5TgI
ZBujoVxMiUYxL1JspwHVPSlOtcqorPiMGuLhK1Mkxc/IDyI2HvYNWt/EcsUyV74fAN+QkjnPCsQ1
r1PZoNiDTgXenfWeEVS7MTmymnzlJDkvOBoCQxVBs2ub490VXdD8jmrANm8o64Zmo+Yo4l4xdCpe
6UCYicQ05nkRaFpxaQDlOIF769wjqcOMPuVR+pJ40Klcx6NWRmsOI6YOYRljD50lfJUdn1GwKAK/
vy64hS5nx+pIxenJ31rrdl8cbKyub2KbzYLWtm8sFM9pl2iNozdV3VR3leYFxbIsLIil2jCyGxVR
mG9GQvXYD2x1YuyLlONVm4W2u64cGy8se3WbbhNvzC/72h8a+t4uGF6IeqA5Rk+lSzW30Fid1Duw
gegvnbr394Xd5quhCO29qDWWCdDZQ29WNe793vuYKwAkVqrZ9vcZoHpGqtxX5N8V+GIiF34SXNrY
P48FI651DWvlukG5n4j+Q6pHnrUrkq2ZjA/2nn4lU1M1Zv57xnDZwGBPIrYvw7FblMLmepqE9aYa
wvKkCcz7cMwOdWQYp8A9hrVQ/N7okwjcdkX2toPbAFQwTVR00XVZwDmUUd26jO0uOISfkoVBmHeG
XPIVizLoiYmt9nKUwd9ZpPbXcAHYNxM1U5QLi+zBGQ8V448bg0DZ14lXqyI/Tzc33BUDpmOAiNbe
4rt/rUYiTllvWu/Q103T7BKTbmc3TCmRHimam9iYH8qhtuqtGhHPXIelcj0Pdn6mkBGOFVUmOYci
1Nmf44CVILXz05JuSY9VebJZT8NBDzeGIwgp0Akr7giwKQrA5VIavBRPmL1qafwigt3bFUGIG6ye
a4xhwiPGmaRaQ3/2X08tN/6twhOAMioitV15zFq6UzCcHeY4aT/DaIsVLcCUNkp7GgpEvVhnWcDR
M3Q6NIi6tLMN0tpmGjBVwFYIy5snQVW5tMI1whUHVrp7GUqrnCltc6G00P17yqCfHjMumu/h7547
e58OGSQqWQivOWPolEE6LtLnIsjkJ0wHBeUOli3+pL+A+/BqPfTWPHTkZiQh8UufBpXIsCmRVCkZ
ErGov3PIoPvx5SGDWgvTq7SdqjYHHYHa+7wIiqcxZaetlw2wtKvWT1xEzTGgdafzd20y++sgbUh/
6RxngR1jhqIV6GdoTGI63TGMkFE/IE+uCNFgMlDR97gyiARmeObsielZlqToIaBR6FtU9qijQxu0
4K73gIeqYUC0bz/qN2amvoO5wwTR19aRZlQAjZBVpmFColkCjJ5hkLYy8SCsUE27wqNEBqgyzDuV
k/8hB4a2pDOoreeiYRmJp/laIS7p0uja8gIsCpQm5SFzs/KEUm9E0huWr4AV0GqPwSMtAa1gDXGC
W7ex1voczns/xxhYx9it1Jg48YCcts08a946L8J1PAAM7XtSZYtZaXZ6qkUn9Uw3dKw4VIgziLFI
ardfRn1svIxCD/BomRa40DHbOOddUOorzVHwVNAk3VUKOBDTLrMMDGiLv9TzinfknCgnto3WpfNH
d1Wg/3lrjEaGOl3P14hROqZ7tFTnrnwXN1G1nQ3jpPfqSYxTewQejbo1ihkHY1o01iroy+68Y5U7
S6ZaSxY9xq01Y0ltUUdW/1attGiPsFA9mSHA7nVnfseJDlym79fDKfQ7VIsaMTr0HavbaDDPyzC7
8odBWedBkWyRUGnL0eh5HVTllfiGHyq991Z0c1SNrpD2ussaLC4ldlHVn/UzzEL9zkEZugoHSz0F
opCe2ebU78okDNYojrrXpGBbyItddcs2d+tEQ7DuG/cWVXq2C5LmGng+UnDG0UDwkY1O2RwwUR80
lJSCHFor6aHxoM10gVK/MwNz0VZk3DKuejfWgbbFxhKdl/bgv3LgtF+lIgHBMBWN1Jgcyj2SX0ri
0txxJ5LGThG9mTuTbB13rIF/q8Nq1hgmaUp8142oy2oMvfegDpl/oce1l1rJxTgA1TlVBtt/E5OH
Q49h/OhUTXWSVKW2JONT2SudN132QWkRCTg2y5TPhtLSwVjgq6l605kZ35hbTwcSYYrTedTbC5OE
mBUSB2WB2B8OvhDLLRy1pWAviQ9LQ0DArl0pJ+5gpDembo63NNLrVcGBdluFqfVAUH16HTfDFYbp
EZMD4ETFKc1FMQY3juK8ZhZkHIJh6q5xF9nXLcvX1reyftGI/Apuc6IsbGfwzrERDKsWJQtjys5Z
RCL0okf+tCQSjWAtS2FeHs1vizGat3QaMAWnEQtLkCnEFmrmZTKBbwV0IETUurGqBwwdeV+/iQu3
2arcG3S7u2Q/M8tD4z/fJ8zcjJ6n9hz/3eSLkCBBhg7Zz6kgOOtF9rBVcFfQcQzDpdIOza1DiMZK
sKWWKDKTFcPSfEcPcliFYHTWDCfBSghpUjJxtkr7OdqP+A0ORCU2q4h6ZjGD01xM3MIrUjLuzcH5
QENXBRDRJvtcn1FSpI7NTE47I/+JQxigx3wEG6ImCS5N1AicnT+StnfwVPLoOEEGmEMGrcf3zYo6
JsrtyJe5su3OAhdidve+5fqXWlL1hNWp+Uo1htO58je0K0gDIY100xjgk4B7Zxz/WbzyjEl2NdMN
IouLcz9wy11cTPpqAIuFOL/TIDmhuTgfBN4bVMBlkdavu3Ci9Z2WdHL4pdZLT4dymk7qvHjpoXdb
Ex1PiljEJPBfcxoQpPkfN0UPdw3SpZ9krYtff2w7oEJCmOSx7xtkhz4KlJ7boniXhXSXcIwnEdJf
0iW0TjreZjEnxILDWeHpQOC8AEUviLgGOgpdE6mnv9MVFUeLr7oOls0CgraKpgiKqK+US5Eetdiw
zDVG+2bJbWa877Q4fzlYUX1Zdo13xgADZRJ9Xch3vcIcezkVzcjkHZeSTvZpzBar4AzeJwnKS25Z
bJRUdZrt42kd2knfV0HNKB1di6Oe2F4avOlqO987JZHkO7fJbOQPAyfufe+1jneaS4VEKtUSueOg
nDAMJPlNVyntthfaig6Nzru599wJpUfJeE7KMDIpyWgLzGEkMUcNmRzIPellxOQIHxRp6DeEt78t
yAdaj5bTsXYK9z/ksVFdzuCN1rWgA4SCE5ADU7jDDY7v1RccAcKE1A3x0MGDJTEDqSAO9OiT33rl
aLylandWXei2B57eSoHliZKJsRHkAhVLyEUmcAYQ6oZ1a/TaQbO65jDoBNkZbqFv2RUY+kD9OAWI
74PVIyftnOK5wGgU1Vh+MgWiEj4EYqYDhBZrK0yHg9mWubOeZo2dxwnR+5Dto4WH1Jjr9/SiQTKE
5HkNbJKTfVlIaIMp+A2jIDnYo0bFrHshES9JM2VgLJMCpKWST+67QC3q21Dtq2wbSfyXK1FgtcSC
NZXXfeyo53HF0OFOiDxphmA1SqAYWQpptyunriKbKbKMHGOPA4VMc52mWNFltr0VSjBEmJ1glpmz
AVaPgidYd36PeJqdW5nUK7vu9OjUqZWhJzYHGiICJ6233pMoHkQvlSi0ADoRh8vB1PRFJInhmN3B
57TJoLDNYmibROqgFO99lQ2a1tsFOrrsPmWVV7Dn6ojxaiemtg8zNXpv0rGCr1HohIrSFUGt43S1
tu2wtXMxJy609yWH4ii+CxPwI6s58az27ajHJNn5uZf0NLkD74orOnYPvd4pw6XTkoJ26rdVr90o
veM1m1Lz4jf/ngWW0uMnC2wUPNQ/hPwY/O7z0MkA/or3QtNglX2OjjBeUIiJdVcUTY4BkPyTMBS5
BHUWgFbQsCIn2qV8e1peXaASRIqI/xj8m1gPf2N5NdVvhk4s+iqyVJJN+Acs2i/rrX4qVUNhYUH9
Ga6xFanno9/FCdel0l8FbkeU61RY9yaZknuD7ItdMKfdNqj98ZC3nnEbG0V0GjRef5mRgVisiYyq
yPXRdfRPSn/Zd4a9tbGOnlgix3mRKpT207nX20n8cVL96FJB5aOGS8LiOxfPoAQMzq1JaAnUgvKs
lgjCRtAIcwkmdLWS8wwqrNTZuGiGcJlHtnbuS6RhLfGGqW51oCh50wtL8A+zrPM3kDNo4Fl4LTzB
SRwJvoW52pTdJSfF6QMAlpEwR08JL4rayV5qErdoxi2lXS0xjCoCldcVA6MNHgcRFh8IZOMEf3vt
SpDjgEz/Tgc2QENXkh5NyJOFkrSXbZ869UphtcSpFkWXvQBGknfFwZsArnEXWKZ5nUm2JL4NOJOu
G8KcpAOu37oxcQAiBDLczxJS2dYOJy4w6pQTg+BYKhAy5CwveeBLts8SR3AvnUDx972kYTLFdK9M
UpcQbOi9tVUkPZNsrNZctcNkX81Tw6mslqxNy4gtYrJjGuKVE7gPPdze9xR14V1DeXBeDaahLkmP
0aztGNjEn+i9CRKyV4GsgwwS7S4JAQ3KpPlYST4o03fzGs2KgY2/1V/5hQdJ1IWS8MYuNGHcFajR
OrEKb8MuDxkUsnmcLy2JJ0WTGt7l/GV3Gu7rV4pgmQbhSD5KKq37trTxdxj6DWntjx9t/kgETKxm
OG+zSZnO7ITcmzNyKiYo+D6d7Y2JXQPIvT/YV2beZUiSTTuzl92oZsWuzVJ9WBrS/Wt7LcgLRVqD
40Zp3g3SMOwMZdGtdOkopmuhbzHWJucpOsR623peEuLJFS3fQbqSG41U8QXWvW6d9w4NZqCid6KX
eq4KU3PWNbTufGF1rofKPlOF/VkMbaEYClM0I0P9lSmM0r5pZRexztfRDV3tHgb8RjczQekGlwvR
5NTrwnWNj1sJV6q0ZPtZku2HWBi1Q2naVvBho+hpRwwWjnR4Ty2d7K3G57MFadPAIJ1xhuvSJK5K
w7gmvOO0+aA+kAU8bv2scDbgZvIPtfCbp2o1fyCBZJjwiLuk1hQFyUFMPElqDfGtu9ROl5Hwske1
pR+Q14e7QDjdPSvD9A4zOEoWAGApntK5MaKVI33ytvTMB8I+TxA7t1uFuAuMfaTMwTlaEtz2+SCc
91mLCZ9BiHFiYy+80KVHv3FiqrlWWPezIu3DDauFdRuVQ/4B5ytWf5f5bQ2SUBgSA9wzw0qLqoIh
wIBnsZf2xUFaGRGbaicYnUgAaKTZsUjAjuzc2W2uqhSKINz8hq5TYbYT95dO+uOF4Za03JGf0F5h
7bGYRAirZSJtl7R5tctSQeKE67bCmJlJk2ZVu6V67krzZieNnKij1BMG7tg7vbnF6ml3RvYBbStj
o6YYAmyhHSM7dR0Y/YhATHpHfdqvjIYnlkFODEJ8idhpU+q5dgOYLbrR0xDrGPagB8weUbSYi6K5
1dusutLdKgNf6Tp6tKyqJg1OuPhpLU0qpuOlXccVHjrQGin6U/TDrR9ZOw082Wt39J13HnhLb1Mz
ZMMnK15pqXWoejjgJ8tMtYLdJPN9MhH1E8jUH08EAPWjRRaQUN2tWhEQ5OLzfs/HV5+GIj4oM7ro
4CJQ4FBsklA0a3WyxjQfbxJN7c/cflD3qtoYbzURTaTjOrhCMUZekWum0UGx9famEHFGhkw2ynMS
iqaQuKPeHMrrTkQgcSivoCHUqnUGMLdUFiq9hPfWmM6njYhQwiphnWUJsUpwVuw3qYhaGkJCl1SY
c97Gl4FMugxngsxCUBNNNkKbNBngxPrDYoWuof+gDCLiCT4AU35bJD8FfM4orOeSvkZHMFQoMqIK
zOxoJ9SB0J8E8ky61Xqy4jAomx0iZYod2DNETqWGiJ9KZRSVLWOpOj5Hde2JtKrOzBsmXqgi6QbQ
eNxi7BjvCB/A/U05R35DL8OvPBmE5YlMLFXGY9kyKQuv5Fu0EsRnRSJJyzXD0tgpGflacdxDqmN4
ShJgaIwfZ+hswToQqVy6DOgaSp+wrjgMomnJv5YMViPddzZmMGnZaYLe2XhTaXZxTlOsLZdO3LuA
c/xkuk7ICdZoy2gcQpTQr3cxRwhlwzyx28auuvv3HE0pgn98ND0tgh/LDYTz5/lkKkIJyMnFl+tx
mrSZ9z/W/dYLg8KdkymzZOiPrGSfTqYoEShEMYNb6KTAjgnw79PJFMuSoXMgtTEu2Y7GH/udkykq
3q8Lf7iYdB9MnlUoHJyvNL6VPw9UcOlqctvOejV0g76NyyjGA4Qndl04sd/v82yaz1PsHcNiYhh7
qjPnWqkC55r2zrhHC6Z88BJFw7hoxAMK8jjYZ/Vor/ReK95XkAm2GIEUll/WupWCSrBbVIlalBuV
0WG0sPO4vrQmu1h7LGdbrVSabBUpsMPIMOmwcvpajd4fJ8DAbde4Du4io3pf4EkDUeu4t/WczfeK
WRfbZnAG68RLlWqPs6d/3cR1WIGvH9xTd2gdks4ygh9XZoycY93QDL+O3Nrq1kQShQCZoiFlB5lC
81WLbydbmbqbHJRm7oMbiuLAPDh5ZEHRDxPLXylDRUgs+eYBub+2np6oshz0QnMqV65eBvGdak5q
sfRDTVEyqvK00raoOigsy6g1yKAX4wtEodF7BXwdwiRZkIZdMisg2qhTcZx5F7YsXom/opANCgNq
bNbVIbDPPO4PRjmb7oXNROYEdYO9zSjXLw1RGQh+KBueVRO0lk/9ZSJqiBj16a3pzeNBIVF2W2SO
tRtiddi7sv6oCPo2RU2izQbeSKwR6nkb99QsLAyhWCESuVhMcuFAtg33QC4nilhZwJWwyDRywanF
2pPKZShxFf8tKIWg3jhyjUIJxXqVMxyfiJTrScJxQlS1y84eze2oVwZ7IMjl7BQ0lQK0LWnfkgVG
hqEv4gynGdzFKDMOXZl3OMrsQ+KVyUFUZiIRK5mOqDrTdOrjWiEz0U4CkZ8Y2tMiSXGf7AOZsagb
xC0OIngxtRuVJi5d0CsOJzDGPEWkNAZT5nzkfkxvBJ3ktB1Ti0s35xwvKKs5U4GstDcdQYPWnthr
5h2m0rt3IezitwgKU0iWRL+hfDcVvPOqc8WcKznPxrE7Rxc+n4I37beipi3P63RKrlujIt4uaY3o
Y2Mk/X0bWOVVw8FBXxCRAYm40eZrrmAimNnvNyp7x87WlHChl0a9dwR7cFn5JuSzCpZxaFYqfAiL
eGPTMC6iplR2aLuB7AxZSrShOpYitOdh5By+EP1yXiXGrKcWxru+MpRmA8kNjpJe06JcqOocvcxn
tuy8YBVYYTLpiUhg3lcvrSFJT40wrcZl0rTNCaN5b15gNxLUorI75QRTeldtiiwRY4vO9ztb+QEd
5loZuhHro2PApbM8b2saY3CoDDvBQ+6iYFoM2qi8i5M4Sy66foyGQ1ol3qXPyVLhPNqab9zUCb2t
7xn+CeE/3rryeqVepqkWtze4ebybACMwfcquejOrjT2DEPXH9sw1Z39TDIRFOEaanv5rdj2BOv7x
rre4mx7S5sdeXfHbjxuf/QKXIfsa/6UH8Gi7/bTxoW1DgId/1/GQ3NEkf/LqsifCNmR3e8J8fpbl
Y5IBJyTCxACRYIad9/cy4FR65593vMUIHJgoGkAqadB0Dn/xz0fgTtroJhc7l3VVumfOTAXMqIUS
EehPk9tr33OhwTN5ghFG5k97a0h9ZqpO5ox+yYqnTUCo29vWrofXipB11kLgCdqo27pS9akJAWim
TRrT0iq19EUU2WhEUyEXZZ5GbRDXPUY0M+6zrS61paXUmVKCkchMw7p7aQoh6iw1qZ1rEM44jNgF
Fhrkr3o9CwlrTujQWSV1rZqQuDrVGJmwZ4TydZQqWGOaynkRYdq8C7TOhRs0RT3QCwd41npui2DD
i1QvaZw0w4IvCo4Cdp4FbGAsa2E8lbc0VX2kqf6IUIu026E5GbLQwMrqeuHdUOVhAaayQoOEq0EE
tbeGyv8R92/Sxqs/5K1Bi2YMC/2G8FpNJZuxoZXOkgThLcg9Vk3d9Y0BGJjnfQyTOjs4jA5xQ4wX
IYm7hMPYGQxLVNQ65XuPIJHq2DBehcJlscDz7ZJFoirWkrlXOLyaKcFeD3YVkGNjjmiTLLsAapmH
lrupq9k13tRFmVEv9iKS3SJ5dd0YdJ/uQJloH/hKGFhO5hi1u95U3iZBXe+m9Iwh7aCRIkfcK6ef
f89y8dP+7ebh/qG+S/9receBhn/ePtR11Bb1xCrxNWhH5F48n5kd3GssBCoZFqwfNvfu86wMp5wF
gYccLk7PsmX7tHSgwyXfy0S7a1rMxRyXp/vUzQU9aGH1N2k/IiT7LQeBKUZhNB2DIhdUIEpDsQSZ
GsQAj9gOpD9fLhywLs3Ai/N1TWYV5NFotF0G9AbDB7fR+niDeD9Jt5z5nfbEKQzlHgDr7C9HNbHm
3TT51ntnLFB5oTlwQWSH0fQSKSNJkwAOurPOs8p2x5SL6Ydlp83GGhnuhouxa3v6x6l6XsvAF2NM
w1cw/6bTTmTBaCIVRitG84H89ZBM+Ch2dAZPgfkyrmrGPnj/a2p6/aPqTmddqNshLV14diI6BtPQ
cmAOlNQY7mkW+7Jv3CuBlp+afuMhFJoGQhvi/2Au/H+LvRDEjB9xLwBo/PXTyyLK29viGzjGL/2h
nz/RFyCND0WXtwLLERAx9MVN4lADfrEvy7+ShHj87BnISYja7h5GBxNoakZIyOy88sETpkUePP2Y
+FUeXAbPP36sfj/7hH70Gfz87V0/NF8RRr59ni/ewN+xRIT2/lc+iK+e568PwnqBnwapHV6jxwdP
+MUHQZgCsG9PsEHEg9WH1/vzPgjRFTjqgwAbCzCMJfb5K+edfvZBoEdEoUjT4vnH9A7+yA/Comlx
1AdhvvDE5mEQCfz4YE3/7INwXtCGwR5tcSaTj8cj8h90RfAXY7N8/H6+WrS+XSF+cmO4tJQ4fPNE
n719clIIknLY+Z4+ncfr7g96+0/6WzjFx10HRHFZCHdNrvrHx9cfhEy5ppP3h94I5vFXAMcS1j4O
X48P3ulnVwILhsOtgD/z6Ur44/YIcSNwLDvyOsDuxT5owVj44u2DXiBDlg3B5BAoH3/qdfC4Zf3n
KwHyMgOSFZfBX1/0Z9eBRS0ONRGS39ODz+mP3BlEgPBROwPtdnFOIJvp6Z1+fVagEOB+0WhNyccf
uzIcfUuoL/jGVcCiX90T2gtdWLZtUW/9kdeA8JIfdQ2wGojhCGXol1++9wJ8/qNA88/+8gX1/7hP
QHuBKdZlSIVE6rN1gJOBAW8bidTT5f+nHpWFy+aoT4B1AAqPaoiB3ePjiw9CqMzAh6ngfx8fv7EO
/MI56lOVuSTe6l4WodFD8xnA8W//wHON9u0TfN6Iocb84g8KuOPjUz92a8T//u8vjo+yLPrsh89l
knydp19/eoPfvvQXr/X8rp7/z11E56j+EAL7ooKdnv6ah7uMUvZi+g5eCZ4ECj/Wub/+Ot+AKT9d
Az999uB7Hi+eniMw3+uxT386fDcOy3kMgP0Hnv/uvsu/06HnBYA5CYua/EDFl/OffT5L3B3Nf0kg
yLfSzE+VyLGvQqpm/t1v+emAd+zz/0I875Gf0y8lnx35Gj+Dlh/51L9CZT3yJX6FlHbkS/wKt+bI
l/ilLNIjX+PvfafHvkB+/5277amwNv6BVfXw91LuI9/Cr7lxjnyRs7ug+DEGSZwzjl2Y/l5YdORb
+IVUqWNf4Y5J+/f2oOfriT7F0R/T3fe2h+cX4MR77AucRMFPrV3/wFFgn/3knvsHdmr0O+8fvt2j
n9tl/8Bd/dsDviOvrHXeBT9OfRbl/rFf+zqJ2h8L+4QF7+hX+MlKK6aNRz//+yKffvIWaN8e+xKr
h7T9zhHz+cL6B27vxUPe/eTS/Qfu71+Sshx5uf4KlerIl/ifBP/pHrHjD+9zMR459gv/n/u77Ger
oUX35+jXeB/9+JoSU7+fv8D3ysxPY7tvi8/nueT3fu3Lylr8iQ/pw1393/8LAAD//w==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microsoft.com/office/2014/relationships/chartEx" Target="../charts/chartEx1.xml"/><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42</xdr:col>
      <xdr:colOff>431006</xdr:colOff>
      <xdr:row>44</xdr:row>
      <xdr:rowOff>147570</xdr:rowOff>
    </xdr:to>
    <xdr:grpSp>
      <xdr:nvGrpSpPr>
        <xdr:cNvPr id="231" name="Group 230">
          <a:extLst>
            <a:ext uri="{FF2B5EF4-FFF2-40B4-BE49-F238E27FC236}">
              <a16:creationId xmlns:a16="http://schemas.microsoft.com/office/drawing/2014/main" id="{D660FD3C-107C-1A10-E344-10D02ED1708A}"/>
            </a:ext>
          </a:extLst>
        </xdr:cNvPr>
        <xdr:cNvGrpSpPr/>
      </xdr:nvGrpSpPr>
      <xdr:grpSpPr>
        <a:xfrm>
          <a:off x="0" y="0"/>
          <a:ext cx="26196938" cy="8671638"/>
          <a:chOff x="0" y="0"/>
          <a:chExt cx="25786288" cy="8411514"/>
        </a:xfrm>
      </xdr:grpSpPr>
      <xdr:grpSp>
        <xdr:nvGrpSpPr>
          <xdr:cNvPr id="225" name="Group 224">
            <a:extLst>
              <a:ext uri="{FF2B5EF4-FFF2-40B4-BE49-F238E27FC236}">
                <a16:creationId xmlns:a16="http://schemas.microsoft.com/office/drawing/2014/main" id="{533180B7-A683-488C-3CED-444A038695CD}"/>
              </a:ext>
            </a:extLst>
          </xdr:cNvPr>
          <xdr:cNvGrpSpPr/>
        </xdr:nvGrpSpPr>
        <xdr:grpSpPr>
          <a:xfrm>
            <a:off x="0" y="0"/>
            <a:ext cx="25786288" cy="8411514"/>
            <a:chOff x="0" y="0"/>
            <a:chExt cx="25786288" cy="8411514"/>
          </a:xfrm>
        </xdr:grpSpPr>
        <xdr:cxnSp macro="">
          <xdr:nvCxnSpPr>
            <xdr:cNvPr id="85" name="Straight Connector 84">
              <a:extLst>
                <a:ext uri="{FF2B5EF4-FFF2-40B4-BE49-F238E27FC236}">
                  <a16:creationId xmlns:a16="http://schemas.microsoft.com/office/drawing/2014/main" id="{6F216430-9A0E-30CD-A06B-643091C42AA9}"/>
                </a:ext>
              </a:extLst>
            </xdr:cNvPr>
            <xdr:cNvCxnSpPr/>
          </xdr:nvCxnSpPr>
          <xdr:spPr>
            <a:xfrm>
              <a:off x="7959395" y="3667482"/>
              <a:ext cx="578957" cy="914345"/>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3404AA02-E433-D20E-0D40-27808E46536C}"/>
                </a:ext>
              </a:extLst>
            </xdr:cNvPr>
            <xdr:cNvCxnSpPr/>
          </xdr:nvCxnSpPr>
          <xdr:spPr>
            <a:xfrm flipH="1">
              <a:off x="4287730" y="3029811"/>
              <a:ext cx="665548" cy="788378"/>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sp macro="" textlink="">
          <xdr:nvSpPr>
            <xdr:cNvPr id="2" name="Rectangle 1">
              <a:extLst>
                <a:ext uri="{FF2B5EF4-FFF2-40B4-BE49-F238E27FC236}">
                  <a16:creationId xmlns:a16="http://schemas.microsoft.com/office/drawing/2014/main" id="{C45D0ECF-32CA-5829-FBC9-F5A976E1070D}"/>
                </a:ext>
              </a:extLst>
            </xdr:cNvPr>
            <xdr:cNvSpPr/>
          </xdr:nvSpPr>
          <xdr:spPr>
            <a:xfrm>
              <a:off x="0" y="47625"/>
              <a:ext cx="14153345" cy="341424"/>
            </a:xfrm>
            <a:prstGeom prst="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Alterations &amp; Tailoring with solid fill">
              <a:extLst>
                <a:ext uri="{FF2B5EF4-FFF2-40B4-BE49-F238E27FC236}">
                  <a16:creationId xmlns:a16="http://schemas.microsoft.com/office/drawing/2014/main" id="{9F4C3E11-E59E-EEEF-45EB-79DB37D1B3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88834" y="9525"/>
              <a:ext cx="470347" cy="321167"/>
            </a:xfrm>
            <a:prstGeom prst="rect">
              <a:avLst/>
            </a:prstGeom>
            <a:ln>
              <a:noFill/>
            </a:ln>
            <a:effectLst>
              <a:outerShdw blurRad="44450" dist="27940" dir="5400000" algn="ctr">
                <a:srgbClr val="000000">
                  <a:alpha val="32000"/>
                </a:srgbClr>
              </a:outerShdw>
            </a:effectLst>
          </xdr:spPr>
        </xdr:pic>
        <xdr:pic>
          <xdr:nvPicPr>
            <xdr:cNvPr id="8" name="Graphic 7" descr="Asian Temple outline">
              <a:extLst>
                <a:ext uri="{FF2B5EF4-FFF2-40B4-BE49-F238E27FC236}">
                  <a16:creationId xmlns:a16="http://schemas.microsoft.com/office/drawing/2014/main" id="{076E6C64-B294-E0BF-6E2D-1CCBAEE8640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250" y="0"/>
              <a:ext cx="494567" cy="404209"/>
            </a:xfrm>
            <a:prstGeom prst="rect">
              <a:avLst/>
            </a:prstGeom>
            <a:ln>
              <a:noFill/>
            </a:ln>
            <a:effectLst>
              <a:outerShdw blurRad="44450" dist="27940" dir="5400000" algn="ctr">
                <a:srgbClr val="000000">
                  <a:alpha val="32000"/>
                </a:srgbClr>
              </a:outerShdw>
            </a:effectLst>
          </xdr:spPr>
        </xdr:pic>
        <xdr:pic>
          <xdr:nvPicPr>
            <xdr:cNvPr id="10" name="Graphic 9" descr="Boardroom with solid fill">
              <a:extLst>
                <a:ext uri="{FF2B5EF4-FFF2-40B4-BE49-F238E27FC236}">
                  <a16:creationId xmlns:a16="http://schemas.microsoft.com/office/drawing/2014/main" id="{BC0B2BFA-FCF2-A43A-58FE-3A55203D581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860771" y="28575"/>
              <a:ext cx="499054" cy="366109"/>
            </a:xfrm>
            <a:prstGeom prst="rect">
              <a:avLst/>
            </a:prstGeom>
            <a:ln>
              <a:noFill/>
            </a:ln>
            <a:effectLst>
              <a:outerShdw blurRad="44450" dist="27940" dir="5400000" algn="ctr">
                <a:srgbClr val="000000">
                  <a:alpha val="32000"/>
                </a:srgbClr>
              </a:outerShdw>
            </a:effectLst>
          </xdr:spPr>
        </xdr:pic>
        <xdr:pic>
          <xdr:nvPicPr>
            <xdr:cNvPr id="12" name="Graphic 11" descr="Cabin with solid fill">
              <a:extLst>
                <a:ext uri="{FF2B5EF4-FFF2-40B4-BE49-F238E27FC236}">
                  <a16:creationId xmlns:a16="http://schemas.microsoft.com/office/drawing/2014/main" id="{8094D434-CF5F-4D19-3F1C-99BD9E1F0C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635968" y="691964"/>
              <a:ext cx="904976" cy="900984"/>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pic>
          <xdr:nvPicPr>
            <xdr:cNvPr id="14" name="Graphic 13" descr="Cauldron with solid fill">
              <a:extLst>
                <a:ext uri="{FF2B5EF4-FFF2-40B4-BE49-F238E27FC236}">
                  <a16:creationId xmlns:a16="http://schemas.microsoft.com/office/drawing/2014/main" id="{973B1DD5-130F-1E53-96DF-74C81F797E0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4825310" y="2030475"/>
              <a:ext cx="908497" cy="90098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sp macro="" textlink="">
          <xdr:nvSpPr>
            <xdr:cNvPr id="15" name="TextBox 14">
              <a:extLst>
                <a:ext uri="{FF2B5EF4-FFF2-40B4-BE49-F238E27FC236}">
                  <a16:creationId xmlns:a16="http://schemas.microsoft.com/office/drawing/2014/main" id="{378FC6D8-8881-92DC-89A5-E1A758F591FE}"/>
                </a:ext>
              </a:extLst>
            </xdr:cNvPr>
            <xdr:cNvSpPr txBox="1"/>
          </xdr:nvSpPr>
          <xdr:spPr>
            <a:xfrm>
              <a:off x="581025" y="19051"/>
              <a:ext cx="5503572" cy="35658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masis MT Pro" panose="02040504050005020304" pitchFamily="18" charset="0"/>
                </a:rPr>
                <a:t>RESTAURANT ORDER </a:t>
              </a:r>
              <a:r>
                <a:rPr lang="en-US" sz="2000">
                  <a:solidFill>
                    <a:srgbClr val="FFFF00"/>
                  </a:solidFill>
                  <a:latin typeface="Amasis MT Pro" panose="02040504050005020304" pitchFamily="18" charset="0"/>
                </a:rPr>
                <a:t>REPORT</a:t>
              </a:r>
              <a:r>
                <a:rPr lang="en-US" sz="2000">
                  <a:solidFill>
                    <a:schemeClr val="bg1"/>
                  </a:solidFill>
                  <a:latin typeface="Amasis MT Pro" panose="02040504050005020304" pitchFamily="18" charset="0"/>
                </a:rPr>
                <a:t> </a:t>
              </a:r>
              <a:r>
                <a:rPr lang="en-US" sz="2000">
                  <a:solidFill>
                    <a:schemeClr val="accent6"/>
                  </a:solidFill>
                  <a:latin typeface="Amasis MT Pro" panose="02040504050005020304" pitchFamily="18" charset="0"/>
                </a:rPr>
                <a:t>DASHBOARD </a:t>
              </a:r>
            </a:p>
          </xdr:txBody>
        </xdr:sp>
        <xdr:sp macro="" textlink="">
          <xdr:nvSpPr>
            <xdr:cNvPr id="17" name="TextBox 16">
              <a:extLst>
                <a:ext uri="{FF2B5EF4-FFF2-40B4-BE49-F238E27FC236}">
                  <a16:creationId xmlns:a16="http://schemas.microsoft.com/office/drawing/2014/main" id="{E38B45E3-24F7-4CE6-9D3B-BE1147A4AB01}"/>
                </a:ext>
              </a:extLst>
            </xdr:cNvPr>
            <xdr:cNvSpPr txBox="1"/>
          </xdr:nvSpPr>
          <xdr:spPr>
            <a:xfrm>
              <a:off x="12416845" y="0"/>
              <a:ext cx="1312168" cy="349742"/>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masis MT Pro" panose="02040504050005020304" pitchFamily="18" charset="0"/>
                </a:rPr>
                <a:t>ORDER'S </a:t>
              </a:r>
            </a:p>
          </xdr:txBody>
        </xdr:sp>
        <xdr:grpSp>
          <xdr:nvGrpSpPr>
            <xdr:cNvPr id="50" name="Group 49">
              <a:extLst>
                <a:ext uri="{FF2B5EF4-FFF2-40B4-BE49-F238E27FC236}">
                  <a16:creationId xmlns:a16="http://schemas.microsoft.com/office/drawing/2014/main" id="{49FED42B-57EA-ED7A-82B2-62856E778988}"/>
                </a:ext>
              </a:extLst>
            </xdr:cNvPr>
            <xdr:cNvGrpSpPr/>
          </xdr:nvGrpSpPr>
          <xdr:grpSpPr>
            <a:xfrm>
              <a:off x="10087781" y="0"/>
              <a:ext cx="1515815" cy="359267"/>
              <a:chOff x="10182226" y="0"/>
              <a:chExt cx="1533524" cy="361950"/>
            </a:xfrm>
            <a:scene3d>
              <a:camera prst="orthographicFront">
                <a:rot lat="0" lon="0" rev="0"/>
              </a:camera>
              <a:lightRig rig="balanced" dir="t">
                <a:rot lat="0" lon="0" rev="8700000"/>
              </a:lightRig>
            </a:scene3d>
          </xdr:grpSpPr>
          <xdr:sp macro="" textlink="">
            <xdr:nvSpPr>
              <xdr:cNvPr id="16" name="TextBox 15">
                <a:extLst>
                  <a:ext uri="{FF2B5EF4-FFF2-40B4-BE49-F238E27FC236}">
                    <a16:creationId xmlns:a16="http://schemas.microsoft.com/office/drawing/2014/main" id="{89456884-B236-449D-AA5C-38404FE68FD5}"/>
                  </a:ext>
                </a:extLst>
              </xdr:cNvPr>
              <xdr:cNvSpPr txBox="1"/>
            </xdr:nvSpPr>
            <xdr:spPr>
              <a:xfrm>
                <a:off x="10182226" y="0"/>
                <a:ext cx="1533524" cy="361950"/>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masis MT Pro" panose="02040504050005020304" pitchFamily="18" charset="0"/>
                  </a:rPr>
                  <a:t>SUMMARY</a:t>
                </a:r>
              </a:p>
            </xdr:txBody>
          </xdr:sp>
          <xdr:sp macro="" textlink="">
            <xdr:nvSpPr>
              <xdr:cNvPr id="20" name="Rectangle 19">
                <a:extLst>
                  <a:ext uri="{FF2B5EF4-FFF2-40B4-BE49-F238E27FC236}">
                    <a16:creationId xmlns:a16="http://schemas.microsoft.com/office/drawing/2014/main" id="{910B3010-1E1D-6525-D735-BDCD5F823BA3}"/>
                  </a:ext>
                </a:extLst>
              </xdr:cNvPr>
              <xdr:cNvSpPr/>
            </xdr:nvSpPr>
            <xdr:spPr>
              <a:xfrm>
                <a:off x="10258425" y="308611"/>
                <a:ext cx="1219200" cy="45719"/>
              </a:xfrm>
              <a:prstGeom prst="rect">
                <a:avLst/>
              </a:prstGeom>
              <a:solidFill>
                <a:schemeClr val="accent6"/>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report!B4">
          <xdr:nvSpPr>
            <xdr:cNvPr id="21" name="TextBox 20">
              <a:extLst>
                <a:ext uri="{FF2B5EF4-FFF2-40B4-BE49-F238E27FC236}">
                  <a16:creationId xmlns:a16="http://schemas.microsoft.com/office/drawing/2014/main" id="{7CF131FD-D69D-A299-6B99-38AC4C46FC8E}"/>
                </a:ext>
              </a:extLst>
            </xdr:cNvPr>
            <xdr:cNvSpPr txBox="1"/>
          </xdr:nvSpPr>
          <xdr:spPr>
            <a:xfrm>
              <a:off x="879922" y="1333769"/>
              <a:ext cx="1264545" cy="48993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947538-D3A9-4AA3-A0C8-3E1A21CA6EDA}" type="TxLink">
                <a:rPr lang="en-US" sz="2000" b="0" i="0" u="none" strike="noStrike">
                  <a:solidFill>
                    <a:schemeClr val="accent6"/>
                  </a:solidFill>
                  <a:latin typeface="Aptos Narrow"/>
                </a:rPr>
                <a:pPr/>
                <a:t>$53,074</a:t>
              </a:fld>
              <a:endParaRPr lang="en-US" sz="2000">
                <a:solidFill>
                  <a:schemeClr val="accent6"/>
                </a:solidFill>
              </a:endParaRPr>
            </a:p>
          </xdr:txBody>
        </xdr:sp>
        <xdr:sp macro="" textlink="">
          <xdr:nvSpPr>
            <xdr:cNvPr id="22" name="TextBox 21">
              <a:extLst>
                <a:ext uri="{FF2B5EF4-FFF2-40B4-BE49-F238E27FC236}">
                  <a16:creationId xmlns:a16="http://schemas.microsoft.com/office/drawing/2014/main" id="{2F2B8941-1322-4743-AB69-2538A5D56F98}"/>
                </a:ext>
              </a:extLst>
            </xdr:cNvPr>
            <xdr:cNvSpPr txBox="1"/>
          </xdr:nvSpPr>
          <xdr:spPr>
            <a:xfrm>
              <a:off x="632273" y="1766552"/>
              <a:ext cx="1944442" cy="29943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gency FB" panose="020B0503020202020204" pitchFamily="34" charset="0"/>
                </a:rPr>
                <a:t>CUMMULATIVE ORDER AMOUNT</a:t>
              </a:r>
            </a:p>
          </xdr:txBody>
        </xdr:sp>
        <mc:AlternateContent xmlns:mc="http://schemas.openxmlformats.org/markup-compatibility/2006">
          <mc:Choice xmlns:a14="http://schemas.microsoft.com/office/drawing/2010/main" Requires="a14">
            <xdr:graphicFrame macro="">
              <xdr:nvGraphicFramePr>
                <xdr:cNvPr id="23" name="Zone">
                  <a:extLst>
                    <a:ext uri="{FF2B5EF4-FFF2-40B4-BE49-F238E27FC236}">
                      <a16:creationId xmlns:a16="http://schemas.microsoft.com/office/drawing/2014/main" id="{A9B93D03-EC27-4C55-9973-C982B4A166AD}"/>
                    </a:ext>
                  </a:extLst>
                </xdr:cNvPr>
                <xdr:cNvGraphicFramePr/>
              </xdr:nvGraphicFramePr>
              <xdr:xfrm>
                <a:off x="200025" y="856043"/>
                <a:ext cx="3955558" cy="432782"/>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203210" y="882516"/>
                  <a:ext cx="4018551" cy="44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4" name="TextBox 23">
              <a:extLst>
                <a:ext uri="{FF2B5EF4-FFF2-40B4-BE49-F238E27FC236}">
                  <a16:creationId xmlns:a16="http://schemas.microsoft.com/office/drawing/2014/main" id="{1918BCAD-7542-40D4-A4EB-9B0A97F457D6}"/>
                </a:ext>
              </a:extLst>
            </xdr:cNvPr>
            <xdr:cNvSpPr txBox="1"/>
          </xdr:nvSpPr>
          <xdr:spPr>
            <a:xfrm>
              <a:off x="238125" y="489935"/>
              <a:ext cx="2500514" cy="35658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gency FB" panose="020B0503020202020204" pitchFamily="34" charset="0"/>
                </a:rPr>
                <a:t>RESTAURANT ORDER </a:t>
              </a:r>
              <a:r>
                <a:rPr lang="en-US" sz="2000">
                  <a:solidFill>
                    <a:srgbClr val="FFFF00"/>
                  </a:solidFill>
                  <a:latin typeface="Agency FB" panose="020B0503020202020204" pitchFamily="34" charset="0"/>
                </a:rPr>
                <a:t>REPORT</a:t>
              </a:r>
              <a:r>
                <a:rPr lang="en-US" sz="2000">
                  <a:solidFill>
                    <a:schemeClr val="accent6"/>
                  </a:solidFill>
                  <a:latin typeface="Agency FB" panose="020B0503020202020204" pitchFamily="34" charset="0"/>
                </a:rPr>
                <a:t> </a:t>
              </a:r>
            </a:p>
          </xdr:txBody>
        </xdr:sp>
        <xdr:pic>
          <xdr:nvPicPr>
            <xdr:cNvPr id="30" name="Graphic 29" descr="Bottle of juice with apples and oranges">
              <a:extLst>
                <a:ext uri="{FF2B5EF4-FFF2-40B4-BE49-F238E27FC236}">
                  <a16:creationId xmlns:a16="http://schemas.microsoft.com/office/drawing/2014/main" id="{1A563D2F-640A-7CA1-FD5E-68D05CB95B4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4340770" y="3250037"/>
              <a:ext cx="1445518" cy="1438542"/>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grpSp>
          <xdr:nvGrpSpPr>
            <xdr:cNvPr id="49" name="Group 48">
              <a:extLst>
                <a:ext uri="{FF2B5EF4-FFF2-40B4-BE49-F238E27FC236}">
                  <a16:creationId xmlns:a16="http://schemas.microsoft.com/office/drawing/2014/main" id="{A6A8F596-47F4-C3DF-04AD-4B3BEB462AB8}"/>
                </a:ext>
              </a:extLst>
            </xdr:cNvPr>
            <xdr:cNvGrpSpPr/>
          </xdr:nvGrpSpPr>
          <xdr:grpSpPr>
            <a:xfrm>
              <a:off x="9484083" y="349742"/>
              <a:ext cx="4486677" cy="862884"/>
              <a:chOff x="9572625" y="390525"/>
              <a:chExt cx="4533900" cy="876300"/>
            </a:xfrm>
          </xdr:grpSpPr>
          <xdr:grpSp>
            <xdr:nvGrpSpPr>
              <xdr:cNvPr id="45" name="Group 44">
                <a:extLst>
                  <a:ext uri="{FF2B5EF4-FFF2-40B4-BE49-F238E27FC236}">
                    <a16:creationId xmlns:a16="http://schemas.microsoft.com/office/drawing/2014/main" id="{D8A7A041-8A75-77B8-8410-C06E4699ABF6}"/>
                  </a:ext>
                </a:extLst>
              </xdr:cNvPr>
              <xdr:cNvGrpSpPr/>
            </xdr:nvGrpSpPr>
            <xdr:grpSpPr>
              <a:xfrm>
                <a:off x="9572625" y="457201"/>
                <a:ext cx="1152525" cy="742949"/>
                <a:chOff x="9572625" y="476251"/>
                <a:chExt cx="1152525" cy="742949"/>
              </a:xfrm>
            </xdr:grpSpPr>
            <xdr:sp macro="" textlink="">
              <xdr:nvSpPr>
                <xdr:cNvPr id="27" name="Rectangle: Rounded Corners 26">
                  <a:extLst>
                    <a:ext uri="{FF2B5EF4-FFF2-40B4-BE49-F238E27FC236}">
                      <a16:creationId xmlns:a16="http://schemas.microsoft.com/office/drawing/2014/main" id="{956C30BB-8310-1D66-353E-F7CE1124D7AC}"/>
                    </a:ext>
                  </a:extLst>
                </xdr:cNvPr>
                <xdr:cNvSpPr/>
              </xdr:nvSpPr>
              <xdr:spPr>
                <a:xfrm>
                  <a:off x="9572625" y="485774"/>
                  <a:ext cx="1095375" cy="714376"/>
                </a:xfrm>
                <a:prstGeom prst="roundRect">
                  <a:avLst/>
                </a:prstGeom>
                <a:solidFill>
                  <a:srgbClr val="000510"/>
                </a:solidFill>
                <a:ln>
                  <a:no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Graphic 5" descr="Apple with solid fill">
                  <a:extLst>
                    <a:ext uri="{FF2B5EF4-FFF2-40B4-BE49-F238E27FC236}">
                      <a16:creationId xmlns:a16="http://schemas.microsoft.com/office/drawing/2014/main" id="{A5F6232E-56CA-D9B1-86A7-8CED09AFEC3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636900" y="521475"/>
                  <a:ext cx="278625" cy="278625"/>
                </a:xfrm>
                <a:prstGeom prst="rect">
                  <a:avLst/>
                </a:prstGeom>
                <a:ln>
                  <a:noFill/>
                </a:ln>
                <a:effectLst>
                  <a:outerShdw blurRad="44450" dist="27940" dir="5400000" algn="ctr">
                    <a:srgbClr val="000000">
                      <a:alpha val="32000"/>
                    </a:srgbClr>
                  </a:outerShdw>
                </a:effectLst>
                <a:sp3d>
                  <a:bevelT w="190500" h="38100"/>
                </a:sp3d>
              </xdr:spPr>
            </xdr:pic>
            <xdr:sp macro="" textlink="report!C4">
              <xdr:nvSpPr>
                <xdr:cNvPr id="26" name="TextBox 25">
                  <a:extLst>
                    <a:ext uri="{FF2B5EF4-FFF2-40B4-BE49-F238E27FC236}">
                      <a16:creationId xmlns:a16="http://schemas.microsoft.com/office/drawing/2014/main" id="{FE3C0C33-C979-BFEB-7979-ACA3D968B7EC}"/>
                    </a:ext>
                  </a:extLst>
                </xdr:cNvPr>
                <xdr:cNvSpPr txBox="1"/>
              </xdr:nvSpPr>
              <xdr:spPr>
                <a:xfrm>
                  <a:off x="9877425" y="476251"/>
                  <a:ext cx="619125" cy="409574"/>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DDC55A-4ED1-4654-AF47-57DBBC98F1A9}" type="TxLink">
                    <a:rPr lang="en-US" sz="1800" b="0" i="0" u="none" strike="noStrike">
                      <a:solidFill>
                        <a:srgbClr val="FFFF00"/>
                      </a:solidFill>
                      <a:latin typeface="Aptos Narrow"/>
                    </a:rPr>
                    <a:pPr/>
                    <a:t>86</a:t>
                  </a:fld>
                  <a:endParaRPr lang="en-US" sz="1800">
                    <a:solidFill>
                      <a:srgbClr val="FFFF00"/>
                    </a:solidFill>
                  </a:endParaRPr>
                </a:p>
              </xdr:txBody>
            </xdr:sp>
            <xdr:sp macro="" textlink="">
              <xdr:nvSpPr>
                <xdr:cNvPr id="28" name="TextBox 27">
                  <a:extLst>
                    <a:ext uri="{FF2B5EF4-FFF2-40B4-BE49-F238E27FC236}">
                      <a16:creationId xmlns:a16="http://schemas.microsoft.com/office/drawing/2014/main" id="{7DF11FF0-B348-03D6-7B13-4CAD60A8C173}"/>
                    </a:ext>
                  </a:extLst>
                </xdr:cNvPr>
                <xdr:cNvSpPr txBox="1"/>
              </xdr:nvSpPr>
              <xdr:spPr>
                <a:xfrm>
                  <a:off x="9820275" y="771524"/>
                  <a:ext cx="904875" cy="447676"/>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Transaction </a:t>
                  </a:r>
                </a:p>
                <a:p>
                  <a:r>
                    <a:rPr lang="en-US" sz="1100">
                      <a:solidFill>
                        <a:schemeClr val="bg1"/>
                      </a:solidFill>
                    </a:rPr>
                    <a:t> </a:t>
                  </a:r>
                  <a:r>
                    <a:rPr lang="en-US" sz="1100">
                      <a:solidFill>
                        <a:srgbClr val="FFC000"/>
                      </a:solidFill>
                    </a:rPr>
                    <a:t>Counts'</a:t>
                  </a:r>
                </a:p>
              </xdr:txBody>
            </xdr:sp>
          </xdr:grpSp>
          <xdr:grpSp>
            <xdr:nvGrpSpPr>
              <xdr:cNvPr id="46" name="Group 45">
                <a:extLst>
                  <a:ext uri="{FF2B5EF4-FFF2-40B4-BE49-F238E27FC236}">
                    <a16:creationId xmlns:a16="http://schemas.microsoft.com/office/drawing/2014/main" id="{75AC3665-1AE6-E5EF-C914-D20585DE6BA5}"/>
                  </a:ext>
                </a:extLst>
              </xdr:cNvPr>
              <xdr:cNvGrpSpPr/>
            </xdr:nvGrpSpPr>
            <xdr:grpSpPr>
              <a:xfrm>
                <a:off x="10653821" y="390525"/>
                <a:ext cx="1137911" cy="790575"/>
                <a:chOff x="10606414" y="409575"/>
                <a:chExt cx="1137911" cy="790575"/>
              </a:xfrm>
            </xdr:grpSpPr>
            <xdr:sp macro="" textlink="">
              <xdr:nvSpPr>
                <xdr:cNvPr id="36" name="Rectangle: Rounded Corners 35">
                  <a:extLst>
                    <a:ext uri="{FF2B5EF4-FFF2-40B4-BE49-F238E27FC236}">
                      <a16:creationId xmlns:a16="http://schemas.microsoft.com/office/drawing/2014/main" id="{DE924D81-58C4-40E3-B5A0-566B203E71E3}"/>
                    </a:ext>
                  </a:extLst>
                </xdr:cNvPr>
                <xdr:cNvSpPr/>
              </xdr:nvSpPr>
              <xdr:spPr>
                <a:xfrm>
                  <a:off x="10648950" y="476249"/>
                  <a:ext cx="1095375" cy="714376"/>
                </a:xfrm>
                <a:prstGeom prst="roundRect">
                  <a:avLst/>
                </a:prstGeom>
                <a:solidFill>
                  <a:srgbClr val="00051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D4">
              <xdr:nvSpPr>
                <xdr:cNvPr id="37" name="TextBox 36">
                  <a:extLst>
                    <a:ext uri="{FF2B5EF4-FFF2-40B4-BE49-F238E27FC236}">
                      <a16:creationId xmlns:a16="http://schemas.microsoft.com/office/drawing/2014/main" id="{EFCF6B2E-B1CE-12EB-C458-8B1D21292A4D}"/>
                    </a:ext>
                  </a:extLst>
                </xdr:cNvPr>
                <xdr:cNvSpPr txBox="1"/>
              </xdr:nvSpPr>
              <xdr:spPr>
                <a:xfrm>
                  <a:off x="10852150" y="514350"/>
                  <a:ext cx="838200" cy="314325"/>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46DF35-3B33-42DE-8178-E034C49E8849}" type="TxLink">
                    <a:rPr lang="en-US" sz="1600" b="0" i="0" u="none" strike="noStrike">
                      <a:solidFill>
                        <a:srgbClr val="FFFF00"/>
                      </a:solidFill>
                      <a:latin typeface="Aptos Narrow"/>
                    </a:rPr>
                    <a:pPr/>
                    <a:t> 416 </a:t>
                  </a:fld>
                  <a:endParaRPr lang="en-US" sz="1600">
                    <a:solidFill>
                      <a:srgbClr val="FFFF00"/>
                    </a:solidFill>
                  </a:endParaRPr>
                </a:p>
              </xdr:txBody>
            </xdr:sp>
            <xdr:pic>
              <xdr:nvPicPr>
                <xdr:cNvPr id="32" name="Graphic 31" descr="A pear with a bite taken out of it">
                  <a:extLst>
                    <a:ext uri="{FF2B5EF4-FFF2-40B4-BE49-F238E27FC236}">
                      <a16:creationId xmlns:a16="http://schemas.microsoft.com/office/drawing/2014/main" id="{4052AD65-B1DB-7D2D-3A94-960E3AB9DD2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606414" y="409575"/>
                  <a:ext cx="495300" cy="495300"/>
                </a:xfrm>
                <a:prstGeom prst="rect">
                  <a:avLst/>
                </a:prstGeom>
                <a:ln>
                  <a:noFill/>
                </a:ln>
                <a:effectLst>
                  <a:outerShdw blurRad="44450" dist="27940" dir="5400000" algn="ctr">
                    <a:srgbClr val="000000">
                      <a:alpha val="32000"/>
                    </a:srgbClr>
                  </a:outerShdw>
                </a:effectLst>
                <a:sp3d>
                  <a:bevelT w="190500" h="38100"/>
                </a:sp3d>
              </xdr:spPr>
            </xdr:pic>
            <xdr:sp macro="" textlink="">
              <xdr:nvSpPr>
                <xdr:cNvPr id="39" name="TextBox 38">
                  <a:extLst>
                    <a:ext uri="{FF2B5EF4-FFF2-40B4-BE49-F238E27FC236}">
                      <a16:creationId xmlns:a16="http://schemas.microsoft.com/office/drawing/2014/main" id="{98C7EF1C-CBC2-4C84-B476-D66F9638D89A}"/>
                    </a:ext>
                  </a:extLst>
                </xdr:cNvPr>
                <xdr:cNvSpPr txBox="1"/>
              </xdr:nvSpPr>
              <xdr:spPr>
                <a:xfrm>
                  <a:off x="10826750" y="752474"/>
                  <a:ext cx="904875" cy="447676"/>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Quantity  of </a:t>
                  </a:r>
                </a:p>
                <a:p>
                  <a:r>
                    <a:rPr lang="en-US" sz="1100">
                      <a:solidFill>
                        <a:schemeClr val="bg1"/>
                      </a:solidFill>
                    </a:rPr>
                    <a:t> </a:t>
                  </a:r>
                  <a:r>
                    <a:rPr lang="en-US" sz="1100">
                      <a:solidFill>
                        <a:srgbClr val="FFC000"/>
                      </a:solidFill>
                    </a:rPr>
                    <a:t>Items </a:t>
                  </a:r>
                </a:p>
              </xdr:txBody>
            </xdr:sp>
          </xdr:grpSp>
          <xdr:grpSp>
            <xdr:nvGrpSpPr>
              <xdr:cNvPr id="47" name="Group 46">
                <a:extLst>
                  <a:ext uri="{FF2B5EF4-FFF2-40B4-BE49-F238E27FC236}">
                    <a16:creationId xmlns:a16="http://schemas.microsoft.com/office/drawing/2014/main" id="{AA8B9BC9-9C7C-E6ED-BC69-619105073FE2}"/>
                  </a:ext>
                </a:extLst>
              </xdr:cNvPr>
              <xdr:cNvGrpSpPr/>
            </xdr:nvGrpSpPr>
            <xdr:grpSpPr>
              <a:xfrm>
                <a:off x="11834703" y="447674"/>
                <a:ext cx="1095375" cy="762001"/>
                <a:chOff x="11801475" y="466724"/>
                <a:chExt cx="1095375" cy="762001"/>
              </a:xfrm>
            </xdr:grpSpPr>
            <xdr:sp macro="" textlink="">
              <xdr:nvSpPr>
                <xdr:cNvPr id="35" name="Rectangle: Rounded Corners 34">
                  <a:extLst>
                    <a:ext uri="{FF2B5EF4-FFF2-40B4-BE49-F238E27FC236}">
                      <a16:creationId xmlns:a16="http://schemas.microsoft.com/office/drawing/2014/main" id="{D12F8AB9-5701-4D76-92A1-5A6D9C87A35F}"/>
                    </a:ext>
                  </a:extLst>
                </xdr:cNvPr>
                <xdr:cNvSpPr/>
              </xdr:nvSpPr>
              <xdr:spPr>
                <a:xfrm>
                  <a:off x="11801475" y="476249"/>
                  <a:ext cx="1095375" cy="714376"/>
                </a:xfrm>
                <a:prstGeom prst="roundRect">
                  <a:avLst/>
                </a:prstGeom>
                <a:solidFill>
                  <a:srgbClr val="00051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E4">
              <xdr:nvSpPr>
                <xdr:cNvPr id="38" name="TextBox 37">
                  <a:extLst>
                    <a:ext uri="{FF2B5EF4-FFF2-40B4-BE49-F238E27FC236}">
                      <a16:creationId xmlns:a16="http://schemas.microsoft.com/office/drawing/2014/main" id="{8327F173-F659-416F-65A3-97BB11F99DE9}"/>
                    </a:ext>
                  </a:extLst>
                </xdr:cNvPr>
                <xdr:cNvSpPr txBox="1"/>
              </xdr:nvSpPr>
              <xdr:spPr>
                <a:xfrm>
                  <a:off x="12141200" y="504826"/>
                  <a:ext cx="714375" cy="381000"/>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8085CD-E78E-412B-A44B-05C30DEAA290}" type="TxLink">
                    <a:rPr lang="en-US" sz="1800" b="0" i="0" u="none" strike="noStrike">
                      <a:solidFill>
                        <a:srgbClr val="FFFF00"/>
                      </a:solidFill>
                      <a:latin typeface="Aptos Narrow"/>
                      <a:ea typeface="+mn-ea"/>
                      <a:cs typeface="+mn-cs"/>
                    </a:rPr>
                    <a:pPr marL="0" indent="0"/>
                    <a:t>31.0</a:t>
                  </a:fld>
                  <a:endParaRPr lang="en-US" sz="1800" b="0" i="0" u="none" strike="noStrike">
                    <a:solidFill>
                      <a:srgbClr val="FFFF00"/>
                    </a:solidFill>
                    <a:latin typeface="Aptos Narrow"/>
                    <a:ea typeface="+mn-ea"/>
                    <a:cs typeface="+mn-cs"/>
                  </a:endParaRPr>
                </a:p>
              </xdr:txBody>
            </xdr:sp>
            <xdr:pic>
              <xdr:nvPicPr>
                <xdr:cNvPr id="34" name="Graphic 33" descr="A mug of hot chocolate with marshmallows">
                  <a:extLst>
                    <a:ext uri="{FF2B5EF4-FFF2-40B4-BE49-F238E27FC236}">
                      <a16:creationId xmlns:a16="http://schemas.microsoft.com/office/drawing/2014/main" id="{0A60CBFB-B290-73DC-0C38-AB215C50DE3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flipH="1">
                  <a:off x="11878328" y="466724"/>
                  <a:ext cx="353807" cy="390525"/>
                </a:xfrm>
                <a:prstGeom prst="rect">
                  <a:avLst/>
                </a:prstGeom>
                <a:ln>
                  <a:noFill/>
                </a:ln>
                <a:effectLst>
                  <a:outerShdw blurRad="44450" dist="27940" dir="5400000" algn="ctr">
                    <a:srgbClr val="000000">
                      <a:alpha val="32000"/>
                    </a:srgbClr>
                  </a:outerShdw>
                </a:effectLst>
                <a:sp3d>
                  <a:bevelT w="190500" h="38100"/>
                </a:sp3d>
              </xdr:spPr>
            </xdr:pic>
            <xdr:sp macro="" textlink="">
              <xdr:nvSpPr>
                <xdr:cNvPr id="40" name="TextBox 39">
                  <a:extLst>
                    <a:ext uri="{FF2B5EF4-FFF2-40B4-BE49-F238E27FC236}">
                      <a16:creationId xmlns:a16="http://schemas.microsoft.com/office/drawing/2014/main" id="{1DCA7728-9950-4FFF-8867-12D1E376F5BA}"/>
                    </a:ext>
                  </a:extLst>
                </xdr:cNvPr>
                <xdr:cNvSpPr txBox="1"/>
              </xdr:nvSpPr>
              <xdr:spPr>
                <a:xfrm>
                  <a:off x="11947525" y="752475"/>
                  <a:ext cx="866775" cy="476250"/>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Avg</a:t>
                  </a:r>
                  <a:r>
                    <a:rPr lang="en-US" sz="1100" baseline="0">
                      <a:solidFill>
                        <a:schemeClr val="bg1"/>
                      </a:solidFill>
                    </a:rPr>
                    <a:t> Delivery </a:t>
                  </a:r>
                  <a:endParaRPr lang="en-US" sz="1100">
                    <a:solidFill>
                      <a:schemeClr val="bg1"/>
                    </a:solidFill>
                  </a:endParaRPr>
                </a:p>
                <a:p>
                  <a:r>
                    <a:rPr lang="en-US" sz="1100">
                      <a:solidFill>
                        <a:schemeClr val="bg1"/>
                      </a:solidFill>
                    </a:rPr>
                    <a:t> </a:t>
                  </a:r>
                  <a:r>
                    <a:rPr lang="en-US" sz="1100">
                      <a:solidFill>
                        <a:srgbClr val="FFC000"/>
                      </a:solidFill>
                    </a:rPr>
                    <a:t>Time</a:t>
                  </a:r>
                </a:p>
              </xdr:txBody>
            </xdr:sp>
          </xdr:grpSp>
          <xdr:grpSp>
            <xdr:nvGrpSpPr>
              <xdr:cNvPr id="48" name="Group 47">
                <a:extLst>
                  <a:ext uri="{FF2B5EF4-FFF2-40B4-BE49-F238E27FC236}">
                    <a16:creationId xmlns:a16="http://schemas.microsoft.com/office/drawing/2014/main" id="{EA069B76-C1DE-2CE7-B980-E4DEF692C038}"/>
                  </a:ext>
                </a:extLst>
              </xdr:cNvPr>
              <xdr:cNvGrpSpPr/>
            </xdr:nvGrpSpPr>
            <xdr:grpSpPr>
              <a:xfrm>
                <a:off x="12973050" y="466724"/>
                <a:ext cx="1133475" cy="800101"/>
                <a:chOff x="12973050" y="485774"/>
                <a:chExt cx="1133475" cy="800101"/>
              </a:xfrm>
            </xdr:grpSpPr>
            <xdr:sp macro="" textlink="">
              <xdr:nvSpPr>
                <xdr:cNvPr id="41" name="Rectangle: Rounded Corners 40">
                  <a:extLst>
                    <a:ext uri="{FF2B5EF4-FFF2-40B4-BE49-F238E27FC236}">
                      <a16:creationId xmlns:a16="http://schemas.microsoft.com/office/drawing/2014/main" id="{FFF58A26-CF7B-48E3-9057-6F33C4E82356}"/>
                    </a:ext>
                  </a:extLst>
                </xdr:cNvPr>
                <xdr:cNvSpPr/>
              </xdr:nvSpPr>
              <xdr:spPr>
                <a:xfrm>
                  <a:off x="12973050" y="485774"/>
                  <a:ext cx="1095375" cy="714376"/>
                </a:xfrm>
                <a:prstGeom prst="roundRect">
                  <a:avLst/>
                </a:prstGeom>
                <a:solidFill>
                  <a:srgbClr val="00051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FDA7729D-1120-42D6-826F-92BCA57B5234}"/>
                    </a:ext>
                  </a:extLst>
                </xdr:cNvPr>
                <xdr:cNvSpPr txBox="1"/>
              </xdr:nvSpPr>
              <xdr:spPr>
                <a:xfrm>
                  <a:off x="13030199" y="771524"/>
                  <a:ext cx="1076326" cy="514351"/>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Avg</a:t>
                  </a:r>
                  <a:r>
                    <a:rPr lang="en-US" sz="1100" baseline="0">
                      <a:solidFill>
                        <a:schemeClr val="bg1"/>
                      </a:solidFill>
                    </a:rPr>
                    <a:t> Customer's</a:t>
                  </a:r>
                  <a:endParaRPr lang="en-US" sz="1100">
                    <a:solidFill>
                      <a:schemeClr val="bg1"/>
                    </a:solidFill>
                  </a:endParaRPr>
                </a:p>
                <a:p>
                  <a:r>
                    <a:rPr lang="en-US" sz="1100">
                      <a:solidFill>
                        <a:schemeClr val="bg1"/>
                      </a:solidFill>
                    </a:rPr>
                    <a:t> </a:t>
                  </a:r>
                  <a:r>
                    <a:rPr lang="en-US" sz="1100">
                      <a:solidFill>
                        <a:srgbClr val="FFC000"/>
                      </a:solidFill>
                    </a:rPr>
                    <a:t>Rating</a:t>
                  </a:r>
                </a:p>
              </xdr:txBody>
            </xdr:sp>
            <xdr:pic>
              <xdr:nvPicPr>
                <xdr:cNvPr id="43" name="Graphic 42" descr="Apple with solid fill">
                  <a:extLst>
                    <a:ext uri="{FF2B5EF4-FFF2-40B4-BE49-F238E27FC236}">
                      <a16:creationId xmlns:a16="http://schemas.microsoft.com/office/drawing/2014/main" id="{D63F8D50-6CF6-49FF-8276-1D518C00629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008750" y="531000"/>
                  <a:ext cx="278625" cy="278625"/>
                </a:xfrm>
                <a:prstGeom prst="rect">
                  <a:avLst/>
                </a:prstGeom>
                <a:ln>
                  <a:noFill/>
                </a:ln>
                <a:effectLst>
                  <a:outerShdw blurRad="44450" dist="27940" dir="5400000" algn="ctr">
                    <a:srgbClr val="000000">
                      <a:alpha val="32000"/>
                    </a:srgbClr>
                  </a:outerShdw>
                </a:effectLst>
                <a:sp3d>
                  <a:bevelT w="190500" h="38100"/>
                </a:sp3d>
              </xdr:spPr>
            </xdr:pic>
            <xdr:sp macro="" textlink="report!F4">
              <xdr:nvSpPr>
                <xdr:cNvPr id="44" name="TextBox 43">
                  <a:extLst>
                    <a:ext uri="{FF2B5EF4-FFF2-40B4-BE49-F238E27FC236}">
                      <a16:creationId xmlns:a16="http://schemas.microsoft.com/office/drawing/2014/main" id="{9FE553BD-A8A0-3DFC-95B8-B404A2E7571C}"/>
                    </a:ext>
                  </a:extLst>
                </xdr:cNvPr>
                <xdr:cNvSpPr txBox="1"/>
              </xdr:nvSpPr>
              <xdr:spPr>
                <a:xfrm>
                  <a:off x="13306425" y="547687"/>
                  <a:ext cx="685800" cy="414338"/>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3E050D-8FE8-4275-8486-7C70637AA9D7}" type="TxLink">
                    <a:rPr lang="en-US" sz="1800" b="0" i="0" u="none" strike="noStrike">
                      <a:solidFill>
                        <a:srgbClr val="FFFF00"/>
                      </a:solidFill>
                      <a:latin typeface="Aptos Narrow"/>
                      <a:ea typeface="+mn-ea"/>
                      <a:cs typeface="+mn-cs"/>
                    </a:rPr>
                    <a:pPr marL="0" indent="0"/>
                    <a:t>3.1</a:t>
                  </a:fld>
                  <a:endParaRPr lang="en-US" sz="1800" b="0" i="0" u="none" strike="noStrike">
                    <a:solidFill>
                      <a:srgbClr val="FFFF00"/>
                    </a:solidFill>
                    <a:latin typeface="Aptos Narrow"/>
                    <a:ea typeface="+mn-ea"/>
                    <a:cs typeface="+mn-cs"/>
                  </a:endParaRPr>
                </a:p>
              </xdr:txBody>
            </xdr:sp>
          </xdr:grpSp>
        </xdr:grpSp>
        <xdr:grpSp>
          <xdr:nvGrpSpPr>
            <xdr:cNvPr id="9" name="Group 8">
              <a:extLst>
                <a:ext uri="{FF2B5EF4-FFF2-40B4-BE49-F238E27FC236}">
                  <a16:creationId xmlns:a16="http://schemas.microsoft.com/office/drawing/2014/main" id="{AE6EF796-FD02-7E80-398A-5C7F6532FF8D}"/>
                </a:ext>
              </a:extLst>
            </xdr:cNvPr>
            <xdr:cNvGrpSpPr/>
          </xdr:nvGrpSpPr>
          <xdr:grpSpPr>
            <a:xfrm>
              <a:off x="352425" y="2631343"/>
              <a:ext cx="2614814" cy="233536"/>
              <a:chOff x="352425" y="2668906"/>
              <a:chExt cx="2638425" cy="236219"/>
            </a:xfrm>
            <a:scene3d>
              <a:camera prst="orthographicFront">
                <a:rot lat="0" lon="0" rev="0"/>
              </a:camera>
              <a:lightRig rig="balanced" dir="t">
                <a:rot lat="0" lon="0" rev="8700000"/>
              </a:lightRig>
            </a:scene3d>
          </xdr:grpSpPr>
          <xdr:grpSp>
            <xdr:nvGrpSpPr>
              <xdr:cNvPr id="57" name="Group 56">
                <a:extLst>
                  <a:ext uri="{FF2B5EF4-FFF2-40B4-BE49-F238E27FC236}">
                    <a16:creationId xmlns:a16="http://schemas.microsoft.com/office/drawing/2014/main" id="{44F04128-AEE8-396E-3A3F-FF4EE8B0C41A}"/>
                  </a:ext>
                </a:extLst>
              </xdr:cNvPr>
              <xdr:cNvGrpSpPr/>
            </xdr:nvGrpSpPr>
            <xdr:grpSpPr>
              <a:xfrm>
                <a:off x="419100" y="2668906"/>
                <a:ext cx="2571750" cy="236219"/>
                <a:chOff x="419100" y="2668906"/>
                <a:chExt cx="2571750" cy="236219"/>
              </a:xfrm>
            </xdr:grpSpPr>
            <xdr:sp macro="" textlink="report!B9">
              <xdr:nvSpPr>
                <xdr:cNvPr id="52" name="TextBox 51">
                  <a:extLst>
                    <a:ext uri="{FF2B5EF4-FFF2-40B4-BE49-F238E27FC236}">
                      <a16:creationId xmlns:a16="http://schemas.microsoft.com/office/drawing/2014/main" id="{80E076B7-F64D-4EA4-90F4-41CD5F7BD7EE}"/>
                    </a:ext>
                  </a:extLst>
                </xdr:cNvPr>
                <xdr:cNvSpPr txBox="1"/>
              </xdr:nvSpPr>
              <xdr:spPr>
                <a:xfrm>
                  <a:off x="419100" y="2668906"/>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A45345-435F-436B-BD1A-2D0F54FA3673}" type="TxLink">
                    <a:rPr lang="en-US" sz="1400" b="0" i="0" u="none" strike="noStrike">
                      <a:solidFill>
                        <a:schemeClr val="bg1"/>
                      </a:solidFill>
                      <a:latin typeface="Aptos Narrow"/>
                      <a:ea typeface="+mn-ea"/>
                      <a:cs typeface="+mn-cs"/>
                    </a:rPr>
                    <a:pPr marL="0" indent="0"/>
                    <a:t>Pro</a:t>
                  </a:fld>
                  <a:endParaRPr lang="en-US" sz="1400" b="0" i="0" u="none" strike="noStrike">
                    <a:solidFill>
                      <a:schemeClr val="bg1"/>
                    </a:solidFill>
                    <a:latin typeface="Aptos Narrow"/>
                    <a:ea typeface="+mn-ea"/>
                    <a:cs typeface="+mn-cs"/>
                  </a:endParaRPr>
                </a:p>
              </xdr:txBody>
            </xdr:sp>
            <xdr:sp macro="" textlink="report!C9">
              <xdr:nvSpPr>
                <xdr:cNvPr id="54" name="TextBox 53">
                  <a:extLst>
                    <a:ext uri="{FF2B5EF4-FFF2-40B4-BE49-F238E27FC236}">
                      <a16:creationId xmlns:a16="http://schemas.microsoft.com/office/drawing/2014/main" id="{B21C21DA-9339-416A-AE0C-52B5D38674EE}"/>
                    </a:ext>
                  </a:extLst>
                </xdr:cNvPr>
                <xdr:cNvSpPr txBox="1"/>
              </xdr:nvSpPr>
              <xdr:spPr>
                <a:xfrm>
                  <a:off x="1276350" y="2668906"/>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3D7C41-F82C-4F22-B103-7F1D4AB0ABB7}" type="TxLink">
                    <a:rPr lang="en-US" sz="1100" b="0" i="0" u="none" strike="noStrike">
                      <a:solidFill>
                        <a:schemeClr val="bg1"/>
                      </a:solidFill>
                      <a:latin typeface="Aptos Narrow"/>
                      <a:ea typeface="+mn-ea"/>
                      <a:cs typeface="+mn-cs"/>
                    </a:rPr>
                    <a:pPr marL="0" indent="0"/>
                    <a:t>$17,863</a:t>
                  </a:fld>
                  <a:endParaRPr lang="en-US" sz="1100" b="0" i="0" u="none" strike="noStrike">
                    <a:solidFill>
                      <a:schemeClr val="bg1"/>
                    </a:solidFill>
                    <a:latin typeface="Aptos Narrow"/>
                    <a:ea typeface="+mn-ea"/>
                    <a:cs typeface="+mn-cs"/>
                  </a:endParaRPr>
                </a:p>
              </xdr:txBody>
            </xdr:sp>
            <xdr:sp macro="" textlink="report!D9">
              <xdr:nvSpPr>
                <xdr:cNvPr id="56" name="TextBox 55">
                  <a:extLst>
                    <a:ext uri="{FF2B5EF4-FFF2-40B4-BE49-F238E27FC236}">
                      <a16:creationId xmlns:a16="http://schemas.microsoft.com/office/drawing/2014/main" id="{1C8C02EC-3BFE-4F5C-BD89-421A2A1AF3DD}"/>
                    </a:ext>
                  </a:extLst>
                </xdr:cNvPr>
                <xdr:cNvSpPr txBox="1"/>
              </xdr:nvSpPr>
              <xdr:spPr>
                <a:xfrm>
                  <a:off x="2133600" y="2668906"/>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045587A-45C2-416A-98A2-9DC71BE2C9C4}" type="TxLink">
                    <a:rPr lang="en-US" sz="1100" b="0" i="0" u="none" strike="noStrike">
                      <a:solidFill>
                        <a:schemeClr val="bg1"/>
                      </a:solidFill>
                      <a:latin typeface="Aptos Narrow"/>
                      <a:ea typeface="+mn-ea"/>
                      <a:cs typeface="+mn-cs"/>
                    </a:rPr>
                    <a:pPr marL="0" indent="0"/>
                    <a:t>33.66%</a:t>
                  </a:fld>
                  <a:endParaRPr lang="en-US" sz="1100" b="0" i="0" u="none" strike="noStrike">
                    <a:solidFill>
                      <a:schemeClr val="bg1"/>
                    </a:solidFill>
                    <a:latin typeface="Aptos Narrow"/>
                    <a:ea typeface="+mn-ea"/>
                    <a:cs typeface="+mn-cs"/>
                  </a:endParaRPr>
                </a:p>
              </xdr:txBody>
            </xdr:sp>
          </xdr:grpSp>
          <xdr:sp macro="" textlink="">
            <xdr:nvSpPr>
              <xdr:cNvPr id="3" name="Oval 2">
                <a:extLst>
                  <a:ext uri="{FF2B5EF4-FFF2-40B4-BE49-F238E27FC236}">
                    <a16:creationId xmlns:a16="http://schemas.microsoft.com/office/drawing/2014/main" id="{B5AA6D9A-2A9C-650C-42F9-98521F88FFE1}"/>
                  </a:ext>
                </a:extLst>
              </xdr:cNvPr>
              <xdr:cNvSpPr/>
            </xdr:nvSpPr>
            <xdr:spPr>
              <a:xfrm>
                <a:off x="352425" y="2781300"/>
                <a:ext cx="76200" cy="95250"/>
              </a:xfrm>
              <a:prstGeom prst="ellipse">
                <a:avLst/>
              </a:prstGeom>
              <a:solidFill>
                <a:srgbClr val="C0000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a:extLst>
                <a:ext uri="{FF2B5EF4-FFF2-40B4-BE49-F238E27FC236}">
                  <a16:creationId xmlns:a16="http://schemas.microsoft.com/office/drawing/2014/main" id="{D000C438-DF90-E9CE-6D63-113830A214D2}"/>
                </a:ext>
              </a:extLst>
            </xdr:cNvPr>
            <xdr:cNvGrpSpPr/>
          </xdr:nvGrpSpPr>
          <xdr:grpSpPr>
            <a:xfrm>
              <a:off x="361950" y="2303334"/>
              <a:ext cx="2652914" cy="233536"/>
              <a:chOff x="361950" y="2335531"/>
              <a:chExt cx="2676525" cy="236219"/>
            </a:xfrm>
            <a:scene3d>
              <a:camera prst="orthographicFront">
                <a:rot lat="0" lon="0" rev="0"/>
              </a:camera>
              <a:lightRig rig="balanced" dir="t">
                <a:rot lat="0" lon="0" rev="8700000"/>
              </a:lightRig>
            </a:scene3d>
          </xdr:grpSpPr>
          <xdr:grpSp>
            <xdr:nvGrpSpPr>
              <xdr:cNvPr id="58" name="Group 57">
                <a:extLst>
                  <a:ext uri="{FF2B5EF4-FFF2-40B4-BE49-F238E27FC236}">
                    <a16:creationId xmlns:a16="http://schemas.microsoft.com/office/drawing/2014/main" id="{E47B75C7-1EFC-E523-F472-FB91BEDAE26A}"/>
                  </a:ext>
                </a:extLst>
              </xdr:cNvPr>
              <xdr:cNvGrpSpPr/>
            </xdr:nvGrpSpPr>
            <xdr:grpSpPr>
              <a:xfrm>
                <a:off x="409575" y="2335531"/>
                <a:ext cx="2628900" cy="236219"/>
                <a:chOff x="409575" y="2335531"/>
                <a:chExt cx="2628900" cy="236219"/>
              </a:xfrm>
            </xdr:grpSpPr>
            <xdr:sp macro="" textlink="report!B8">
              <xdr:nvSpPr>
                <xdr:cNvPr id="51" name="TextBox 50">
                  <a:extLst>
                    <a:ext uri="{FF2B5EF4-FFF2-40B4-BE49-F238E27FC236}">
                      <a16:creationId xmlns:a16="http://schemas.microsoft.com/office/drawing/2014/main" id="{AE3E8858-12F3-3512-7BF8-44872AD8ED49}"/>
                    </a:ext>
                  </a:extLst>
                </xdr:cNvPr>
                <xdr:cNvSpPr txBox="1"/>
              </xdr:nvSpPr>
              <xdr:spPr>
                <a:xfrm>
                  <a:off x="409575" y="2335531"/>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AF896B-BB68-44A8-8A31-568B39890D96}" type="TxLink">
                    <a:rPr lang="en-US" sz="1400" b="0" i="0" u="none" strike="noStrike">
                      <a:solidFill>
                        <a:schemeClr val="bg1"/>
                      </a:solidFill>
                      <a:latin typeface="Aptos Narrow"/>
                    </a:rPr>
                    <a:pPr/>
                    <a:t>Ordinary</a:t>
                  </a:fld>
                  <a:endParaRPr lang="en-US" sz="1400">
                    <a:solidFill>
                      <a:schemeClr val="bg1"/>
                    </a:solidFill>
                  </a:endParaRPr>
                </a:p>
              </xdr:txBody>
            </xdr:sp>
            <xdr:sp macro="" textlink="report!C8">
              <xdr:nvSpPr>
                <xdr:cNvPr id="53" name="TextBox 52">
                  <a:extLst>
                    <a:ext uri="{FF2B5EF4-FFF2-40B4-BE49-F238E27FC236}">
                      <a16:creationId xmlns:a16="http://schemas.microsoft.com/office/drawing/2014/main" id="{0F8CDFCD-9D1E-428A-9736-45C16E15D6D8}"/>
                    </a:ext>
                  </a:extLst>
                </xdr:cNvPr>
                <xdr:cNvSpPr txBox="1"/>
              </xdr:nvSpPr>
              <xdr:spPr>
                <a:xfrm>
                  <a:off x="1295400" y="2335531"/>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EE61D8-10CF-4AE4-9326-43A1BA95EC75}" type="TxLink">
                    <a:rPr lang="en-US" sz="1100" b="0" i="0" u="none" strike="noStrike">
                      <a:solidFill>
                        <a:schemeClr val="bg1"/>
                      </a:solidFill>
                      <a:latin typeface="Aptos Narrow"/>
                      <a:ea typeface="+mn-ea"/>
                      <a:cs typeface="+mn-cs"/>
                    </a:rPr>
                    <a:pPr marL="0" indent="0"/>
                    <a:t>$35,211</a:t>
                  </a:fld>
                  <a:endParaRPr lang="en-US" sz="1100" b="0" i="0" u="none" strike="noStrike">
                    <a:solidFill>
                      <a:schemeClr val="bg1"/>
                    </a:solidFill>
                    <a:latin typeface="Aptos Narrow"/>
                    <a:ea typeface="+mn-ea"/>
                    <a:cs typeface="+mn-cs"/>
                  </a:endParaRPr>
                </a:p>
              </xdr:txBody>
            </xdr:sp>
            <xdr:sp macro="" textlink="report!D8">
              <xdr:nvSpPr>
                <xdr:cNvPr id="55" name="TextBox 54">
                  <a:extLst>
                    <a:ext uri="{FF2B5EF4-FFF2-40B4-BE49-F238E27FC236}">
                      <a16:creationId xmlns:a16="http://schemas.microsoft.com/office/drawing/2014/main" id="{91FBBE2E-19B9-4C7C-A083-73B7CDD0C265}"/>
                    </a:ext>
                  </a:extLst>
                </xdr:cNvPr>
                <xdr:cNvSpPr txBox="1"/>
              </xdr:nvSpPr>
              <xdr:spPr>
                <a:xfrm>
                  <a:off x="2181225" y="2335531"/>
                  <a:ext cx="857250" cy="236219"/>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E2C1434-5E87-49C9-8F4D-318FCA10EE27}" type="TxLink">
                    <a:rPr lang="en-US" sz="1100" b="0" i="0" u="none" strike="noStrike">
                      <a:solidFill>
                        <a:schemeClr val="bg1"/>
                      </a:solidFill>
                      <a:latin typeface="Aptos Narrow"/>
                      <a:ea typeface="+mn-ea"/>
                      <a:cs typeface="+mn-cs"/>
                    </a:rPr>
                    <a:pPr marL="0" indent="0"/>
                    <a:t>66.34%</a:t>
                  </a:fld>
                  <a:endParaRPr lang="en-US" sz="1100" b="0" i="0" u="none" strike="noStrike">
                    <a:solidFill>
                      <a:schemeClr val="bg1"/>
                    </a:solidFill>
                    <a:latin typeface="Aptos Narrow"/>
                    <a:ea typeface="+mn-ea"/>
                    <a:cs typeface="+mn-cs"/>
                  </a:endParaRPr>
                </a:p>
              </xdr:txBody>
            </xdr:sp>
          </xdr:grpSp>
          <xdr:sp macro="" textlink="">
            <xdr:nvSpPr>
              <xdr:cNvPr id="5" name="Oval 4">
                <a:extLst>
                  <a:ext uri="{FF2B5EF4-FFF2-40B4-BE49-F238E27FC236}">
                    <a16:creationId xmlns:a16="http://schemas.microsoft.com/office/drawing/2014/main" id="{CD1C23F7-430D-4ED2-9E0F-9B8CB6553339}"/>
                  </a:ext>
                </a:extLst>
              </xdr:cNvPr>
              <xdr:cNvSpPr/>
            </xdr:nvSpPr>
            <xdr:spPr>
              <a:xfrm>
                <a:off x="361950" y="2457450"/>
                <a:ext cx="76200" cy="95250"/>
              </a:xfrm>
              <a:prstGeom prst="ellipse">
                <a:avLst/>
              </a:prstGeom>
              <a:solidFill>
                <a:srgbClr val="C0000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11" name="Chart 10">
              <a:extLst>
                <a:ext uri="{FF2B5EF4-FFF2-40B4-BE49-F238E27FC236}">
                  <a16:creationId xmlns:a16="http://schemas.microsoft.com/office/drawing/2014/main" id="{7EA68AF4-435A-4C57-B4A5-5CE0C448BD76}"/>
                </a:ext>
              </a:extLst>
            </xdr:cNvPr>
            <xdr:cNvGraphicFramePr>
              <a:graphicFrameLocks/>
            </xdr:cNvGraphicFramePr>
          </xdr:nvGraphicFramePr>
          <xdr:xfrm>
            <a:off x="190500" y="1916269"/>
            <a:ext cx="3180411" cy="620601"/>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13" name="Chart 12">
              <a:extLst>
                <a:ext uri="{FF2B5EF4-FFF2-40B4-BE49-F238E27FC236}">
                  <a16:creationId xmlns:a16="http://schemas.microsoft.com/office/drawing/2014/main" id="{0CA33D93-E31C-4D93-BE9C-CD1F93842838}"/>
                </a:ext>
              </a:extLst>
            </xdr:cNvPr>
            <xdr:cNvGraphicFramePr>
              <a:graphicFrameLocks/>
            </xdr:cNvGraphicFramePr>
          </xdr:nvGraphicFramePr>
          <xdr:xfrm>
            <a:off x="250031" y="5846137"/>
            <a:ext cx="4209212" cy="2555920"/>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18" name="Chart 17">
              <a:extLst>
                <a:ext uri="{FF2B5EF4-FFF2-40B4-BE49-F238E27FC236}">
                  <a16:creationId xmlns:a16="http://schemas.microsoft.com/office/drawing/2014/main" id="{A1F759D4-0744-4CCD-B03E-898E716DBE2A}"/>
                </a:ext>
              </a:extLst>
            </xdr:cNvPr>
            <xdr:cNvGraphicFramePr>
              <a:graphicFrameLocks/>
            </xdr:cNvGraphicFramePr>
          </xdr:nvGraphicFramePr>
          <xdr:xfrm>
            <a:off x="5196288" y="6124440"/>
            <a:ext cx="4406857" cy="2282378"/>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25" name="Chart 24">
              <a:extLst>
                <a:ext uri="{FF2B5EF4-FFF2-40B4-BE49-F238E27FC236}">
                  <a16:creationId xmlns:a16="http://schemas.microsoft.com/office/drawing/2014/main" id="{6DED21BE-2531-419F-8263-E8AF004C92A6}"/>
                </a:ext>
              </a:extLst>
            </xdr:cNvPr>
            <xdr:cNvGraphicFramePr>
              <a:graphicFrameLocks/>
            </xdr:cNvGraphicFramePr>
          </xdr:nvGraphicFramePr>
          <xdr:xfrm>
            <a:off x="10149693" y="5796432"/>
            <a:ext cx="3894887" cy="2355895"/>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29" name="Chart 28">
              <a:extLst>
                <a:ext uri="{FF2B5EF4-FFF2-40B4-BE49-F238E27FC236}">
                  <a16:creationId xmlns:a16="http://schemas.microsoft.com/office/drawing/2014/main" id="{AEACEFBD-19DA-41F8-BF7B-6A9BF8F8B2DC}"/>
                </a:ext>
              </a:extLst>
            </xdr:cNvPr>
            <xdr:cNvGraphicFramePr>
              <a:graphicFrameLocks/>
            </xdr:cNvGraphicFramePr>
          </xdr:nvGraphicFramePr>
          <xdr:xfrm>
            <a:off x="9716306" y="4155785"/>
            <a:ext cx="4525917" cy="1281682"/>
          </xdr:xfrm>
          <a:graphic>
            <a:graphicData uri="http://schemas.openxmlformats.org/drawingml/2006/chart">
              <c:chart xmlns:c="http://schemas.openxmlformats.org/drawingml/2006/chart" xmlns:r="http://schemas.openxmlformats.org/officeDocument/2006/relationships" r:id="rId23"/>
            </a:graphicData>
          </a:graphic>
        </xdr:graphicFrame>
        <xdr:graphicFrame macro="">
          <xdr:nvGraphicFramePr>
            <xdr:cNvPr id="33" name="Chart 32">
              <a:extLst>
                <a:ext uri="{FF2B5EF4-FFF2-40B4-BE49-F238E27FC236}">
                  <a16:creationId xmlns:a16="http://schemas.microsoft.com/office/drawing/2014/main" id="{2CB272E9-4CBF-490D-88A0-66CCAC7CFFE5}"/>
                </a:ext>
              </a:extLst>
            </xdr:cNvPr>
            <xdr:cNvGraphicFramePr>
              <a:graphicFrameLocks/>
            </xdr:cNvGraphicFramePr>
          </xdr:nvGraphicFramePr>
          <xdr:xfrm>
            <a:off x="4634094" y="1776943"/>
            <a:ext cx="4495586" cy="2678918"/>
          </xdr:xfrm>
          <a:graphic>
            <a:graphicData uri="http://schemas.openxmlformats.org/drawingml/2006/chart">
              <c:chart xmlns:c="http://schemas.openxmlformats.org/drawingml/2006/chart" xmlns:r="http://schemas.openxmlformats.org/officeDocument/2006/relationships" r:id="rId24"/>
            </a:graphicData>
          </a:graphic>
        </xdr:graphicFrame>
        <xdr:cxnSp macro="">
          <xdr:nvCxnSpPr>
            <xdr:cNvPr id="67" name="Straight Connector 66">
              <a:extLst>
                <a:ext uri="{FF2B5EF4-FFF2-40B4-BE49-F238E27FC236}">
                  <a16:creationId xmlns:a16="http://schemas.microsoft.com/office/drawing/2014/main" id="{F3577EB3-0B00-C703-AE2C-E1E2DA235F2C}"/>
                </a:ext>
              </a:extLst>
            </xdr:cNvPr>
            <xdr:cNvCxnSpPr/>
          </xdr:nvCxnSpPr>
          <xdr:spPr>
            <a:xfrm>
              <a:off x="6449143" y="4197781"/>
              <a:ext cx="0" cy="825487"/>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grpSp>
          <xdr:nvGrpSpPr>
            <xdr:cNvPr id="79" name="Group 78">
              <a:extLst>
                <a:ext uri="{FF2B5EF4-FFF2-40B4-BE49-F238E27FC236}">
                  <a16:creationId xmlns:a16="http://schemas.microsoft.com/office/drawing/2014/main" id="{B5C491EC-C009-4FBE-985A-624EE86B3634}"/>
                </a:ext>
              </a:extLst>
            </xdr:cNvPr>
            <xdr:cNvGrpSpPr/>
          </xdr:nvGrpSpPr>
          <xdr:grpSpPr>
            <a:xfrm>
              <a:off x="3832477" y="832756"/>
              <a:ext cx="5213052" cy="2634539"/>
              <a:chOff x="3413536" y="2085448"/>
              <a:chExt cx="5229008" cy="2668980"/>
            </a:xfrm>
          </xdr:grpSpPr>
          <xdr:graphicFrame macro="">
            <xdr:nvGraphicFramePr>
              <xdr:cNvPr id="80" name="Chart 79">
                <a:extLst>
                  <a:ext uri="{FF2B5EF4-FFF2-40B4-BE49-F238E27FC236}">
                    <a16:creationId xmlns:a16="http://schemas.microsoft.com/office/drawing/2014/main" id="{45CB17CE-B325-92F0-CA81-F07AA66D718E}"/>
                  </a:ext>
                </a:extLst>
              </xdr:cNvPr>
              <xdr:cNvGraphicFramePr>
                <a:graphicFrameLocks/>
              </xdr:cNvGraphicFramePr>
            </xdr:nvGraphicFramePr>
            <xdr:xfrm>
              <a:off x="3413536" y="2085448"/>
              <a:ext cx="5229008" cy="2668980"/>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81" name="Oval 80">
                <a:extLst>
                  <a:ext uri="{FF2B5EF4-FFF2-40B4-BE49-F238E27FC236}">
                    <a16:creationId xmlns:a16="http://schemas.microsoft.com/office/drawing/2014/main" id="{B8D88904-8EC6-30E7-0020-DF6B41D15B34}"/>
                  </a:ext>
                </a:extLst>
              </xdr:cNvPr>
              <xdr:cNvSpPr/>
            </xdr:nvSpPr>
            <xdr:spPr>
              <a:xfrm>
                <a:off x="5329017" y="2454996"/>
                <a:ext cx="1879566" cy="1906211"/>
              </a:xfrm>
              <a:prstGeom prst="ellipse">
                <a:avLst/>
              </a:prstGeom>
              <a:gradFill>
                <a:gsLst>
                  <a:gs pos="12000">
                    <a:srgbClr val="FFFF00"/>
                  </a:gs>
                  <a:gs pos="59000">
                    <a:srgbClr val="7030A0"/>
                  </a:gs>
                </a:gsLst>
                <a:lin ang="5400000" scaled="1"/>
              </a:gradFill>
              <a:ln>
                <a:no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Oval 81">
                <a:extLst>
                  <a:ext uri="{FF2B5EF4-FFF2-40B4-BE49-F238E27FC236}">
                    <a16:creationId xmlns:a16="http://schemas.microsoft.com/office/drawing/2014/main" id="{F6C1C164-566D-7CCA-3AC1-D0F0F85E2DAB}"/>
                  </a:ext>
                </a:extLst>
              </xdr:cNvPr>
              <xdr:cNvSpPr/>
            </xdr:nvSpPr>
            <xdr:spPr>
              <a:xfrm>
                <a:off x="5555694" y="2708595"/>
                <a:ext cx="1455102" cy="1424292"/>
              </a:xfrm>
              <a:prstGeom prst="ellipse">
                <a:avLst/>
              </a:prstGeom>
              <a:solidFill>
                <a:srgbClr val="00051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AC14">
            <xdr:nvSpPr>
              <xdr:cNvPr id="83" name="TextBox 82">
                <a:extLst>
                  <a:ext uri="{FF2B5EF4-FFF2-40B4-BE49-F238E27FC236}">
                    <a16:creationId xmlns:a16="http://schemas.microsoft.com/office/drawing/2014/main" id="{25834A65-0694-C35B-8D4D-AE246CA76CDF}"/>
                  </a:ext>
                </a:extLst>
              </xdr:cNvPr>
              <xdr:cNvSpPr txBox="1"/>
            </xdr:nvSpPr>
            <xdr:spPr>
              <a:xfrm>
                <a:off x="5760691" y="2863376"/>
                <a:ext cx="1152742" cy="635052"/>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9EAD4A-514A-4D59-8190-D2D766D1CC0F}" type="TxLink">
                  <a:rPr lang="en-US" sz="3600" b="0" i="0" u="none" strike="noStrike">
                    <a:solidFill>
                      <a:schemeClr val="bg1"/>
                    </a:solidFill>
                    <a:latin typeface="Aptos Narrow"/>
                    <a:ea typeface="+mn-ea"/>
                    <a:cs typeface="+mn-cs"/>
                  </a:rPr>
                  <a:pPr marL="0" indent="0"/>
                  <a:t>96%</a:t>
                </a:fld>
                <a:endParaRPr lang="en-US" sz="3600" b="0" i="0" u="none" strike="noStrike">
                  <a:solidFill>
                    <a:schemeClr val="bg1"/>
                  </a:solidFill>
                  <a:latin typeface="Aptos Narrow"/>
                  <a:ea typeface="+mn-ea"/>
                  <a:cs typeface="+mn-cs"/>
                </a:endParaRPr>
              </a:p>
            </xdr:txBody>
          </xdr:sp>
          <xdr:sp macro="" textlink="">
            <xdr:nvSpPr>
              <xdr:cNvPr id="84" name="TextBox 83">
                <a:extLst>
                  <a:ext uri="{FF2B5EF4-FFF2-40B4-BE49-F238E27FC236}">
                    <a16:creationId xmlns:a16="http://schemas.microsoft.com/office/drawing/2014/main" id="{2C1C11A1-5B8E-F28A-D72F-0D511087CCBC}"/>
                  </a:ext>
                </a:extLst>
              </xdr:cNvPr>
              <xdr:cNvSpPr txBox="1"/>
            </xdr:nvSpPr>
            <xdr:spPr>
              <a:xfrm>
                <a:off x="5701160" y="3510332"/>
                <a:ext cx="1105117" cy="544751"/>
              </a:xfrm>
              <a:prstGeom prst="rect">
                <a:avLst/>
              </a:prstGeom>
              <a:no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solidFill>
                  </a:rPr>
                  <a:t>Percentage  of</a:t>
                </a:r>
              </a:p>
              <a:p>
                <a:r>
                  <a:rPr lang="en-US" sz="1050">
                    <a:solidFill>
                      <a:schemeClr val="bg1"/>
                    </a:solidFill>
                  </a:rPr>
                  <a:t> </a:t>
                </a:r>
                <a:r>
                  <a:rPr lang="en-US" sz="1050">
                    <a:solidFill>
                      <a:srgbClr val="FFFF00"/>
                    </a:solidFill>
                  </a:rPr>
                  <a:t>Budget Achieved </a:t>
                </a:r>
              </a:p>
            </xdr:txBody>
          </xdr:sp>
        </xdr:grpSp>
        <xdr:sp macro="" textlink="">
          <xdr:nvSpPr>
            <xdr:cNvPr id="93" name="Circle: Hollow 92">
              <a:extLst>
                <a:ext uri="{FF2B5EF4-FFF2-40B4-BE49-F238E27FC236}">
                  <a16:creationId xmlns:a16="http://schemas.microsoft.com/office/drawing/2014/main" id="{AF0BBF0D-8184-524D-7D35-6192E4DB4A80}"/>
                </a:ext>
              </a:extLst>
            </xdr:cNvPr>
            <xdr:cNvSpPr/>
          </xdr:nvSpPr>
          <xdr:spPr>
            <a:xfrm>
              <a:off x="3844843" y="3756338"/>
              <a:ext cx="541846" cy="575821"/>
            </a:xfrm>
            <a:prstGeom prst="donut">
              <a:avLst>
                <a:gd name="adj" fmla="val 10977"/>
              </a:avLst>
            </a:prstGeom>
            <a:gradFill>
              <a:gsLst>
                <a:gs pos="0">
                  <a:srgbClr val="7030A0"/>
                </a:gs>
                <a:gs pos="58000">
                  <a:srgbClr val="000F2E"/>
                </a:gs>
                <a:gs pos="83000">
                  <a:srgbClr val="7030A0"/>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4" name="Circle: Hollow 93">
              <a:extLst>
                <a:ext uri="{FF2B5EF4-FFF2-40B4-BE49-F238E27FC236}">
                  <a16:creationId xmlns:a16="http://schemas.microsoft.com/office/drawing/2014/main" id="{A5408211-B51E-23CD-ED8A-29E3B707D4D7}"/>
                </a:ext>
              </a:extLst>
            </xdr:cNvPr>
            <xdr:cNvSpPr/>
          </xdr:nvSpPr>
          <xdr:spPr>
            <a:xfrm>
              <a:off x="6201741" y="5035639"/>
              <a:ext cx="541847" cy="522383"/>
            </a:xfrm>
            <a:prstGeom prst="donut">
              <a:avLst>
                <a:gd name="adj" fmla="val 10977"/>
              </a:avLst>
            </a:prstGeom>
            <a:gradFill>
              <a:gsLst>
                <a:gs pos="49000">
                  <a:srgbClr val="3C2067"/>
                </a:gs>
                <a:gs pos="25000">
                  <a:schemeClr val="accent5">
                    <a:lumMod val="75000"/>
                  </a:schemeClr>
                </a:gs>
                <a:gs pos="100000">
                  <a:srgbClr val="002060"/>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5" name="Circle: Hollow 94">
              <a:extLst>
                <a:ext uri="{FF2B5EF4-FFF2-40B4-BE49-F238E27FC236}">
                  <a16:creationId xmlns:a16="http://schemas.microsoft.com/office/drawing/2014/main" id="{0CE45490-C64A-E994-CCAF-6A84CD91B4C3}"/>
                </a:ext>
              </a:extLst>
            </xdr:cNvPr>
            <xdr:cNvSpPr/>
          </xdr:nvSpPr>
          <xdr:spPr>
            <a:xfrm>
              <a:off x="8509160" y="4515522"/>
              <a:ext cx="544286" cy="575820"/>
            </a:xfrm>
            <a:prstGeom prst="donut">
              <a:avLst>
                <a:gd name="adj" fmla="val 10977"/>
              </a:avLst>
            </a:prstGeom>
            <a:gradFill>
              <a:gsLst>
                <a:gs pos="0">
                  <a:srgbClr val="FFFF00"/>
                </a:gs>
                <a:gs pos="100000">
                  <a:srgbClr val="002060"/>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report!AC8">
          <xdr:nvSpPr>
            <xdr:cNvPr id="106" name="TextBox 105">
              <a:extLst>
                <a:ext uri="{FF2B5EF4-FFF2-40B4-BE49-F238E27FC236}">
                  <a16:creationId xmlns:a16="http://schemas.microsoft.com/office/drawing/2014/main" id="{ADFB9315-0012-23A5-0659-1FD5010312A6}"/>
                </a:ext>
              </a:extLst>
            </xdr:cNvPr>
            <xdr:cNvSpPr txBox="1"/>
          </xdr:nvSpPr>
          <xdr:spPr>
            <a:xfrm>
              <a:off x="3913623" y="3929520"/>
              <a:ext cx="502757" cy="278652"/>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4AC4EB-9344-49B5-A435-D71AAB5425F3}" type="TxLink">
                <a:rPr lang="en-US" sz="1100" b="0" i="0" u="none" strike="noStrike">
                  <a:solidFill>
                    <a:srgbClr val="0070C0"/>
                  </a:solidFill>
                  <a:latin typeface="Aptos Narrow"/>
                </a:rPr>
                <a:t>26%</a:t>
              </a:fld>
              <a:endParaRPr lang="en-US" sz="1100">
                <a:solidFill>
                  <a:srgbClr val="0070C0"/>
                </a:solidFill>
              </a:endParaRPr>
            </a:p>
          </xdr:txBody>
        </xdr:sp>
        <xdr:sp macro="" textlink="report!AA8">
          <xdr:nvSpPr>
            <xdr:cNvPr id="108" name="TextBox 107">
              <a:extLst>
                <a:ext uri="{FF2B5EF4-FFF2-40B4-BE49-F238E27FC236}">
                  <a16:creationId xmlns:a16="http://schemas.microsoft.com/office/drawing/2014/main" id="{AEF48703-E840-BBA4-6A69-8C311B8BC13A}"/>
                </a:ext>
              </a:extLst>
            </xdr:cNvPr>
            <xdr:cNvSpPr txBox="1"/>
          </xdr:nvSpPr>
          <xdr:spPr>
            <a:xfrm rot="7665645">
              <a:off x="4249551" y="3410888"/>
              <a:ext cx="966796" cy="194123"/>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05B2ED-ACEC-4288-B039-2F49699704CD}" type="TxLink">
                <a:rPr lang="en-US" sz="900" b="0" i="0" u="none" strike="noStrike">
                  <a:solidFill>
                    <a:srgbClr val="0070C0"/>
                  </a:solidFill>
                  <a:latin typeface="Aptos Narrow"/>
                  <a:ea typeface="+mn-ea"/>
                  <a:cs typeface="+mn-cs"/>
                </a:rPr>
                <a:pPr marL="0" indent="0"/>
                <a:t>Cash on Delivery</a:t>
              </a:fld>
              <a:endParaRPr lang="en-US" sz="900" b="0" i="0" u="none" strike="noStrike">
                <a:solidFill>
                  <a:srgbClr val="0070C0"/>
                </a:solidFill>
                <a:latin typeface="Aptos Narrow"/>
                <a:ea typeface="+mn-ea"/>
                <a:cs typeface="+mn-cs"/>
              </a:endParaRPr>
            </a:p>
          </xdr:txBody>
        </xdr:sp>
        <xdr:sp macro="" textlink="report!AA10">
          <xdr:nvSpPr>
            <xdr:cNvPr id="109" name="TextBox 108">
              <a:extLst>
                <a:ext uri="{FF2B5EF4-FFF2-40B4-BE49-F238E27FC236}">
                  <a16:creationId xmlns:a16="http://schemas.microsoft.com/office/drawing/2014/main" id="{13763BFD-E701-6B6A-9E26-02679154365E}"/>
                </a:ext>
              </a:extLst>
            </xdr:cNvPr>
            <xdr:cNvSpPr txBox="1"/>
          </xdr:nvSpPr>
          <xdr:spPr>
            <a:xfrm rot="5400000">
              <a:off x="6115709" y="4521072"/>
              <a:ext cx="827345" cy="259808"/>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D0224D-7FF8-41D5-949C-CD6B1845EF94}" type="TxLink">
                <a:rPr lang="en-US" sz="900" b="0" i="0" u="none" strike="noStrike">
                  <a:solidFill>
                    <a:srgbClr val="7030A0"/>
                  </a:solidFill>
                  <a:latin typeface="Aptos Narrow"/>
                </a:rPr>
                <a:t>Debit Card</a:t>
              </a:fld>
              <a:endParaRPr lang="en-US" sz="900">
                <a:solidFill>
                  <a:srgbClr val="7030A0"/>
                </a:solidFill>
              </a:endParaRPr>
            </a:p>
          </xdr:txBody>
        </xdr:sp>
        <xdr:sp macro="" textlink="report!AA9">
          <xdr:nvSpPr>
            <xdr:cNvPr id="110" name="TextBox 109">
              <a:extLst>
                <a:ext uri="{FF2B5EF4-FFF2-40B4-BE49-F238E27FC236}">
                  <a16:creationId xmlns:a16="http://schemas.microsoft.com/office/drawing/2014/main" id="{F2E2FDE9-5556-2934-735A-43200D927015}"/>
                </a:ext>
              </a:extLst>
            </xdr:cNvPr>
            <xdr:cNvSpPr txBox="1"/>
          </xdr:nvSpPr>
          <xdr:spPr>
            <a:xfrm rot="3410608">
              <a:off x="7932366" y="3966281"/>
              <a:ext cx="831306" cy="213048"/>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0F099A-A84D-449E-A2F5-124B88906061}" type="TxLink">
                <a:rPr lang="en-US" sz="900" b="0" i="0" u="none" strike="noStrike">
                  <a:solidFill>
                    <a:srgbClr val="FFFF00"/>
                  </a:solidFill>
                  <a:latin typeface="Aptos Narrow"/>
                  <a:ea typeface="+mn-ea"/>
                  <a:cs typeface="+mn-cs"/>
                </a:rPr>
                <a:pPr marL="0" indent="0"/>
                <a:t>Credit Card</a:t>
              </a:fld>
              <a:endParaRPr lang="en-US" sz="900" b="0" i="0" u="none" strike="noStrike">
                <a:solidFill>
                  <a:srgbClr val="FFFF00"/>
                </a:solidFill>
                <a:latin typeface="Aptos Narrow"/>
                <a:ea typeface="+mn-ea"/>
                <a:cs typeface="+mn-cs"/>
              </a:endParaRPr>
            </a:p>
          </xdr:txBody>
        </xdr:sp>
        <xdr:sp macro="" textlink="report!AC10">
          <xdr:nvSpPr>
            <xdr:cNvPr id="111" name="TextBox 110">
              <a:extLst>
                <a:ext uri="{FF2B5EF4-FFF2-40B4-BE49-F238E27FC236}">
                  <a16:creationId xmlns:a16="http://schemas.microsoft.com/office/drawing/2014/main" id="{CB486786-5274-05DA-2938-0E30225374BD}"/>
                </a:ext>
              </a:extLst>
            </xdr:cNvPr>
            <xdr:cNvSpPr txBox="1"/>
          </xdr:nvSpPr>
          <xdr:spPr>
            <a:xfrm>
              <a:off x="8571751" y="4671263"/>
              <a:ext cx="502757" cy="27865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DCBBA-3DC2-46EC-B2CF-8BDBF7E3DF7A}" type="TxLink">
                <a:rPr lang="en-US" sz="1100" b="0" i="0" u="none" strike="noStrike">
                  <a:solidFill>
                    <a:srgbClr val="FFFF00"/>
                  </a:solidFill>
                  <a:latin typeface="Aptos Narrow"/>
                </a:rPr>
                <a:t>30%</a:t>
              </a:fld>
              <a:endParaRPr lang="en-US" sz="1100">
                <a:solidFill>
                  <a:srgbClr val="FFFF00"/>
                </a:solidFill>
              </a:endParaRPr>
            </a:p>
          </xdr:txBody>
        </xdr:sp>
        <xdr:sp macro="" textlink="report!AC9">
          <xdr:nvSpPr>
            <xdr:cNvPr id="112" name="TextBox 111">
              <a:extLst>
                <a:ext uri="{FF2B5EF4-FFF2-40B4-BE49-F238E27FC236}">
                  <a16:creationId xmlns:a16="http://schemas.microsoft.com/office/drawing/2014/main" id="{7F5BD325-B985-42B5-FDCF-17430AD987EB}"/>
                </a:ext>
              </a:extLst>
            </xdr:cNvPr>
            <xdr:cNvSpPr txBox="1"/>
          </xdr:nvSpPr>
          <xdr:spPr>
            <a:xfrm>
              <a:off x="6271262" y="5187088"/>
              <a:ext cx="502757" cy="278652"/>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E2E076-DDC2-4999-8210-637C60E12B7E}" type="TxLink">
                <a:rPr lang="en-US" sz="1100" b="0" i="0" u="none" strike="noStrike">
                  <a:solidFill>
                    <a:schemeClr val="accent5">
                      <a:lumMod val="60000"/>
                      <a:lumOff val="40000"/>
                    </a:schemeClr>
                  </a:solidFill>
                  <a:latin typeface="Aptos Narrow"/>
                </a:rPr>
                <a:t>44%</a:t>
              </a:fld>
              <a:endParaRPr lang="en-US" sz="1100">
                <a:solidFill>
                  <a:schemeClr val="accent5">
                    <a:lumMod val="60000"/>
                    <a:lumOff val="40000"/>
                  </a:schemeClr>
                </a:solidFill>
              </a:endParaRPr>
            </a:p>
          </xdr:txBody>
        </xdr:sp>
        <xdr:cxnSp macro="">
          <xdr:nvCxnSpPr>
            <xdr:cNvPr id="113" name="Straight Connector 112">
              <a:extLst>
                <a:ext uri="{FF2B5EF4-FFF2-40B4-BE49-F238E27FC236}">
                  <a16:creationId xmlns:a16="http://schemas.microsoft.com/office/drawing/2014/main" id="{D3745811-A3A0-3722-4757-65881C108633}"/>
                </a:ext>
              </a:extLst>
            </xdr:cNvPr>
            <xdr:cNvCxnSpPr/>
          </xdr:nvCxnSpPr>
          <xdr:spPr>
            <a:xfrm flipH="1">
              <a:off x="3399486" y="4092721"/>
              <a:ext cx="441648" cy="191651"/>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F93CFCE4-E048-72FB-0660-749FB9B00AA5}"/>
                </a:ext>
              </a:extLst>
            </xdr:cNvPr>
            <xdr:cNvCxnSpPr/>
          </xdr:nvCxnSpPr>
          <xdr:spPr>
            <a:xfrm flipH="1">
              <a:off x="8632736" y="5069905"/>
              <a:ext cx="57026" cy="481560"/>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724AF62B-9BA5-E1C4-9FBA-A27ECFEC9C3B}"/>
                </a:ext>
              </a:extLst>
            </xdr:cNvPr>
            <xdr:cNvCxnSpPr/>
          </xdr:nvCxnSpPr>
          <xdr:spPr>
            <a:xfrm flipH="1">
              <a:off x="3812683" y="4325480"/>
              <a:ext cx="209426" cy="344051"/>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834A23AD-115B-20A3-CFE4-47F1DF47EFAE}"/>
                </a:ext>
              </a:extLst>
            </xdr:cNvPr>
            <xdr:cNvCxnSpPr/>
          </xdr:nvCxnSpPr>
          <xdr:spPr>
            <a:xfrm flipH="1" flipV="1">
              <a:off x="6608472" y="5522890"/>
              <a:ext cx="232222" cy="356584"/>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2140B04-D005-1E6B-716D-B69438000E79}"/>
                </a:ext>
              </a:extLst>
            </xdr:cNvPr>
            <xdr:cNvCxnSpPr/>
          </xdr:nvCxnSpPr>
          <xdr:spPr>
            <a:xfrm flipH="1">
              <a:off x="6113172" y="5538106"/>
              <a:ext cx="228476" cy="369943"/>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5F63C579-26B3-9DA4-CDFC-63FDDFC652DC}"/>
                </a:ext>
              </a:extLst>
            </xdr:cNvPr>
            <xdr:cNvCxnSpPr/>
          </xdr:nvCxnSpPr>
          <xdr:spPr>
            <a:xfrm>
              <a:off x="8975512" y="5003230"/>
              <a:ext cx="356171" cy="303268"/>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sp macro="" textlink="">
          <xdr:nvSpPr>
            <xdr:cNvPr id="141" name="Oval 140">
              <a:extLst>
                <a:ext uri="{FF2B5EF4-FFF2-40B4-BE49-F238E27FC236}">
                  <a16:creationId xmlns:a16="http://schemas.microsoft.com/office/drawing/2014/main" id="{424683C4-3C10-51C6-8AF5-8EB31509DA99}"/>
                </a:ext>
              </a:extLst>
            </xdr:cNvPr>
            <xdr:cNvSpPr/>
          </xdr:nvSpPr>
          <xdr:spPr>
            <a:xfrm>
              <a:off x="8461286" y="5560990"/>
              <a:ext cx="342900" cy="337534"/>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Oval 141">
              <a:extLst>
                <a:ext uri="{FF2B5EF4-FFF2-40B4-BE49-F238E27FC236}">
                  <a16:creationId xmlns:a16="http://schemas.microsoft.com/office/drawing/2014/main" id="{3DD098B4-9033-0BE2-79F5-0D421E2E6407}"/>
                </a:ext>
              </a:extLst>
            </xdr:cNvPr>
            <xdr:cNvSpPr/>
          </xdr:nvSpPr>
          <xdr:spPr>
            <a:xfrm>
              <a:off x="9312633" y="5204406"/>
              <a:ext cx="342900" cy="337534"/>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 name="Oval 142">
              <a:extLst>
                <a:ext uri="{FF2B5EF4-FFF2-40B4-BE49-F238E27FC236}">
                  <a16:creationId xmlns:a16="http://schemas.microsoft.com/office/drawing/2014/main" id="{5E41DF76-6815-3B4C-7F05-5D02C16598AE}"/>
                </a:ext>
              </a:extLst>
            </xdr:cNvPr>
            <xdr:cNvSpPr/>
          </xdr:nvSpPr>
          <xdr:spPr>
            <a:xfrm>
              <a:off x="6774019" y="5841374"/>
              <a:ext cx="342900" cy="340217"/>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Oval 143">
              <a:extLst>
                <a:ext uri="{FF2B5EF4-FFF2-40B4-BE49-F238E27FC236}">
                  <a16:creationId xmlns:a16="http://schemas.microsoft.com/office/drawing/2014/main" id="{4775D541-20CD-F005-0C0C-27996A291A25}"/>
                </a:ext>
              </a:extLst>
            </xdr:cNvPr>
            <xdr:cNvSpPr/>
          </xdr:nvSpPr>
          <xdr:spPr>
            <a:xfrm>
              <a:off x="5880950" y="5805957"/>
              <a:ext cx="336997" cy="337534"/>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5" name="Oval 144">
              <a:extLst>
                <a:ext uri="{FF2B5EF4-FFF2-40B4-BE49-F238E27FC236}">
                  <a16:creationId xmlns:a16="http://schemas.microsoft.com/office/drawing/2014/main" id="{042C0351-39FC-C1B8-C255-C3C384E580A6}"/>
                </a:ext>
              </a:extLst>
            </xdr:cNvPr>
            <xdr:cNvSpPr/>
          </xdr:nvSpPr>
          <xdr:spPr>
            <a:xfrm>
              <a:off x="3699456" y="4951256"/>
              <a:ext cx="336997" cy="337533"/>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6" name="Oval 145">
              <a:extLst>
                <a:ext uri="{FF2B5EF4-FFF2-40B4-BE49-F238E27FC236}">
                  <a16:creationId xmlns:a16="http://schemas.microsoft.com/office/drawing/2014/main" id="{C67C4A31-D5E5-7F51-D98C-9E36D1705D4A}"/>
                </a:ext>
              </a:extLst>
            </xdr:cNvPr>
            <xdr:cNvSpPr/>
          </xdr:nvSpPr>
          <xdr:spPr>
            <a:xfrm>
              <a:off x="2954896" y="4284774"/>
              <a:ext cx="342900" cy="337534"/>
            </a:xfrm>
            <a:prstGeom prst="ellipse">
              <a:avLst/>
            </a:prstGeom>
            <a:solidFill>
              <a:srgbClr val="8FD0E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AB19">
          <xdr:nvSpPr>
            <xdr:cNvPr id="151" name="TextBox 150">
              <a:extLst>
                <a:ext uri="{FF2B5EF4-FFF2-40B4-BE49-F238E27FC236}">
                  <a16:creationId xmlns:a16="http://schemas.microsoft.com/office/drawing/2014/main" id="{638B2FBE-C2E4-86E3-B620-05D5683E1A2A}"/>
                </a:ext>
              </a:extLst>
            </xdr:cNvPr>
            <xdr:cNvSpPr txBox="1"/>
          </xdr:nvSpPr>
          <xdr:spPr>
            <a:xfrm>
              <a:off x="2954897" y="4307715"/>
              <a:ext cx="371475" cy="244967"/>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456645-EBCB-48C9-AC5E-3CFD203CCBD3}" type="TxLink">
                <a:rPr lang="en-US" sz="1400" b="1" i="0" u="none" strike="noStrike">
                  <a:solidFill>
                    <a:srgbClr val="002060"/>
                  </a:solidFill>
                  <a:latin typeface="Aptos Narrow"/>
                </a:rPr>
                <a:t>31</a:t>
              </a:fld>
              <a:endParaRPr lang="en-US" sz="1400" b="1">
                <a:solidFill>
                  <a:srgbClr val="002060"/>
                </a:solidFill>
              </a:endParaRPr>
            </a:p>
          </xdr:txBody>
        </xdr:sp>
        <xdr:sp macro="" textlink="report!AC19">
          <xdr:nvSpPr>
            <xdr:cNvPr id="152" name="TextBox 151">
              <a:extLst>
                <a:ext uri="{FF2B5EF4-FFF2-40B4-BE49-F238E27FC236}">
                  <a16:creationId xmlns:a16="http://schemas.microsoft.com/office/drawing/2014/main" id="{CD50F4AF-AD93-7630-8C7F-CC3FF4CB74CE}"/>
                </a:ext>
              </a:extLst>
            </xdr:cNvPr>
            <xdr:cNvSpPr txBox="1"/>
          </xdr:nvSpPr>
          <xdr:spPr>
            <a:xfrm>
              <a:off x="3728032" y="4956890"/>
              <a:ext cx="403671" cy="308958"/>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73F832-B617-4E70-92EE-C3A813814FA3}" type="TxLink">
                <a:rPr lang="en-US" sz="1400" b="1" i="0" u="none" strike="noStrike">
                  <a:solidFill>
                    <a:srgbClr val="7030A0"/>
                  </a:solidFill>
                  <a:latin typeface="Aptos Narrow"/>
                </a:rPr>
                <a:t>3</a:t>
              </a:fld>
              <a:endParaRPr lang="en-US" sz="1400" b="1">
                <a:solidFill>
                  <a:srgbClr val="7030A0"/>
                </a:solidFill>
              </a:endParaRPr>
            </a:p>
          </xdr:txBody>
        </xdr:sp>
        <xdr:sp macro="" textlink="report!AC20">
          <xdr:nvSpPr>
            <xdr:cNvPr id="153" name="TextBox 152">
              <a:extLst>
                <a:ext uri="{FF2B5EF4-FFF2-40B4-BE49-F238E27FC236}">
                  <a16:creationId xmlns:a16="http://schemas.microsoft.com/office/drawing/2014/main" id="{52583681-EFB4-DF2B-53DA-BA3698C2058A}"/>
                </a:ext>
              </a:extLst>
            </xdr:cNvPr>
            <xdr:cNvSpPr txBox="1"/>
          </xdr:nvSpPr>
          <xdr:spPr>
            <a:xfrm>
              <a:off x="6793069" y="5850899"/>
              <a:ext cx="371475" cy="254492"/>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6BE2EE-FCB3-4BC1-AEFD-4676B31A881B}" type="TxLink">
                <a:rPr lang="en-US" sz="1400" b="1" i="0" u="none" strike="noStrike">
                  <a:solidFill>
                    <a:srgbClr val="002060"/>
                  </a:solidFill>
                  <a:latin typeface="Aptos Narrow"/>
                </a:rPr>
                <a:t>4</a:t>
              </a:fld>
              <a:endParaRPr lang="en-US" sz="1400" b="1">
                <a:solidFill>
                  <a:srgbClr val="002060"/>
                </a:solidFill>
              </a:endParaRPr>
            </a:p>
          </xdr:txBody>
        </xdr:sp>
        <xdr:sp macro="" textlink="report!AB20">
          <xdr:nvSpPr>
            <xdr:cNvPr id="154" name="TextBox 153">
              <a:extLst>
                <a:ext uri="{FF2B5EF4-FFF2-40B4-BE49-F238E27FC236}">
                  <a16:creationId xmlns:a16="http://schemas.microsoft.com/office/drawing/2014/main" id="{853DE1D6-3DC3-9611-FDFE-27B3D816562B}"/>
                </a:ext>
              </a:extLst>
            </xdr:cNvPr>
            <xdr:cNvSpPr txBox="1"/>
          </xdr:nvSpPr>
          <xdr:spPr>
            <a:xfrm>
              <a:off x="5861901" y="5805957"/>
              <a:ext cx="422721" cy="25180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91FCE9-B06B-453F-B7F3-DA36BEF82074}" type="TxLink">
                <a:rPr lang="en-US" sz="1400" b="1" i="0" u="none" strike="noStrike">
                  <a:solidFill>
                    <a:srgbClr val="7030A0"/>
                  </a:solidFill>
                  <a:latin typeface="Aptos Narrow"/>
                </a:rPr>
                <a:t>31</a:t>
              </a:fld>
              <a:endParaRPr lang="en-US" sz="1400" b="1">
                <a:solidFill>
                  <a:srgbClr val="7030A0"/>
                </a:solidFill>
              </a:endParaRPr>
            </a:p>
          </xdr:txBody>
        </xdr:sp>
        <xdr:sp macro="" textlink="report!AC21">
          <xdr:nvSpPr>
            <xdr:cNvPr id="155" name="TextBox 154">
              <a:extLst>
                <a:ext uri="{FF2B5EF4-FFF2-40B4-BE49-F238E27FC236}">
                  <a16:creationId xmlns:a16="http://schemas.microsoft.com/office/drawing/2014/main" id="{21E5E7A3-D171-248F-0F9E-0BF5F952A8B3}"/>
                </a:ext>
              </a:extLst>
            </xdr:cNvPr>
            <xdr:cNvSpPr txBox="1"/>
          </xdr:nvSpPr>
          <xdr:spPr>
            <a:xfrm>
              <a:off x="9341209" y="5223455"/>
              <a:ext cx="375096" cy="27085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BACDB3-3D21-42FE-A306-C4FD70FCAA52}" type="TxLink">
                <a:rPr lang="en-US" sz="1400" b="0" i="0" u="none" strike="noStrike">
                  <a:solidFill>
                    <a:srgbClr val="FFFF00"/>
                  </a:solidFill>
                  <a:latin typeface="Aptos Narrow"/>
                </a:rPr>
                <a:t>3</a:t>
              </a:fld>
              <a:endParaRPr lang="en-US" sz="1400">
                <a:solidFill>
                  <a:srgbClr val="FFFF00"/>
                </a:solidFill>
              </a:endParaRPr>
            </a:p>
          </xdr:txBody>
        </xdr:sp>
        <xdr:sp macro="" textlink="report!AB21">
          <xdr:nvSpPr>
            <xdr:cNvPr id="156" name="TextBox 155">
              <a:extLst>
                <a:ext uri="{FF2B5EF4-FFF2-40B4-BE49-F238E27FC236}">
                  <a16:creationId xmlns:a16="http://schemas.microsoft.com/office/drawing/2014/main" id="{439D4611-36AC-3618-F4D4-46F6A74620EF}"/>
                </a:ext>
              </a:extLst>
            </xdr:cNvPr>
            <xdr:cNvSpPr txBox="1"/>
          </xdr:nvSpPr>
          <xdr:spPr>
            <a:xfrm>
              <a:off x="8448139" y="5570515"/>
              <a:ext cx="413197" cy="26133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8BB5C6-77D3-4BC8-92DB-596A4F92D972}" type="TxLink">
                <a:rPr lang="en-US" sz="1400" b="1" i="0" u="none" strike="noStrike">
                  <a:solidFill>
                    <a:srgbClr val="002060"/>
                  </a:solidFill>
                  <a:latin typeface="Aptos Narrow"/>
                </a:rPr>
                <a:t>31</a:t>
              </a:fld>
              <a:endParaRPr lang="en-US" sz="1400" b="1">
                <a:solidFill>
                  <a:srgbClr val="002060"/>
                </a:solidFill>
              </a:endParaRPr>
            </a:p>
          </xdr:txBody>
        </xdr:sp>
        <mc:AlternateContent xmlns:mc="http://schemas.openxmlformats.org/markup-compatibility/2006">
          <mc:Choice xmlns:cx4="http://schemas.microsoft.com/office/drawing/2016/5/10/chartex" Requires="cx4">
            <xdr:graphicFrame macro="">
              <xdr:nvGraphicFramePr>
                <xdr:cNvPr id="157" name="Chart 156">
                  <a:extLst>
                    <a:ext uri="{FF2B5EF4-FFF2-40B4-BE49-F238E27FC236}">
                      <a16:creationId xmlns:a16="http://schemas.microsoft.com/office/drawing/2014/main" id="{A3F081E2-5554-4CD9-9B41-12762D2C04B0}"/>
                    </a:ext>
                  </a:extLst>
                </xdr:cNvPr>
                <xdr:cNvGraphicFramePr/>
              </xdr:nvGraphicFramePr>
              <xdr:xfrm>
                <a:off x="9274533" y="1260250"/>
                <a:ext cx="4435430" cy="2807729"/>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9274533" y="1260250"/>
                  <a:ext cx="4435430" cy="28077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xnSp macro="">
          <xdr:nvCxnSpPr>
            <xdr:cNvPr id="171" name="Straight Connector 170">
              <a:extLst>
                <a:ext uri="{FF2B5EF4-FFF2-40B4-BE49-F238E27FC236}">
                  <a16:creationId xmlns:a16="http://schemas.microsoft.com/office/drawing/2014/main" id="{CF3BD72A-C1B1-D43D-B18A-B737D62E6969}"/>
                </a:ext>
              </a:extLst>
            </xdr:cNvPr>
            <xdr:cNvCxnSpPr>
              <a:endCxn id="93" idx="7"/>
            </xdr:cNvCxnSpPr>
          </xdr:nvCxnSpPr>
          <xdr:spPr>
            <a:xfrm flipH="1">
              <a:off x="4307337" y="3031901"/>
              <a:ext cx="669811" cy="808764"/>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173" name="Straight Connector 172">
              <a:extLst>
                <a:ext uri="{FF2B5EF4-FFF2-40B4-BE49-F238E27FC236}">
                  <a16:creationId xmlns:a16="http://schemas.microsoft.com/office/drawing/2014/main" id="{3FA6EDAD-65A7-5888-236E-83C550E518D3}"/>
                </a:ext>
              </a:extLst>
            </xdr:cNvPr>
            <xdr:cNvCxnSpPr>
              <a:endCxn id="95" idx="1"/>
            </xdr:cNvCxnSpPr>
          </xdr:nvCxnSpPr>
          <xdr:spPr>
            <a:xfrm>
              <a:off x="7933386" y="3707505"/>
              <a:ext cx="655483" cy="892344"/>
            </a:xfrm>
            <a:prstGeom prst="line">
              <a:avLst/>
            </a:prstGeom>
            <a:ln w="38100">
              <a:gradFill>
                <a:gsLst>
                  <a:gs pos="0">
                    <a:srgbClr val="FFFF0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174" name="Straight Connector 173">
              <a:extLst>
                <a:ext uri="{FF2B5EF4-FFF2-40B4-BE49-F238E27FC236}">
                  <a16:creationId xmlns:a16="http://schemas.microsoft.com/office/drawing/2014/main" id="{6069984B-B628-C253-FF5F-D5DC7FC361ED}"/>
                </a:ext>
              </a:extLst>
            </xdr:cNvPr>
            <xdr:cNvCxnSpPr/>
          </xdr:nvCxnSpPr>
          <xdr:spPr>
            <a:xfrm flipH="1">
              <a:off x="6452852" y="4195293"/>
              <a:ext cx="9659" cy="848932"/>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CFB470F3-EDED-F5F7-77B9-0F85DA54447C}"/>
                </a:ext>
              </a:extLst>
            </xdr:cNvPr>
            <xdr:cNvCxnSpPr/>
          </xdr:nvCxnSpPr>
          <xdr:spPr>
            <a:xfrm flipH="1">
              <a:off x="3259965" y="4029477"/>
              <a:ext cx="595112" cy="290312"/>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185" name="Straight Connector 184">
              <a:extLst>
                <a:ext uri="{FF2B5EF4-FFF2-40B4-BE49-F238E27FC236}">
                  <a16:creationId xmlns:a16="http://schemas.microsoft.com/office/drawing/2014/main" id="{20448FEB-8C50-EE6F-270B-CEC2D6818FB7}"/>
                </a:ext>
              </a:extLst>
            </xdr:cNvPr>
            <xdr:cNvCxnSpPr/>
          </xdr:nvCxnSpPr>
          <xdr:spPr>
            <a:xfrm flipH="1">
              <a:off x="3957570" y="4306373"/>
              <a:ext cx="160987" cy="590282"/>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199" name="Straight Connector 198">
              <a:extLst>
                <a:ext uri="{FF2B5EF4-FFF2-40B4-BE49-F238E27FC236}">
                  <a16:creationId xmlns:a16="http://schemas.microsoft.com/office/drawing/2014/main" id="{9C755211-FDD8-ED1F-9289-64B7AC2C7A8C}"/>
                </a:ext>
              </a:extLst>
            </xdr:cNvPr>
            <xdr:cNvCxnSpPr/>
          </xdr:nvCxnSpPr>
          <xdr:spPr>
            <a:xfrm flipH="1" flipV="1">
              <a:off x="6640669" y="5486936"/>
              <a:ext cx="201232" cy="375634"/>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200" name="Straight Connector 199">
              <a:extLst>
                <a:ext uri="{FF2B5EF4-FFF2-40B4-BE49-F238E27FC236}">
                  <a16:creationId xmlns:a16="http://schemas.microsoft.com/office/drawing/2014/main" id="{2E32FBDE-96B1-438B-0232-748D25D40309}"/>
                </a:ext>
              </a:extLst>
            </xdr:cNvPr>
            <xdr:cNvCxnSpPr>
              <a:stCxn id="94" idx="3"/>
              <a:endCxn id="154" idx="0"/>
            </xdr:cNvCxnSpPr>
          </xdr:nvCxnSpPr>
          <xdr:spPr>
            <a:xfrm flipH="1">
              <a:off x="6073262" y="5481521"/>
              <a:ext cx="207831" cy="324436"/>
            </a:xfrm>
            <a:prstGeom prst="line">
              <a:avLst/>
            </a:prstGeom>
            <a:ln w="38100">
              <a:gradFill>
                <a:gsLst>
                  <a:gs pos="0">
                    <a:srgbClr val="7030A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F1E30404-522D-9E86-1515-5F857D5C64DE}"/>
                </a:ext>
              </a:extLst>
            </xdr:cNvPr>
            <xdr:cNvCxnSpPr/>
          </xdr:nvCxnSpPr>
          <xdr:spPr>
            <a:xfrm>
              <a:off x="9028627" y="4950317"/>
              <a:ext cx="348803" cy="295141"/>
            </a:xfrm>
            <a:prstGeom prst="line">
              <a:avLst/>
            </a:prstGeom>
            <a:ln w="38100">
              <a:gradFill>
                <a:gsLst>
                  <a:gs pos="0">
                    <a:srgbClr val="FFFF0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73543277-0915-A9C6-7D96-9B22C6B61F66}"/>
                </a:ext>
              </a:extLst>
            </xdr:cNvPr>
            <xdr:cNvCxnSpPr/>
          </xdr:nvCxnSpPr>
          <xdr:spPr>
            <a:xfrm flipH="1">
              <a:off x="8626161" y="5087508"/>
              <a:ext cx="70031" cy="453091"/>
            </a:xfrm>
            <a:prstGeom prst="line">
              <a:avLst/>
            </a:prstGeom>
            <a:ln w="38100">
              <a:gradFill>
                <a:gsLst>
                  <a:gs pos="0">
                    <a:srgbClr val="FFFF00"/>
                  </a:gs>
                  <a:gs pos="100000">
                    <a:srgbClr val="002060"/>
                  </a:gs>
                </a:gsLst>
                <a:lin ang="5400000" scaled="1"/>
              </a:gradFill>
            </a:ln>
          </xdr:spPr>
          <xdr:style>
            <a:lnRef idx="2">
              <a:schemeClr val="accent1"/>
            </a:lnRef>
            <a:fillRef idx="0">
              <a:schemeClr val="accent1"/>
            </a:fillRef>
            <a:effectRef idx="1">
              <a:schemeClr val="accent1"/>
            </a:effectRef>
            <a:fontRef idx="minor">
              <a:schemeClr val="tx1"/>
            </a:fontRef>
          </xdr:style>
        </xdr:cxnSp>
        <xdr:sp macro="" textlink="">
          <xdr:nvSpPr>
            <xdr:cNvPr id="224" name="Rectangle 223">
              <a:extLst>
                <a:ext uri="{FF2B5EF4-FFF2-40B4-BE49-F238E27FC236}">
                  <a16:creationId xmlns:a16="http://schemas.microsoft.com/office/drawing/2014/main" id="{BCCBE9B0-67AD-9873-9C5C-0B02F06D31ED}"/>
                </a:ext>
              </a:extLst>
            </xdr:cNvPr>
            <xdr:cNvSpPr/>
          </xdr:nvSpPr>
          <xdr:spPr>
            <a:xfrm>
              <a:off x="40246" y="0"/>
              <a:ext cx="14166761" cy="8411514"/>
            </a:xfrm>
            <a:prstGeom prst="rect">
              <a:avLst/>
            </a:prstGeom>
            <a:noFill/>
            <a:ln w="57150">
              <a:solidFill>
                <a:schemeClr val="accent5">
                  <a:lumMod val="50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30" name="Group 229">
            <a:extLst>
              <a:ext uri="{FF2B5EF4-FFF2-40B4-BE49-F238E27FC236}">
                <a16:creationId xmlns:a16="http://schemas.microsoft.com/office/drawing/2014/main" id="{BABF00B2-6F4C-6CF8-23C4-FECED178F6CD}"/>
              </a:ext>
            </a:extLst>
          </xdr:cNvPr>
          <xdr:cNvGrpSpPr/>
        </xdr:nvGrpSpPr>
        <xdr:grpSpPr>
          <a:xfrm>
            <a:off x="13844789" y="80493"/>
            <a:ext cx="308556" cy="228063"/>
            <a:chOff x="8545669" y="1066531"/>
            <a:chExt cx="335387" cy="254895"/>
          </a:xfrm>
        </xdr:grpSpPr>
        <xdr:sp macro="" textlink="">
          <xdr:nvSpPr>
            <xdr:cNvPr id="227" name="TextBox 226">
              <a:extLst>
                <a:ext uri="{FF2B5EF4-FFF2-40B4-BE49-F238E27FC236}">
                  <a16:creationId xmlns:a16="http://schemas.microsoft.com/office/drawing/2014/main" id="{0E52CB0B-DB16-322A-5A6A-628D325AE526}"/>
                </a:ext>
              </a:extLst>
            </xdr:cNvPr>
            <xdr:cNvSpPr txBox="1"/>
          </xdr:nvSpPr>
          <xdr:spPr>
            <a:xfrm>
              <a:off x="8545669" y="1066531"/>
              <a:ext cx="335387" cy="25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t>
              </a:r>
            </a:p>
          </xdr:txBody>
        </xdr:sp>
        <xdr:sp macro="" textlink="">
          <xdr:nvSpPr>
            <xdr:cNvPr id="228" name="Plaque 227">
              <a:extLst>
                <a:ext uri="{FF2B5EF4-FFF2-40B4-BE49-F238E27FC236}">
                  <a16:creationId xmlns:a16="http://schemas.microsoft.com/office/drawing/2014/main" id="{94254DF2-96C5-D613-824E-939C984B194D}"/>
                </a:ext>
              </a:extLst>
            </xdr:cNvPr>
            <xdr:cNvSpPr/>
          </xdr:nvSpPr>
          <xdr:spPr>
            <a:xfrm>
              <a:off x="8565792" y="1066531"/>
              <a:ext cx="241478" cy="254895"/>
            </a:xfrm>
            <a:prstGeom prst="plaque">
              <a:avLst/>
            </a:prstGeom>
            <a:noFill/>
            <a:ln w="9525">
              <a:solidFill>
                <a:srgbClr val="FFFF00"/>
              </a:solidFill>
            </a:ln>
            <a:effectLst>
              <a:outerShdw blurRad="44450" dist="27940" dir="5400000" algn="ctr">
                <a:srgbClr val="000000">
                  <a:alpha val="3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1689818" createdVersion="5" refreshedVersion="8" minRefreshableVersion="3" recordCount="0" supportSubquery="1" supportAdvancedDrill="1" xr:uid="{AA5382AA-E2F2-4EA6-A7D9-B9039610F2D7}">
  <cacheSource type="external" connectionId="5"/>
  <cacheFields count="4">
    <cacheField name="[Measures].[Sum of Order Amount]" caption="Sum of Order Amount" numFmtId="0" hierarchy="22" level="32767"/>
    <cacheField name="[Restaurant Details].[Category].[Category]" caption="Category" numFmtId="0" hierarchy="16" level="1">
      <sharedItems count="2">
        <s v="Ordinary"/>
        <s v="Pro"/>
      </sharedItems>
    </cacheField>
    <cacheField name="[Restaurant Details].[Zone].[Zone]" caption="Zone" numFmtId="0" hierarchy="15"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Orders Data].[Order ID]" caption="Order ID" attribute="1" defaultMemberUniqueName="[Orders Data].[Order ID].[All]" allUniqueName="[Orders Data].[Order ID].[All]" dimensionUniqueName="[Orders Data]" displayFolder="" count="2" memberValueDatatype="130" unbalanced="0"/>
    <cacheHierarchy uniqueName="[Orders Data].[Customer Name]" caption="Customer Name" attribute="1" defaultMemberUniqueName="[Orders Data].[Customer Name].[All]" allUniqueName="[Orders Data].[Customer Name].[All]" dimensionUniqueName="[Orders Data]" displayFolder="" count="2" memberValueDatatype="130" unbalanced="0"/>
    <cacheHierarchy uniqueName="[Orders Data].[Restaurant ID]" caption="Restaurant ID" attribute="1" defaultMemberUniqueName="[Orders Data].[Restaurant ID].[All]" allUniqueName="[Orders Data].[Restaurant ID].[All]" dimensionUniqueName="[Orders Data]" displayFolder="" count="2"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2" memberValueDatatype="5" unbalanced="0"/>
    <cacheHierarchy uniqueName="[Orders Data].[Order Amount]" caption="Order Amount" attribute="1" defaultMemberUniqueName="[Orders Data].[Order Amount].[All]" allUniqueName="[Orders Data].[Order Amount].[All]" dimensionUniqueName="[Orders Data]" displayFolder="" count="2"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2"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2"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2"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2"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2" memberValueDatatype="130" unbalanced="0">
      <fieldsUsage count="2">
        <fieldUsage x="-1"/>
        <fieldUsage x="1"/>
      </fieldsUsage>
    </cacheHierarchy>
    <cacheHierarchy uniqueName="[Restaurant Details].[State]" caption="State" attribute="1" defaultMemberUniqueName="[Restaurant Details].[State].[All]" allUniqueName="[Restaurant Details].[State].[All]" dimensionUniqueName="[Restaurant Details]" displayFolder="" count="2" memberValueDatatype="130" unbalanced="0"/>
    <cacheHierarchy uniqueName="[Restaurant Details].[Target]" caption="Target" attribute="1" defaultMemberUniqueName="[Restaurant Details].[Target].[All]" allUniqueName="[Restaurant Details].[Target].[All]" dimensionUniqueName="[Restaurant Details]" displayFolder="" count="2"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6550929" createdVersion="5" refreshedVersion="8" minRefreshableVersion="3" recordCount="0" supportSubquery="1" supportAdvancedDrill="1" xr:uid="{58AD2535-D232-4D85-9593-29B845779C09}">
  <cacheSource type="external" connectionId="5"/>
  <cacheFields count="5">
    <cacheField name="[Orders Data].[Payment Mode].[Payment Mode]" caption="Payment Mode" numFmtId="0" hierarchy="6" level="1">
      <sharedItems count="3">
        <s v="Cash on Delivery"/>
        <s v="Credit Card"/>
        <s v="Debit Card"/>
      </sharedItems>
    </cacheField>
    <cacheField name="[Restaurant Details].[Zone].[Zone]" caption="Zone" numFmtId="0" hierarchy="15" level="1">
      <sharedItems containsSemiMixedTypes="0" containsNonDate="0" containsString="0"/>
    </cacheField>
    <cacheField name="[Measures].[Average of Delivery Time Taken (mins)]" caption="Average of Delivery Time Taken (mins)" numFmtId="0" hierarchy="25" level="32767"/>
    <cacheField name="[Measures].[Average of Customer Rating-Food]" caption="Average of Customer Rating-Food" numFmtId="0" hierarchy="29" level="32767"/>
    <cacheField name="[Measures].[Sum of Order Amount]" caption="Sum of Order Amount" numFmtId="0" hierarchy="22" level="32767"/>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fieldsUsage count="2">
        <fieldUsage x="-1"/>
        <fieldUsage x="0"/>
      </fieldsUsage>
    </cacheHierarchy>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1"/>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6.708939583332" createdVersion="3" refreshedVersion="8" minRefreshableVersion="3" recordCount="0" supportSubquery="1" supportAdvancedDrill="1" xr:uid="{8E963BE9-42FE-4C39-B535-484B14EE8699}">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6597103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215278" createdVersion="5" refreshedVersion="8" minRefreshableVersion="3" recordCount="0" supportSubquery="1" supportAdvancedDrill="1" xr:uid="{0EB43F18-5ADC-4046-8798-8DC425F3F779}">
  <cacheSource type="external" connectionId="5"/>
  <cacheFields count="6">
    <cacheField name="[Measures].[Sum of Order Amount]" caption="Sum of Order Amount" numFmtId="0" hierarchy="22" level="32767"/>
    <cacheField name="[Measures].[Count of Order ID]" caption="Count of Order ID" numFmtId="0" hierarchy="23" level="32767"/>
    <cacheField name="[Measures].[Average of Delivery Time Taken (mins)]" caption="Average of Delivery Time Taken (mins)" numFmtId="0" hierarchy="25" level="32767"/>
    <cacheField name="[Measures].[Average of Customer Rating-Delivery]" caption="Average of Customer Rating-Delivery" numFmtId="0" hierarchy="31" level="32767"/>
    <cacheField name="[Measures].[Sum of Quantity of Items]" caption="Sum of Quantity of Items" numFmtId="0" hierarchy="26" level="32767"/>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2" memberValueDatatype="130" unbalanced="0"/>
    <cacheHierarchy uniqueName="[Orders Data].[Customer Name]" caption="Customer Name" attribute="1" defaultMemberUniqueName="[Orders Data].[Customer Name].[All]" allUniqueName="[Orders Data].[Customer Name].[All]" dimensionUniqueName="[Orders Data]" displayFolder="" count="2" memberValueDatatype="130" unbalanced="0"/>
    <cacheHierarchy uniqueName="[Orders Data].[Restaurant ID]" caption="Restaurant ID" attribute="1" defaultMemberUniqueName="[Orders Data].[Restaurant ID].[All]" allUniqueName="[Orders Data].[Restaurant ID].[All]" dimensionUniqueName="[Orders Data]" displayFolder="" count="2"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2" memberValueDatatype="5" unbalanced="0"/>
    <cacheHierarchy uniqueName="[Orders Data].[Order Amount]" caption="Order Amount" attribute="1" defaultMemberUniqueName="[Orders Data].[Order Amount].[All]" allUniqueName="[Orders Data].[Order Amount].[All]" dimensionUniqueName="[Orders Data]" displayFolder="" count="2"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2"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2"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2"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2"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5"/>
      </fieldsUsage>
    </cacheHierarchy>
    <cacheHierarchy uniqueName="[Restaurant Details].[Category]" caption="Category" attribute="1" defaultMemberUniqueName="[Restaurant Details].[Category].[All]" allUniqueName="[Restaurant Details].[Category].[All]" dimensionUniqueName="[Restaurant Details]" displayFolder="" count="2"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cacheHierarchy uniqueName="[Restaurant Details].[Target]" caption="Target" attribute="1" defaultMemberUniqueName="[Restaurant Details].[Target].[All]" allUniqueName="[Restaurant Details].[Target].[All]" dimensionUniqueName="[Restaurant Details]" displayFolder="" count="2"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oneField="1" hidden="1">
      <fieldsUsage count="1">
        <fieldUsage x="4"/>
      </fieldsUsage>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273148" createdVersion="5" refreshedVersion="8" minRefreshableVersion="3" recordCount="0" supportSubquery="1" supportAdvancedDrill="1" xr:uid="{BAF1105B-D6DB-4EAF-AC11-408A31894C00}">
  <cacheSource type="external" connectionId="5"/>
  <cacheFields count="4">
    <cacheField name="[Measures].[Sum of Order Amount]" caption="Sum of Order Amount" numFmtId="0" hierarchy="22" level="32767"/>
    <cacheField name="[Restaurant Details].[RestaurantName].[RestaurantName]" caption="RestaurantName" numFmtId="0" hierarchy="13" level="1">
      <sharedItems count="4">
        <s v="Anand Restaurant"/>
        <s v="Ellora"/>
        <s v="Zam Zam"/>
        <s v="AMN" u="1"/>
      </sharedItems>
    </cacheField>
    <cacheField name="[Measures].[Sum of Target]" caption="Sum of Target" numFmtId="0" hierarchy="32" level="32767"/>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fieldsUsage count="2">
        <fieldUsage x="-1"/>
        <fieldUsage x="1"/>
      </fieldsUsage>
    </cacheHierarchy>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3194442" createdVersion="5" refreshedVersion="8" minRefreshableVersion="3" recordCount="0" supportSubquery="1" supportAdvancedDrill="1" xr:uid="{D5C914EE-2591-47F3-B000-B427E5CB643F}">
  <cacheSource type="external" connectionId="5"/>
  <cacheFields count="4">
    <cacheField name="[Measures].[Sum of Order Amount]" caption="Sum of Order Amount" numFmtId="0" hierarchy="22" level="32767"/>
    <cacheField name="[Orders Data].[Order Date (Hour)].[Order Date (Hour)]" caption="Order Date (Hour)" numFmtId="0" hierarchy="10" level="1">
      <sharedItems count="12">
        <s v="11"/>
        <s v="12"/>
        <s v="13"/>
        <s v="14"/>
        <s v="15"/>
        <s v="17"/>
        <s v="18"/>
        <s v="19"/>
        <s v="20"/>
        <s v="21"/>
        <s v="22"/>
        <s v="23"/>
      </sharedItems>
    </cacheField>
    <cacheField name="[Measures].[Count of Order ID]" caption="Count of Order ID" numFmtId="0" hierarchy="23" level="32767"/>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fieldsUsage count="2">
        <fieldUsage x="-1"/>
        <fieldUsage x="1"/>
      </fieldsUsage>
    </cacheHierarchy>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3657404" createdVersion="5" refreshedVersion="8" minRefreshableVersion="3" recordCount="0" supportSubquery="1" supportAdvancedDrill="1" xr:uid="{8D1EB0F6-5B59-440A-A0D3-A8072A4FB254}">
  <cacheSource type="external" connectionId="5"/>
  <cacheFields count="3">
    <cacheField name="[Measures].[Sum of Order Amount]" caption="Sum of Order Amount" numFmtId="0" hierarchy="22" level="32767"/>
    <cacheField name="[Restaurant Details].[Cuisine].[Cuisine]" caption="Cuisine" numFmtId="0" hierarchy="14" level="1">
      <sharedItems count="2">
        <s v="African"/>
        <s v="Arabian"/>
      </sharedItems>
    </cacheField>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fieldsUsage count="2">
        <fieldUsage x="-1"/>
        <fieldUsage x="1"/>
      </fieldsUsage>
    </cacheHierarchy>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435185" createdVersion="5" refreshedVersion="8" minRefreshableVersion="3" recordCount="0" supportSubquery="1" supportAdvancedDrill="1" xr:uid="{92DF86E1-A9FC-40AC-A4A2-3FA078D20B51}">
  <cacheSource type="external" connectionId="5"/>
  <cacheFields count="3">
    <cacheField name="[Measures].[Sum of Order Amount]" caption="Sum of Order Amount" numFmtId="0" hierarchy="22" level="32767"/>
    <cacheField name="[Orders Data].[Order Date (Hour)].[Order Date (Hour)]" caption="Order Date (Hour)" numFmtId="0" hierarchy="10" level="1">
      <sharedItems count="12">
        <s v="11"/>
        <s v="12"/>
        <s v="13"/>
        <s v="14"/>
        <s v="15"/>
        <s v="17"/>
        <s v="18"/>
        <s v="19"/>
        <s v="20"/>
        <s v="21"/>
        <s v="22"/>
        <s v="23"/>
      </sharedItems>
    </cacheField>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fieldsUsage count="2">
        <fieldUsage x="-1"/>
        <fieldUsage x="1"/>
      </fieldsUsage>
    </cacheHierarchy>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4930558" createdVersion="5" refreshedVersion="8" minRefreshableVersion="3" recordCount="0" supportSubquery="1" supportAdvancedDrill="1" xr:uid="{9068BE30-46D2-420F-BF2C-28F3B73B3951}">
  <cacheSource type="external" connectionId="5"/>
  <cacheFields count="3">
    <cacheField name="[Measures].[Sum of Order Amount]" caption="Sum of Order Amount" numFmtId="0" hierarchy="22" level="32767"/>
    <cacheField name="[Restaurant Details].[State].[State]" caption="State" numFmtId="0" hierarchy="17" level="1">
      <sharedItems count="3">
        <s v="Imo"/>
        <s v="Jigawa"/>
        <s v="Kaduna"/>
      </sharedItems>
    </cacheField>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fieldsUsage count="2">
        <fieldUsage x="-1"/>
        <fieldUsage x="1"/>
      </fieldsUsage>
    </cacheHierarchy>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5509259" createdVersion="5" refreshedVersion="8" minRefreshableVersion="3" recordCount="0" supportSubquery="1" supportAdvancedDrill="1" xr:uid="{83D112D4-94C3-4514-9AA6-D6AA44AEC235}">
  <cacheSource type="external" connectionId="5"/>
  <cacheFields count="4">
    <cacheField name="[Measures].[Sum of Order Amount]" caption="Sum of Order Amount" numFmtId="0" hierarchy="22" level="32767"/>
    <cacheField name="[Orders Data].[Payment Mode].[Payment Mode]" caption="Payment Mode" numFmtId="0" hierarchy="6" level="1">
      <sharedItems count="3">
        <s v="Cash on Delivery"/>
        <s v="Credit Card"/>
        <s v="Debit Card"/>
      </sharedItems>
    </cacheField>
    <cacheField name="[Restaurant Details].[Zone].[Zone]" caption="Zone" numFmtId="0" hierarchy="15"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fieldsUsage count="2">
        <fieldUsage x="-1"/>
        <fieldUsage x="1"/>
      </fieldsUsage>
    </cacheHierarchy>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18"/>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77.829566087959" createdVersion="5" refreshedVersion="8" minRefreshableVersion="3" recordCount="0" supportSubquery="1" supportAdvancedDrill="1" xr:uid="{B6AFA9DD-11A6-4664-82E1-2CA9ACD257B0}">
  <cacheSource type="external" connectionId="5"/>
  <cacheFields count="3">
    <cacheField name="[Measures].[Sum of Order Amount]" caption="Sum of Order Amount" numFmtId="0" hierarchy="22" level="32767"/>
    <cacheField name="[Measures].[Sum of Target]" caption="Sum of Target" numFmtId="0" hierarchy="32" level="32767"/>
    <cacheField name="[Restaurant Details].[Zone].[Zone]" caption="Zone" numFmtId="0" hierarchy="15" level="1">
      <sharedItems containsSemiMixedTypes="0" containsNonDate="0" containsString="0"/>
    </cacheField>
  </cacheFields>
  <cacheHierarchies count="33">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2"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cacheHierarchy uniqueName="[Orders Data].[Order Date (Minute)]" caption="Order Date (Minute)" attribute="1" defaultMemberUniqueName="[Orders Data].[Order Date (Minute)].[All]" allUniqueName="[Orders Data].[Order Date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Average of Quantity of Items]" caption="Average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Average of Customer Rating-Food]" caption="Average of Customer Rating-Food" measure="1" displayFolder="" measureGroup="Orders Data" count="0" hidden="1">
      <extLst>
        <ext xmlns:x15="http://schemas.microsoft.com/office/spreadsheetml/2010/11/main" uri="{B97F6D7D-B522-45F9-BDA1-12C45D357490}">
          <x15:cacheHierarchy aggregatedColumn="8"/>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2216C-182D-4D49-9F4A-6350660FFC7A}" name="PivotTable10" cacheId="556" applyNumberFormats="0" applyBorderFormats="0" applyFontFormats="0" applyPatternFormats="0" applyAlignmentFormats="0" applyWidthHeightFormats="1" dataCaption="Values" tag="74b89d4d-9ba7-4eda-ac13-dffc1a09a9a1" updatedVersion="8" minRefreshableVersion="3" useAutoFormatting="1" subtotalHiddenItems="1" itemPrintTitles="1" createdVersion="5" indent="0" outline="1" outlineData="1" multipleFieldFilters="0" rowHeaderCaption="STATE">
  <location ref="AA18:AD22" firstHeaderRow="0" firstDataRow="1" firstDataCol="1"/>
  <pivotFields count="5">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Average of Delivery Time Taken (mins)" fld="2" subtotal="average" baseField="0" baseItem="0" numFmtId="1"/>
    <dataField name="Average of Customer Rating-Food" fld="3" subtotal="average" baseField="0" baseItem="0" numFmtId="1"/>
    <dataField name="Sum of Order Amount" fld="4" showDataAs="percentOfTotal" baseField="0" baseItem="0" numFmtId="9"/>
  </dataFields>
  <formats count="6">
    <format dxfId="8">
      <pivotArea grandRow="1" outline="0" collapsedLevelsAreSubtotals="1" fieldPosition="0"/>
    </format>
    <format dxfId="9">
      <pivotArea dataOnly="0" labelOnly="1" outline="0" axis="axisValues" fieldPosition="0"/>
    </format>
    <format dxfId="7">
      <pivotArea outline="0" fieldPosition="0">
        <references count="1">
          <reference field="4294967294" count="1">
            <x v="0"/>
          </reference>
        </references>
      </pivotArea>
    </format>
    <format dxfId="5">
      <pivotArea outline="0" fieldPosition="0">
        <references count="1">
          <reference field="4294967294" count="1">
            <x v="1"/>
          </reference>
        </references>
      </pivotArea>
    </format>
    <format dxfId="4">
      <pivotArea outline="0" fieldPosition="0">
        <references count="1">
          <reference field="4294967294" count="1">
            <x v="2"/>
          </reference>
        </references>
      </pivotArea>
    </format>
    <format dxfId="3">
      <pivotArea outline="0" collapsedLevelsAreSubtotals="1" fieldPosition="0">
        <references count="1">
          <reference field="4294967294" count="1" selected="0">
            <x v="2"/>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erage of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89A53B-9D35-471A-9B69-FC6C5D788DEC}" name="PivotTable2" cacheId="529" applyNumberFormats="0" applyBorderFormats="0" applyFontFormats="0" applyPatternFormats="0" applyAlignmentFormats="0" applyWidthHeightFormats="1" dataCaption="Values" tag="3949f0e9-f5ea-417d-9ca4-f1cafce65c32" updatedVersion="8" minRefreshableVersion="3" useAutoFormatting="1" subtotalHiddenItems="1" itemPrintTitles="1" createdVersion="5" indent="0" outline="1" outlineData="1" multipleFieldFilters="0" chartFormat="2">
  <location ref="B7:D1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Order Amount" fld="0" baseField="1" baseItem="0"/>
    <dataField name="percentage" fld="3" showDataAs="percentOfTotal" baseField="0" baseItem="0" numFmtId="10">
      <extLst>
        <ext xmlns:x14="http://schemas.microsoft.com/office/spreadsheetml/2009/9/main" uri="{E15A36E0-9728-4e99-A89B-3F7291B0FE68}">
          <x14:dataField sourceField="0" uniqueName="[__Xl2].[Measures].[Sum of Order Amount]"/>
        </ext>
      </extLst>
    </dataField>
  </dataFields>
  <formats count="4">
    <format dxfId="39">
      <pivotArea collapsedLevelsAreSubtotals="1" fieldPosition="0">
        <references count="1">
          <reference field="1" count="1">
            <x v="0"/>
          </reference>
        </references>
      </pivotArea>
    </format>
    <format dxfId="38">
      <pivotArea collapsedLevelsAreSubtotals="1" fieldPosition="0">
        <references count="1">
          <reference field="1" count="1">
            <x v="1"/>
          </reference>
        </references>
      </pivotArea>
    </format>
    <format dxfId="37">
      <pivotArea grandRow="1" outline="0" collapsedLevelsAreSubtotals="1" fieldPosition="0"/>
    </format>
    <format dxfId="36">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Count"/>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FE127-25A4-4A19-8DA3-9C76318B5611}" name="PivotTable4" cacheId="538" applyNumberFormats="0" applyBorderFormats="0" applyFontFormats="0" applyPatternFormats="0" applyAlignmentFormats="0" applyWidthHeightFormats="1" dataCaption="Values" tag="ae3ebf9f-7c1d-4b5a-a3cd-db9257bd570d" updatedVersion="8" minRefreshableVersion="3" useAutoFormatting="1" subtotalHiddenItems="1" itemPrintTitles="1" createdVersion="5" indent="0" outline="1" outlineData="1" multipleFieldFilters="0" chartFormat="3">
  <location ref="J7:L20" firstHeaderRow="0"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HOH % Order Amount" fld="0" showDataAs="percentDiff" baseField="1" baseItem="1048828" numFmtId="10"/>
    <dataField name="HOH % Transaction" fld="2" subtotal="count" showDataAs="percentDiff" baseField="1" baseItem="1048828" numFmtId="10"/>
  </dataFields>
  <formats count="5">
    <format dxfId="14">
      <pivotArea grandRow="1" outline="0" collapsedLevelsAreSubtotals="1" fieldPosition="0"/>
    </format>
    <format dxfId="13">
      <pivotArea dataOnly="0" labelOnly="1" outline="0" axis="axisValues" fieldPosition="0"/>
    </format>
    <format dxfId="12">
      <pivotArea outline="0" collapsedLevelsAreSubtotals="1" fieldPosition="0">
        <references count="1">
          <reference field="4294967294" count="1" selected="0">
            <x v="0"/>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HOH % 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B367A-2D96-4142-BAF4-E60E0FB06036}" name="PivotTable6" cacheId="544" applyNumberFormats="0" applyBorderFormats="0" applyFontFormats="0" applyPatternFormats="0" applyAlignmentFormats="0" applyWidthHeightFormats="1" dataCaption="Values" tag="24b12953-56a0-486a-9717-833b429d77b1" updatedVersion="8" minRefreshableVersion="3" useAutoFormatting="1" subtotalHiddenItems="1" itemPrintTitles="1" createdVersion="5" indent="0" outline="1" outlineData="1" multipleFieldFilters="0" chartFormat="4" rowHeaderCaption="HOUR">
  <location ref="S7:T2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 Order Amount" fld="0" baseField="0" baseItem="0" numFmtId="164"/>
  </dataFields>
  <formats count="3">
    <format dxfId="17">
      <pivotArea grandRow="1"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03F69B-4016-4BD9-A270-E37EFDB3D4DA}" name="PivotTable1" cacheId="532" applyNumberFormats="0" applyBorderFormats="0" applyFontFormats="0" applyPatternFormats="0" applyAlignmentFormats="0" applyWidthHeightFormats="1" dataCaption="Values" tag="a9c2edf6-0f30-441a-b194-3f597c1afc6e" updatedVersion="8" minRefreshableVersion="3" useAutoFormatting="1" subtotalHiddenItems="1" itemPrintTitles="1" createdVersion="5"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Order Amount" fld="0" baseField="0" baseItem="1" numFmtId="164"/>
    <dataField name="Transaction Count" fld="1" subtotal="count" baseField="0" baseItem="1"/>
    <dataField name="Sum of Quantity of Items" fld="4" baseField="0" baseItem="0" numFmtId="165"/>
    <dataField name="Avg Delivery Time Taken (mins)" fld="2" subtotal="average" baseField="0" baseItem="2" numFmtId="166"/>
    <dataField name="Avg Customer Rating-Delivery" fld="3" subtotal="average" baseField="0" baseItem="3" numFmtId="166"/>
  </dataFields>
  <formats count="3">
    <format dxfId="20">
      <pivotArea outline="0" collapsedLevelsAreSubtotals="1" fieldPosition="0">
        <references count="1">
          <reference field="4294967294" count="1" selected="0">
            <x v="3"/>
          </reference>
        </references>
      </pivotArea>
    </format>
    <format dxfId="19">
      <pivotArea outline="0" collapsedLevelsAreSubtotals="1" fieldPosition="0">
        <references count="1">
          <reference field="4294967294" count="1" selected="0">
            <x v="4"/>
          </reference>
        </references>
      </pivotArea>
    </format>
    <format dxfId="18">
      <pivotArea outline="0" collapsedLevelsAreSubtotals="1" fieldPosition="0">
        <references count="1">
          <reference field="4294967294" count="1" selected="0">
            <x v="2"/>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Order Amount"/>
    <pivotHierarchy dragToData="1" caption="Transaction Count"/>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F19850-76FD-4798-9E0A-B4478078ED4F}" name="PivotTable3" cacheId="535" applyNumberFormats="0" applyBorderFormats="0" applyFontFormats="0" applyPatternFormats="0" applyAlignmentFormats="0" applyWidthHeightFormats="1" dataCaption="Values" tag="94bac4e8-185f-4a61-8e92-b3abb1c387f8" updatedVersion="8" minRefreshableVersion="3" useAutoFormatting="1" subtotalHiddenItems="1" itemPrintTitles="1" createdVersion="5" indent="0" outline="1" outlineData="1" multipleFieldFilters="0" chartFormat="5">
  <location ref="F7:H11"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Order Amount" fld="0" baseField="0" baseItem="0" numFmtId="164"/>
    <dataField name=" Target" fld="2" baseField="1" baseItem="0"/>
  </dataFields>
  <formats count="4">
    <format dxfId="24">
      <pivotArea grandRow="1" outline="0" collapsedLevelsAreSubtotals="1" fieldPosition="0"/>
    </format>
    <format dxfId="23">
      <pivotArea collapsedLevelsAreSubtotals="1" fieldPosition="0">
        <references count="1">
          <reference field="1" count="1">
            <x v="3"/>
          </reference>
        </references>
      </pivotArea>
    </format>
    <format dxfId="22">
      <pivotArea dataOnly="0" labelOnly="1" outline="0" axis="axisValues" fieldPosition="0"/>
    </format>
    <format dxfId="21">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Count"/>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69EF0A-5A83-47A0-B2BB-9F87AF395567}" name="PivotTable8" cacheId="550" applyNumberFormats="0" applyBorderFormats="0" applyFontFormats="0" applyPatternFormats="0" applyAlignmentFormats="0" applyWidthHeightFormats="1" dataCaption="Values" tag="74b89d4d-9ba7-4eda-ac13-dffc1a09a9a1" updatedVersion="8" minRefreshableVersion="3" useAutoFormatting="1" subtotalHiddenItems="1" itemPrintTitles="1" createdVersion="5" indent="0" outline="1" outlineData="1" multipleFieldFilters="0" rowHeaderCaption="STATE">
  <location ref="AA7:AC11"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 Order Amount" fld="0" baseField="0" baseItem="0" numFmtId="164"/>
    <dataField name="Percentange" fld="3" showDataAs="percentOfTotal" baseField="0" baseItem="0" numFmtId="9">
      <extLst>
        <ext xmlns:x14="http://schemas.microsoft.com/office/spreadsheetml/2009/9/main" uri="{E15A36E0-9728-4e99-A89B-3F7291B0FE68}">
          <x14:dataField sourceField="0" uniqueName="[__Xl2].[Measures].[Sum of Order Amount]"/>
        </ext>
      </extLst>
    </dataField>
  </dataFields>
  <formats count="5">
    <format dxfId="28">
      <pivotArea grandRow="1"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 dxfId="6">
      <pivotArea outline="0" collapsedLevelsAreSubtotals="1" fieldPosition="0">
        <references count="1">
          <reference field="4294967294" count="1" selected="0">
            <x v="1"/>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B492D7-9458-4069-9C6A-DEFD278F3DEE}" name="PivotTable7" cacheId="547" applyNumberFormats="0" applyBorderFormats="0" applyFontFormats="0" applyPatternFormats="0" applyAlignmentFormats="0" applyWidthHeightFormats="1" dataCaption="Values" tag="c2c5e13e-e004-49d8-977d-b67def37380f" updatedVersion="8" minRefreshableVersion="3" useAutoFormatting="1" subtotalHiddenItems="1" itemPrintTitles="1" createdVersion="5" indent="0" outline="1" outlineData="1" multipleFieldFilters="0" rowHeaderCaption="STATE">
  <location ref="W7:X1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 Order Amount" fld="0" baseField="0" baseItem="0" numFmtId="164"/>
  </dataFields>
  <formats count="3">
    <format dxfId="31">
      <pivotArea grandRow="1" outline="0" collapsedLevelsAreSubtotals="1" fieldPosition="0"/>
    </format>
    <format dxfId="30">
      <pivotArea dataOnly="0" labelOnly="1" outline="0" axis="axisValues" fieldPosition="0"/>
    </format>
    <format dxfId="29">
      <pivotArea outline="0" fieldPosition="0">
        <references count="1">
          <reference field="4294967294" count="1">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2FE970-A724-4A72-AEC9-912EF97D0EEC}" name="PivotTable9" cacheId="553" dataOnRows="1" applyNumberFormats="0" applyBorderFormats="0" applyFontFormats="0" applyPatternFormats="0" applyAlignmentFormats="0" applyWidthHeightFormats="1" dataCaption="Values" tag="74b89d4d-9ba7-4eda-ac13-dffc1a09a9a1" updatedVersion="8" minRefreshableVersion="3" useAutoFormatting="1" subtotalHiddenItems="1" itemPrintTitles="1" createdVersion="5" indent="0" outline="1" outlineData="1" multipleFieldFilters="0" rowHeaderCaption="STATE">
  <location ref="AA13:AB1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name=" Order Amount" fld="0" baseField="0" baseItem="0" numFmtId="164"/>
    <dataField name="Sum of Target" fld="1" baseField="0" baseItem="0"/>
  </dataFields>
  <formats count="3">
    <format dxfId="0">
      <pivotArea grandRow="1" outline="0" collapsedLevelsAreSubtotals="1" fieldPosition="0"/>
    </format>
    <format dxfId="1">
      <pivotArea dataOnly="0" labelOnly="1" outline="0" axis="axisValues" fieldPosition="0"/>
    </format>
    <format dxfId="2">
      <pivotArea outline="0" fieldPosition="0">
        <references count="1">
          <reference field="4294967294" count="1">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8E42C3-438E-4240-B69B-1A830597BE91}" name="PivotTable5" cacheId="541" applyNumberFormats="0" applyBorderFormats="0" applyFontFormats="0" applyPatternFormats="0" applyAlignmentFormats="0" applyWidthHeightFormats="1" dataCaption="Values" tag="7049212f-670f-4e11-b702-f74d9c7e1f94" updatedVersion="8" minRefreshableVersion="3" useAutoFormatting="1" subtotalHiddenItems="1" itemPrintTitles="1" createdVersion="5" indent="0" outline="1" outlineData="1" multipleFieldFilters="0" chartFormat="5" rowHeaderCaption="CUISINE">
  <location ref="O7:P10" firstHeaderRow="1" firstDataRow="1" firstDataCol="1"/>
  <pivotFields count="3">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 Order Amount" fld="0" baseField="0" baseItem="0" numFmtId="164"/>
  </dataFields>
  <formats count="4">
    <format dxfId="35">
      <pivotArea grandRow="1" outline="0" collapsedLevelsAreSubtotals="1" fieldPosition="0"/>
    </format>
    <format dxfId="34">
      <pivotArea dataOnly="0" labelOnly="1" outline="0" axis="axisValues" fieldPosition="0"/>
    </format>
    <format dxfId="33">
      <pivotArea collapsedLevelsAreSubtotals="1" fieldPosition="0">
        <references count="1">
          <reference field="1" count="1">
            <x v="0"/>
          </reference>
        </references>
      </pivotArea>
    </format>
    <format dxfId="32">
      <pivotArea outline="0" fieldPosition="0">
        <references count="1">
          <reference field="4294967294" count="1">
            <x v="0"/>
          </reference>
        </references>
      </pivotArea>
    </format>
  </format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caption="Avg Delivery Time Taken (mins)"/>
    <pivotHierarchy dragToData="1" caption=" Quantity of Items"/>
    <pivotHierarchy dragToData="1" caption="Average of Quantity of Items"/>
    <pivotHierarchy dragToData="1"/>
    <pivotHierarchy dragToData="1" caption="Average of Customer Rating-Food"/>
    <pivotHierarchy dragToData="1"/>
    <pivotHierarchy dragToData="1" caption="Avg Customer Rating-Delivery"/>
    <pivotHierarchy dragToData="1" caption=" Target"/>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C2598502-98A9-49E2-8C95-4549C820960F}" autoFormatId="16" applyNumberFormats="0" applyBorderFormats="0" applyFontFormats="0" applyPatternFormats="0" applyAlignmentFormats="0" applyWidthHeightFormats="0">
  <queryTableRefresh nextId="8">
    <queryTableFields count="7">
      <queryTableField id="1" name="RestaurantID" tableColumnId="1"/>
      <queryTableField id="2" name="RestaurantName" tableColumnId="2"/>
      <queryTableField id="3" name="Cuisine" tableColumnId="3"/>
      <queryTableField id="4" name="Zone" tableColumnId="4"/>
      <queryTableField id="5" name="Category" tableColumnId="5"/>
      <queryTableField id="6" name="State" tableColumnId="6"/>
      <queryTableField id="7" name="Tar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EB7DA7F-19AA-4DC6-BF2D-38D458A0A334}" autoFormatId="16" applyNumberFormats="0" applyBorderFormats="0" applyFontFormats="0" applyPatternFormats="0" applyAlignmentFormats="0" applyWidthHeightFormats="0">
  <queryTableRefresh nextId="11">
    <queryTableFields count="10">
      <queryTableField id="1" name="Order ID" tableColumnId="1"/>
      <queryTableField id="2" name="Customer Name" tableColumnId="2"/>
      <queryTableField id="3" name="Restaurant ID" tableColumnId="3"/>
      <queryTableField id="4" name="Order Date" tableColumnId="4"/>
      <queryTableField id="5" name="Quantity of Items" tableColumnId="5"/>
      <queryTableField id="6" name="Order Amount" tableColumnId="6"/>
      <queryTableField id="7" name="Payment Mode" tableColumnId="7"/>
      <queryTableField id="8" name="Delivery Time Taken (mins)" tableColumnId="8"/>
      <queryTableField id="9" name="Customer Rating-Food" tableColumnId="9"/>
      <queryTableField id="10" name="Customer Rating-Deliver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C8089C98-CD6B-44C5-BA74-2EBCB51E5F88}" sourceName="[Restaurant Details].[Zone]">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s>
  <data>
    <olap pivotCacheId="1659710399">
      <levels count="2">
        <level uniqueName="[Restaurant Details].[Zone].[(All)]" sourceCaption="(All)" count="0"/>
        <level uniqueName="[Restaurant Details].[Zone].[Zone]" sourceCaption="Zone" count="4">
          <ranges>
            <range startItem="0">
              <i n="[Restaurant Details].[Zone].&amp;[Zone A]" c="Zone A"/>
              <i n="[Restaurant Details].[Zone].&amp;[Zone B]" c="Zone B"/>
              <i n="[Restaurant Details].[Zone].&amp;[Zone C]" c="Zone C"/>
              <i n="[Restaurant Details].[Zone].&amp;[Zone D]" c="Zone D"/>
            </range>
          </ranges>
        </level>
      </levels>
      <selections count="1">
        <selection n="[Restaurant Details].[Zone].&amp;[Zone 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A341E996-DFD7-45FB-A5AF-CBF8F0119AC6}" cache="Slicer_Zone" caption="Zone" columnCount="4" showCaption="0" level="1" style="SlicerStyleDark1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660784-22A7-470D-82E1-DBA8E0837EB8}" name="Restaurant_Details" displayName="Restaurant_Details" ref="A1:G21" tableType="queryTable" totalsRowShown="0">
  <autoFilter ref="A1:G21" xr:uid="{86660784-22A7-470D-82E1-DBA8E0837EB8}"/>
  <tableColumns count="7">
    <tableColumn id="1" xr3:uid="{A290F1CD-2A5B-48C5-AE0A-8A7217D372DD}" uniqueName="1" name="RestaurantID" queryTableFieldId="1"/>
    <tableColumn id="2" xr3:uid="{03E31C25-B21B-474C-8249-E4F137C0A6DD}" uniqueName="2" name="RestaurantName" queryTableFieldId="2" dataDxfId="48"/>
    <tableColumn id="3" xr3:uid="{FD18BC34-636F-424F-A7CD-D0E9C2E183B3}" uniqueName="3" name="Cuisine" queryTableFieldId="3" dataDxfId="47"/>
    <tableColumn id="4" xr3:uid="{8A1DEEC9-728D-4EB6-94B2-20852F2F6DEA}" uniqueName="4" name="Zone" queryTableFieldId="4" dataDxfId="46"/>
    <tableColumn id="5" xr3:uid="{74CEE478-405C-4F4B-BDAF-5F64F1A367ED}" uniqueName="5" name="Category" queryTableFieldId="5" dataDxfId="45"/>
    <tableColumn id="6" xr3:uid="{99FF3AC4-DB6E-499F-9EF1-5B1FC0F4D8B3}" uniqueName="6" name="State" queryTableFieldId="6" dataDxfId="44"/>
    <tableColumn id="7" xr3:uid="{F1408FA7-4DFC-4EB1-B1CB-7EB424A0DD4E}" uniqueName="7" name="Tar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CBD96-0701-4359-8D99-DD87E67FCC7A}" name="Orders_Data" displayName="Orders_Data" ref="A1:J501" tableType="queryTable" totalsRowShown="0">
  <autoFilter ref="A1:J501" xr:uid="{960CBD96-0701-4359-8D99-DD87E67FCC7A}"/>
  <tableColumns count="10">
    <tableColumn id="1" xr3:uid="{04176BC5-2B1B-4969-9109-9F7A31DB381B}" uniqueName="1" name="Order ID" queryTableFieldId="1" dataDxfId="43"/>
    <tableColumn id="2" xr3:uid="{216460EA-2E25-4947-9777-A065CF9ABBB8}" uniqueName="2" name="Customer Name" queryTableFieldId="2" dataDxfId="42"/>
    <tableColumn id="3" xr3:uid="{7D4A1915-82E4-4B35-9392-1257666F64D6}" uniqueName="3" name="Restaurant ID" queryTableFieldId="3"/>
    <tableColumn id="4" xr3:uid="{1EF5D5FA-13E1-4B56-8DB9-74B77340A7A7}" uniqueName="4" name="Order Date" queryTableFieldId="4" dataDxfId="41"/>
    <tableColumn id="5" xr3:uid="{8332E4B4-DDE1-4F66-83E8-27E15B3125BC}" uniqueName="5" name="Quantity of Items" queryTableFieldId="5"/>
    <tableColumn id="6" xr3:uid="{D81DA1D2-FBF2-4F21-BC7E-BFA3C575FBEA}" uniqueName="6" name="Order Amount" queryTableFieldId="6"/>
    <tableColumn id="7" xr3:uid="{FCFE4289-4A4A-421C-9C3A-0BA5A46C1303}" uniqueName="7" name="Payment Mode" queryTableFieldId="7" dataDxfId="40"/>
    <tableColumn id="8" xr3:uid="{E8254C8D-68BA-4B26-A0FB-00F26640D325}" uniqueName="8" name="Delivery Time Taken (mins)" queryTableFieldId="8"/>
    <tableColumn id="9" xr3:uid="{A3AD55CD-DA95-42EA-87A9-71FD39452831}" uniqueName="9" name="Customer Rating-Food" queryTableFieldId="9"/>
    <tableColumn id="10" xr3:uid="{446C22BB-4510-48D8-AF9B-E3D2EF8500AA}" uniqueName="10" name="Customer Rating-Delivery"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9B8A-E509-4FEE-8EEA-F02BED69FF60}">
  <dimension ref="A1:G21"/>
  <sheetViews>
    <sheetView workbookViewId="0">
      <selection activeCell="J12" sqref="J12"/>
    </sheetView>
  </sheetViews>
  <sheetFormatPr defaultRowHeight="15" x14ac:dyDescent="0.25"/>
  <cols>
    <col min="1" max="1" width="15.140625" bestFit="1" customWidth="1"/>
    <col min="2" max="2" width="18.5703125" bestFit="1" customWidth="1"/>
    <col min="3" max="3" width="12.140625" bestFit="1" customWidth="1"/>
    <col min="4" max="4" width="7.7109375" bestFit="1" customWidth="1"/>
    <col min="5" max="5" width="11.42578125" bestFit="1" customWidth="1"/>
    <col min="6" max="6" width="10.7109375" bestFit="1" customWidth="1"/>
    <col min="7" max="7" width="8.85546875" bestFit="1" customWidth="1"/>
  </cols>
  <sheetData>
    <row r="1" spans="1:7" x14ac:dyDescent="0.25">
      <c r="A1" t="s">
        <v>534</v>
      </c>
      <c r="B1" t="s">
        <v>535</v>
      </c>
      <c r="C1" t="s">
        <v>536</v>
      </c>
      <c r="D1" t="s">
        <v>537</v>
      </c>
      <c r="E1" t="s">
        <v>538</v>
      </c>
      <c r="F1" t="s">
        <v>539</v>
      </c>
      <c r="G1" t="s">
        <v>540</v>
      </c>
    </row>
    <row r="2" spans="1:7" x14ac:dyDescent="0.25">
      <c r="A2">
        <v>1</v>
      </c>
      <c r="B2" t="s">
        <v>541</v>
      </c>
      <c r="C2" t="s">
        <v>542</v>
      </c>
      <c r="D2" t="s">
        <v>543</v>
      </c>
      <c r="E2" t="s">
        <v>544</v>
      </c>
      <c r="F2" t="s">
        <v>545</v>
      </c>
      <c r="G2">
        <v>9908</v>
      </c>
    </row>
    <row r="3" spans="1:7" x14ac:dyDescent="0.25">
      <c r="A3">
        <v>2</v>
      </c>
      <c r="B3" t="s">
        <v>546</v>
      </c>
      <c r="C3" t="s">
        <v>547</v>
      </c>
      <c r="D3" t="s">
        <v>548</v>
      </c>
      <c r="E3" t="s">
        <v>544</v>
      </c>
      <c r="F3" t="s">
        <v>549</v>
      </c>
      <c r="G3">
        <v>19000</v>
      </c>
    </row>
    <row r="4" spans="1:7" x14ac:dyDescent="0.25">
      <c r="A4">
        <v>3</v>
      </c>
      <c r="B4" t="s">
        <v>550</v>
      </c>
      <c r="C4" t="s">
        <v>551</v>
      </c>
      <c r="D4" t="s">
        <v>548</v>
      </c>
      <c r="E4" t="s">
        <v>552</v>
      </c>
      <c r="F4" t="s">
        <v>553</v>
      </c>
      <c r="G4">
        <v>11997</v>
      </c>
    </row>
    <row r="5" spans="1:7" x14ac:dyDescent="0.25">
      <c r="A5">
        <v>4</v>
      </c>
      <c r="B5" t="s">
        <v>554</v>
      </c>
      <c r="C5" t="s">
        <v>551</v>
      </c>
      <c r="D5" t="s">
        <v>548</v>
      </c>
      <c r="E5" t="s">
        <v>552</v>
      </c>
      <c r="F5" t="s">
        <v>555</v>
      </c>
      <c r="G5">
        <v>12109</v>
      </c>
    </row>
    <row r="6" spans="1:7" x14ac:dyDescent="0.25">
      <c r="A6">
        <v>5</v>
      </c>
      <c r="B6" t="s">
        <v>556</v>
      </c>
      <c r="C6" t="s">
        <v>542</v>
      </c>
      <c r="D6" t="s">
        <v>548</v>
      </c>
      <c r="E6" t="s">
        <v>544</v>
      </c>
      <c r="F6" t="s">
        <v>557</v>
      </c>
      <c r="G6">
        <v>12697</v>
      </c>
    </row>
    <row r="7" spans="1:7" x14ac:dyDescent="0.25">
      <c r="A7">
        <v>6</v>
      </c>
      <c r="B7" t="s">
        <v>558</v>
      </c>
      <c r="C7" t="s">
        <v>559</v>
      </c>
      <c r="D7" t="s">
        <v>548</v>
      </c>
      <c r="E7" t="s">
        <v>544</v>
      </c>
      <c r="F7" t="s">
        <v>560</v>
      </c>
      <c r="G7">
        <v>14000</v>
      </c>
    </row>
    <row r="8" spans="1:7" x14ac:dyDescent="0.25">
      <c r="A8">
        <v>7</v>
      </c>
      <c r="B8" t="s">
        <v>561</v>
      </c>
      <c r="C8" t="s">
        <v>547</v>
      </c>
      <c r="D8" t="s">
        <v>548</v>
      </c>
      <c r="E8" t="s">
        <v>552</v>
      </c>
      <c r="F8" t="s">
        <v>562</v>
      </c>
      <c r="G8">
        <v>16000</v>
      </c>
    </row>
    <row r="9" spans="1:7" x14ac:dyDescent="0.25">
      <c r="A9">
        <v>8</v>
      </c>
      <c r="B9" t="s">
        <v>563</v>
      </c>
      <c r="C9" t="s">
        <v>559</v>
      </c>
      <c r="D9" t="s">
        <v>543</v>
      </c>
      <c r="E9" t="s">
        <v>552</v>
      </c>
      <c r="F9" t="s">
        <v>564</v>
      </c>
      <c r="G9">
        <v>13046</v>
      </c>
    </row>
    <row r="10" spans="1:7" x14ac:dyDescent="0.25">
      <c r="A10">
        <v>9</v>
      </c>
      <c r="B10" t="s">
        <v>565</v>
      </c>
      <c r="C10" t="s">
        <v>547</v>
      </c>
      <c r="D10" t="s">
        <v>548</v>
      </c>
      <c r="E10" t="s">
        <v>552</v>
      </c>
      <c r="F10" t="s">
        <v>566</v>
      </c>
      <c r="G10">
        <v>13783</v>
      </c>
    </row>
    <row r="11" spans="1:7" x14ac:dyDescent="0.25">
      <c r="A11">
        <v>10</v>
      </c>
      <c r="B11" t="s">
        <v>567</v>
      </c>
      <c r="C11" t="s">
        <v>551</v>
      </c>
      <c r="D11" t="s">
        <v>568</v>
      </c>
      <c r="E11" t="s">
        <v>552</v>
      </c>
      <c r="F11" t="s">
        <v>569</v>
      </c>
      <c r="G11">
        <v>13829</v>
      </c>
    </row>
    <row r="12" spans="1:7" x14ac:dyDescent="0.25">
      <c r="A12">
        <v>11</v>
      </c>
      <c r="B12" t="s">
        <v>570</v>
      </c>
      <c r="C12" t="s">
        <v>559</v>
      </c>
      <c r="D12" t="s">
        <v>543</v>
      </c>
      <c r="E12" t="s">
        <v>544</v>
      </c>
      <c r="F12" t="s">
        <v>571</v>
      </c>
      <c r="G12">
        <v>15504</v>
      </c>
    </row>
    <row r="13" spans="1:7" x14ac:dyDescent="0.25">
      <c r="A13">
        <v>12</v>
      </c>
      <c r="B13" t="s">
        <v>572</v>
      </c>
      <c r="C13" t="s">
        <v>573</v>
      </c>
      <c r="D13" t="s">
        <v>543</v>
      </c>
      <c r="E13" t="s">
        <v>552</v>
      </c>
      <c r="F13" t="s">
        <v>574</v>
      </c>
      <c r="G13">
        <v>16083</v>
      </c>
    </row>
    <row r="14" spans="1:7" x14ac:dyDescent="0.25">
      <c r="A14">
        <v>13</v>
      </c>
      <c r="B14" t="s">
        <v>575</v>
      </c>
      <c r="C14" t="s">
        <v>573</v>
      </c>
      <c r="D14" t="s">
        <v>548</v>
      </c>
      <c r="E14" t="s">
        <v>552</v>
      </c>
      <c r="F14" t="s">
        <v>576</v>
      </c>
      <c r="G14">
        <v>18000</v>
      </c>
    </row>
    <row r="15" spans="1:7" x14ac:dyDescent="0.25">
      <c r="A15">
        <v>14</v>
      </c>
      <c r="B15" t="s">
        <v>577</v>
      </c>
      <c r="C15" t="s">
        <v>573</v>
      </c>
      <c r="D15" t="s">
        <v>568</v>
      </c>
      <c r="E15" t="s">
        <v>544</v>
      </c>
      <c r="F15" t="s">
        <v>578</v>
      </c>
      <c r="G15">
        <v>17513</v>
      </c>
    </row>
    <row r="16" spans="1:7" x14ac:dyDescent="0.25">
      <c r="A16">
        <v>15</v>
      </c>
      <c r="B16" t="s">
        <v>579</v>
      </c>
      <c r="C16" t="s">
        <v>547</v>
      </c>
      <c r="D16" t="s">
        <v>548</v>
      </c>
      <c r="E16" t="s">
        <v>552</v>
      </c>
      <c r="F16" t="s">
        <v>580</v>
      </c>
      <c r="G16">
        <v>17731</v>
      </c>
    </row>
    <row r="17" spans="1:7" x14ac:dyDescent="0.25">
      <c r="A17">
        <v>16</v>
      </c>
      <c r="B17" t="s">
        <v>581</v>
      </c>
      <c r="C17" t="s">
        <v>582</v>
      </c>
      <c r="D17" t="s">
        <v>583</v>
      </c>
      <c r="E17" t="s">
        <v>552</v>
      </c>
      <c r="F17" t="s">
        <v>584</v>
      </c>
      <c r="G17">
        <v>18040</v>
      </c>
    </row>
    <row r="18" spans="1:7" x14ac:dyDescent="0.25">
      <c r="A18">
        <v>17</v>
      </c>
      <c r="B18" t="s">
        <v>585</v>
      </c>
      <c r="C18" t="s">
        <v>586</v>
      </c>
      <c r="D18" t="s">
        <v>583</v>
      </c>
      <c r="E18" t="s">
        <v>552</v>
      </c>
      <c r="F18" t="s">
        <v>587</v>
      </c>
      <c r="G18">
        <v>18373</v>
      </c>
    </row>
    <row r="19" spans="1:7" x14ac:dyDescent="0.25">
      <c r="A19">
        <v>18</v>
      </c>
      <c r="B19" t="s">
        <v>588</v>
      </c>
      <c r="C19" t="s">
        <v>582</v>
      </c>
      <c r="D19" t="s">
        <v>583</v>
      </c>
      <c r="E19" t="s">
        <v>544</v>
      </c>
      <c r="F19" t="s">
        <v>589</v>
      </c>
      <c r="G19">
        <v>18759</v>
      </c>
    </row>
    <row r="20" spans="1:7" x14ac:dyDescent="0.25">
      <c r="A20">
        <v>19</v>
      </c>
      <c r="B20" t="s">
        <v>590</v>
      </c>
      <c r="C20" t="s">
        <v>591</v>
      </c>
      <c r="D20" t="s">
        <v>568</v>
      </c>
      <c r="E20" t="s">
        <v>552</v>
      </c>
      <c r="F20" t="s">
        <v>592</v>
      </c>
      <c r="G20">
        <v>18977</v>
      </c>
    </row>
    <row r="21" spans="1:7" x14ac:dyDescent="0.25">
      <c r="A21">
        <v>20</v>
      </c>
      <c r="B21" t="s">
        <v>593</v>
      </c>
      <c r="C21" t="s">
        <v>591</v>
      </c>
      <c r="D21" t="s">
        <v>543</v>
      </c>
      <c r="E21" t="s">
        <v>552</v>
      </c>
      <c r="F21" t="s">
        <v>594</v>
      </c>
      <c r="G21">
        <v>23000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E6D3-3784-43C8-9A00-F677657FA7A0}">
  <dimension ref="A1:J501"/>
  <sheetViews>
    <sheetView workbookViewId="0">
      <selection activeCell="D6" sqref="D6"/>
    </sheetView>
  </sheetViews>
  <sheetFormatPr defaultRowHeight="15" x14ac:dyDescent="0.25"/>
  <cols>
    <col min="1" max="1" width="10.85546875" bestFit="1" customWidth="1"/>
    <col min="2" max="2" width="18.140625" bestFit="1" customWidth="1"/>
    <col min="3" max="3" width="15.7109375" bestFit="1" customWidth="1"/>
    <col min="4" max="4" width="13.5703125" bestFit="1" customWidth="1"/>
    <col min="5" max="5" width="19" bestFit="1" customWidth="1"/>
    <col min="6" max="6" width="16" bestFit="1" customWidth="1"/>
    <col min="7" max="7" width="16.7109375" bestFit="1" customWidth="1"/>
    <col min="8" max="8" width="28.28515625" bestFit="1" customWidth="1"/>
    <col min="9" max="9" width="24" bestFit="1" customWidth="1"/>
    <col min="10" max="10" width="27.1406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v>6</v>
      </c>
      <c r="D2" s="1">
        <v>44562.96875</v>
      </c>
      <c r="E2">
        <v>5</v>
      </c>
      <c r="F2">
        <v>633</v>
      </c>
      <c r="G2" t="s">
        <v>12</v>
      </c>
      <c r="H2">
        <v>47</v>
      </c>
      <c r="I2">
        <v>5</v>
      </c>
      <c r="J2">
        <v>3</v>
      </c>
    </row>
    <row r="3" spans="1:10" x14ac:dyDescent="0.25">
      <c r="A3" t="s">
        <v>13</v>
      </c>
      <c r="B3" t="s">
        <v>14</v>
      </c>
      <c r="C3">
        <v>13</v>
      </c>
      <c r="D3" s="1">
        <v>44562.806250000001</v>
      </c>
      <c r="E3">
        <v>5</v>
      </c>
      <c r="F3">
        <v>258</v>
      </c>
      <c r="G3" t="s">
        <v>15</v>
      </c>
      <c r="H3">
        <v>41</v>
      </c>
      <c r="I3">
        <v>3</v>
      </c>
      <c r="J3">
        <v>5</v>
      </c>
    </row>
    <row r="4" spans="1:10" x14ac:dyDescent="0.25">
      <c r="A4" t="s">
        <v>16</v>
      </c>
      <c r="B4" t="s">
        <v>17</v>
      </c>
      <c r="C4">
        <v>9</v>
      </c>
      <c r="D4" s="1">
        <v>44562.96875</v>
      </c>
      <c r="E4">
        <v>7</v>
      </c>
      <c r="F4">
        <v>594</v>
      </c>
      <c r="G4" t="s">
        <v>18</v>
      </c>
      <c r="H4">
        <v>30</v>
      </c>
      <c r="I4">
        <v>3</v>
      </c>
      <c r="J4">
        <v>4</v>
      </c>
    </row>
    <row r="5" spans="1:10" x14ac:dyDescent="0.25">
      <c r="A5" t="s">
        <v>19</v>
      </c>
      <c r="B5" t="s">
        <v>20</v>
      </c>
      <c r="C5">
        <v>4</v>
      </c>
      <c r="D5" s="1">
        <v>44562.854861111111</v>
      </c>
      <c r="E5">
        <v>5</v>
      </c>
      <c r="F5">
        <v>868</v>
      </c>
      <c r="G5" t="s">
        <v>18</v>
      </c>
      <c r="H5">
        <v>30</v>
      </c>
      <c r="I5">
        <v>3</v>
      </c>
      <c r="J5">
        <v>4</v>
      </c>
    </row>
    <row r="6" spans="1:10" x14ac:dyDescent="0.25">
      <c r="A6" t="s">
        <v>21</v>
      </c>
      <c r="B6" t="s">
        <v>22</v>
      </c>
      <c r="C6">
        <v>4</v>
      </c>
      <c r="D6" s="1">
        <v>44562.465277777781</v>
      </c>
      <c r="E6">
        <v>4</v>
      </c>
      <c r="F6">
        <v>170</v>
      </c>
      <c r="G6" t="s">
        <v>12</v>
      </c>
      <c r="H6">
        <v>18</v>
      </c>
      <c r="I6">
        <v>4</v>
      </c>
      <c r="J6">
        <v>3</v>
      </c>
    </row>
    <row r="7" spans="1:10" x14ac:dyDescent="0.25">
      <c r="A7" t="s">
        <v>23</v>
      </c>
      <c r="B7" t="s">
        <v>24</v>
      </c>
      <c r="C7">
        <v>16</v>
      </c>
      <c r="D7" s="1">
        <v>44562.598611111112</v>
      </c>
      <c r="E7">
        <v>6</v>
      </c>
      <c r="F7">
        <v>575</v>
      </c>
      <c r="G7" t="s">
        <v>18</v>
      </c>
      <c r="H7">
        <v>21</v>
      </c>
      <c r="I7">
        <v>5</v>
      </c>
      <c r="J7">
        <v>2</v>
      </c>
    </row>
    <row r="8" spans="1:10" x14ac:dyDescent="0.25">
      <c r="A8" t="s">
        <v>25</v>
      </c>
      <c r="B8" t="s">
        <v>26</v>
      </c>
      <c r="C8">
        <v>7</v>
      </c>
      <c r="D8" s="1">
        <v>44562.857638888891</v>
      </c>
      <c r="E8">
        <v>2</v>
      </c>
      <c r="F8">
        <v>102</v>
      </c>
      <c r="G8" t="s">
        <v>15</v>
      </c>
      <c r="H8">
        <v>41</v>
      </c>
      <c r="I8">
        <v>4</v>
      </c>
      <c r="J8">
        <v>3</v>
      </c>
    </row>
    <row r="9" spans="1:10" x14ac:dyDescent="0.25">
      <c r="A9" t="s">
        <v>27</v>
      </c>
      <c r="B9" t="s">
        <v>28</v>
      </c>
      <c r="C9">
        <v>4</v>
      </c>
      <c r="D9" s="1">
        <v>44562.604861111111</v>
      </c>
      <c r="E9">
        <v>4</v>
      </c>
      <c r="F9">
        <v>321</v>
      </c>
      <c r="G9" t="s">
        <v>15</v>
      </c>
      <c r="H9">
        <v>35</v>
      </c>
      <c r="I9">
        <v>2</v>
      </c>
      <c r="J9">
        <v>1</v>
      </c>
    </row>
    <row r="10" spans="1:10" x14ac:dyDescent="0.25">
      <c r="A10" t="s">
        <v>29</v>
      </c>
      <c r="B10" t="s">
        <v>17</v>
      </c>
      <c r="C10">
        <v>1</v>
      </c>
      <c r="D10" s="1">
        <v>44562.568749999999</v>
      </c>
      <c r="E10">
        <v>5</v>
      </c>
      <c r="F10">
        <v>248</v>
      </c>
      <c r="G10" t="s">
        <v>12</v>
      </c>
      <c r="H10">
        <v>27</v>
      </c>
      <c r="I10">
        <v>3</v>
      </c>
      <c r="J10">
        <v>4</v>
      </c>
    </row>
    <row r="11" spans="1:10" x14ac:dyDescent="0.25">
      <c r="A11" t="s">
        <v>30</v>
      </c>
      <c r="B11" t="s">
        <v>31</v>
      </c>
      <c r="C11">
        <v>12</v>
      </c>
      <c r="D11" s="1">
        <v>44562.806250000001</v>
      </c>
      <c r="E11">
        <v>3</v>
      </c>
      <c r="F11">
        <v>295</v>
      </c>
      <c r="G11" t="s">
        <v>18</v>
      </c>
      <c r="H11">
        <v>49</v>
      </c>
      <c r="I11">
        <v>2</v>
      </c>
      <c r="J11">
        <v>1</v>
      </c>
    </row>
    <row r="12" spans="1:10" x14ac:dyDescent="0.25">
      <c r="A12" t="s">
        <v>32</v>
      </c>
      <c r="B12" t="s">
        <v>24</v>
      </c>
      <c r="C12">
        <v>10</v>
      </c>
      <c r="D12" s="1">
        <v>44562.998611111114</v>
      </c>
      <c r="E12">
        <v>6</v>
      </c>
      <c r="F12">
        <v>607</v>
      </c>
      <c r="G12" t="s">
        <v>18</v>
      </c>
      <c r="H12">
        <v>35</v>
      </c>
      <c r="I12">
        <v>5</v>
      </c>
      <c r="J12">
        <v>5</v>
      </c>
    </row>
    <row r="13" spans="1:10" x14ac:dyDescent="0.25">
      <c r="A13" t="s">
        <v>33</v>
      </c>
      <c r="B13" t="s">
        <v>34</v>
      </c>
      <c r="C13">
        <v>19</v>
      </c>
      <c r="D13" s="1">
        <v>44562.470138888886</v>
      </c>
      <c r="E13">
        <v>7</v>
      </c>
      <c r="F13">
        <v>916</v>
      </c>
      <c r="G13" t="s">
        <v>12</v>
      </c>
      <c r="H13">
        <v>21</v>
      </c>
      <c r="I13">
        <v>2</v>
      </c>
      <c r="J13">
        <v>1</v>
      </c>
    </row>
    <row r="14" spans="1:10" x14ac:dyDescent="0.25">
      <c r="A14" t="s">
        <v>35</v>
      </c>
      <c r="B14" t="s">
        <v>36</v>
      </c>
      <c r="C14">
        <v>5</v>
      </c>
      <c r="D14" s="1">
        <v>44562.857638888891</v>
      </c>
      <c r="E14">
        <v>6</v>
      </c>
      <c r="F14">
        <v>813</v>
      </c>
      <c r="G14" t="s">
        <v>12</v>
      </c>
      <c r="H14">
        <v>44</v>
      </c>
      <c r="I14">
        <v>5</v>
      </c>
      <c r="J14">
        <v>1</v>
      </c>
    </row>
    <row r="15" spans="1:10" x14ac:dyDescent="0.25">
      <c r="A15" t="s">
        <v>37</v>
      </c>
      <c r="B15" t="s">
        <v>38</v>
      </c>
      <c r="C15">
        <v>11</v>
      </c>
      <c r="D15" s="1">
        <v>44562.597222222219</v>
      </c>
      <c r="E15">
        <v>5</v>
      </c>
      <c r="F15">
        <v>525</v>
      </c>
      <c r="G15" t="s">
        <v>12</v>
      </c>
      <c r="H15">
        <v>11</v>
      </c>
      <c r="I15">
        <v>4</v>
      </c>
      <c r="J15">
        <v>4</v>
      </c>
    </row>
    <row r="16" spans="1:10" x14ac:dyDescent="0.25">
      <c r="A16" t="s">
        <v>39</v>
      </c>
      <c r="B16" t="s">
        <v>40</v>
      </c>
      <c r="C16">
        <v>12</v>
      </c>
      <c r="D16" s="1">
        <v>44562.896527777775</v>
      </c>
      <c r="E16">
        <v>7</v>
      </c>
      <c r="F16">
        <v>872</v>
      </c>
      <c r="G16" t="s">
        <v>15</v>
      </c>
      <c r="H16">
        <v>44</v>
      </c>
      <c r="I16">
        <v>5</v>
      </c>
      <c r="J16">
        <v>2</v>
      </c>
    </row>
    <row r="17" spans="1:10" x14ac:dyDescent="0.25">
      <c r="A17" t="s">
        <v>41</v>
      </c>
      <c r="B17" t="s">
        <v>26</v>
      </c>
      <c r="C17">
        <v>1</v>
      </c>
      <c r="D17" s="1">
        <v>44562.513194444444</v>
      </c>
      <c r="E17">
        <v>5</v>
      </c>
      <c r="F17">
        <v>546</v>
      </c>
      <c r="G17" t="s">
        <v>18</v>
      </c>
      <c r="H17">
        <v>28</v>
      </c>
      <c r="I17">
        <v>5</v>
      </c>
      <c r="J17">
        <v>2</v>
      </c>
    </row>
    <row r="18" spans="1:10" x14ac:dyDescent="0.25">
      <c r="A18" t="s">
        <v>42</v>
      </c>
      <c r="B18" t="s">
        <v>43</v>
      </c>
      <c r="C18">
        <v>19</v>
      </c>
      <c r="D18" s="1">
        <v>44562.96875</v>
      </c>
      <c r="E18">
        <v>7</v>
      </c>
      <c r="F18">
        <v>757</v>
      </c>
      <c r="G18" t="s">
        <v>18</v>
      </c>
      <c r="H18">
        <v>27</v>
      </c>
      <c r="I18">
        <v>3</v>
      </c>
      <c r="J18">
        <v>5</v>
      </c>
    </row>
    <row r="19" spans="1:10" x14ac:dyDescent="0.25">
      <c r="A19" t="s">
        <v>44</v>
      </c>
      <c r="B19" t="s">
        <v>20</v>
      </c>
      <c r="C19">
        <v>16</v>
      </c>
      <c r="D19" s="1">
        <v>44562.5</v>
      </c>
      <c r="E19">
        <v>1</v>
      </c>
      <c r="F19">
        <v>80</v>
      </c>
      <c r="G19" t="s">
        <v>15</v>
      </c>
      <c r="H19">
        <v>39</v>
      </c>
      <c r="I19">
        <v>5</v>
      </c>
      <c r="J19">
        <v>1</v>
      </c>
    </row>
    <row r="20" spans="1:10" x14ac:dyDescent="0.25">
      <c r="A20" t="s">
        <v>45</v>
      </c>
      <c r="B20" t="s">
        <v>11</v>
      </c>
      <c r="C20">
        <v>20</v>
      </c>
      <c r="D20" s="1">
        <v>44562.47152777778</v>
      </c>
      <c r="E20">
        <v>6</v>
      </c>
      <c r="F20">
        <v>692</v>
      </c>
      <c r="G20" t="s">
        <v>18</v>
      </c>
      <c r="H20">
        <v>24</v>
      </c>
      <c r="I20">
        <v>2</v>
      </c>
      <c r="J20">
        <v>1</v>
      </c>
    </row>
    <row r="21" spans="1:10" x14ac:dyDescent="0.25">
      <c r="A21" t="s">
        <v>46</v>
      </c>
      <c r="B21" t="s">
        <v>38</v>
      </c>
      <c r="C21">
        <v>10</v>
      </c>
      <c r="D21" s="1">
        <v>44562.902083333334</v>
      </c>
      <c r="E21">
        <v>5</v>
      </c>
      <c r="F21">
        <v>464</v>
      </c>
      <c r="G21" t="s">
        <v>18</v>
      </c>
      <c r="H21">
        <v>24</v>
      </c>
      <c r="I21">
        <v>5</v>
      </c>
      <c r="J21">
        <v>5</v>
      </c>
    </row>
    <row r="22" spans="1:10" x14ac:dyDescent="0.25">
      <c r="A22" t="s">
        <v>47</v>
      </c>
      <c r="B22" t="s">
        <v>48</v>
      </c>
      <c r="C22">
        <v>3</v>
      </c>
      <c r="D22" s="1">
        <v>44562.465277777781</v>
      </c>
      <c r="E22">
        <v>6</v>
      </c>
      <c r="F22">
        <v>686</v>
      </c>
      <c r="G22" t="s">
        <v>18</v>
      </c>
      <c r="H22">
        <v>35</v>
      </c>
      <c r="I22">
        <v>3</v>
      </c>
      <c r="J22">
        <v>3</v>
      </c>
    </row>
    <row r="23" spans="1:10" x14ac:dyDescent="0.25">
      <c r="A23" t="s">
        <v>49</v>
      </c>
      <c r="B23" t="s">
        <v>36</v>
      </c>
      <c r="C23">
        <v>1</v>
      </c>
      <c r="D23" s="1">
        <v>44562.73541666667</v>
      </c>
      <c r="E23">
        <v>7</v>
      </c>
      <c r="F23">
        <v>630</v>
      </c>
      <c r="G23" t="s">
        <v>18</v>
      </c>
      <c r="H23">
        <v>37</v>
      </c>
      <c r="I23">
        <v>3</v>
      </c>
      <c r="J23">
        <v>3</v>
      </c>
    </row>
    <row r="24" spans="1:10" x14ac:dyDescent="0.25">
      <c r="A24" t="s">
        <v>50</v>
      </c>
      <c r="B24" t="s">
        <v>26</v>
      </c>
      <c r="C24">
        <v>1</v>
      </c>
      <c r="D24" s="1">
        <v>44562.604861111111</v>
      </c>
      <c r="E24">
        <v>1</v>
      </c>
      <c r="F24">
        <v>28</v>
      </c>
      <c r="G24" t="s">
        <v>12</v>
      </c>
      <c r="H24">
        <v>29</v>
      </c>
      <c r="I24">
        <v>3</v>
      </c>
      <c r="J24">
        <v>2</v>
      </c>
    </row>
    <row r="25" spans="1:10" x14ac:dyDescent="0.25">
      <c r="A25" t="s">
        <v>51</v>
      </c>
      <c r="B25" t="s">
        <v>24</v>
      </c>
      <c r="C25">
        <v>16</v>
      </c>
      <c r="D25" s="1">
        <v>44562.513194444444</v>
      </c>
      <c r="E25">
        <v>6</v>
      </c>
      <c r="F25">
        <v>575</v>
      </c>
      <c r="G25" t="s">
        <v>15</v>
      </c>
      <c r="H25">
        <v>41</v>
      </c>
      <c r="I25">
        <v>3</v>
      </c>
      <c r="J25">
        <v>4</v>
      </c>
    </row>
    <row r="26" spans="1:10" x14ac:dyDescent="0.25">
      <c r="A26" t="s">
        <v>52</v>
      </c>
      <c r="B26" t="s">
        <v>36</v>
      </c>
      <c r="C26">
        <v>3</v>
      </c>
      <c r="D26" s="1">
        <v>44562.597916666666</v>
      </c>
      <c r="E26">
        <v>5</v>
      </c>
      <c r="F26">
        <v>234</v>
      </c>
      <c r="G26" t="s">
        <v>12</v>
      </c>
      <c r="H26">
        <v>50</v>
      </c>
      <c r="I26">
        <v>4</v>
      </c>
      <c r="J26">
        <v>4</v>
      </c>
    </row>
    <row r="27" spans="1:10" x14ac:dyDescent="0.25">
      <c r="A27" t="s">
        <v>53</v>
      </c>
      <c r="B27" t="s">
        <v>36</v>
      </c>
      <c r="C27">
        <v>4</v>
      </c>
      <c r="D27" s="1">
        <v>44562.73541666667</v>
      </c>
      <c r="E27">
        <v>4</v>
      </c>
      <c r="F27">
        <v>262</v>
      </c>
      <c r="G27" t="s">
        <v>15</v>
      </c>
      <c r="H27">
        <v>31</v>
      </c>
      <c r="I27">
        <v>5</v>
      </c>
      <c r="J27">
        <v>4</v>
      </c>
    </row>
    <row r="28" spans="1:10" x14ac:dyDescent="0.25">
      <c r="A28" t="s">
        <v>54</v>
      </c>
      <c r="B28" t="s">
        <v>17</v>
      </c>
      <c r="C28">
        <v>7</v>
      </c>
      <c r="D28" s="1">
        <v>44562.604861111111</v>
      </c>
      <c r="E28">
        <v>5</v>
      </c>
      <c r="F28">
        <v>887</v>
      </c>
      <c r="G28" t="s">
        <v>12</v>
      </c>
      <c r="H28">
        <v>37</v>
      </c>
      <c r="I28">
        <v>2</v>
      </c>
      <c r="J28">
        <v>4</v>
      </c>
    </row>
    <row r="29" spans="1:10" x14ac:dyDescent="0.25">
      <c r="A29" t="s">
        <v>55</v>
      </c>
      <c r="B29" t="s">
        <v>34</v>
      </c>
      <c r="C29">
        <v>8</v>
      </c>
      <c r="D29" s="1">
        <v>44562.854861111111</v>
      </c>
      <c r="E29">
        <v>7</v>
      </c>
      <c r="F29">
        <v>586</v>
      </c>
      <c r="G29" t="s">
        <v>12</v>
      </c>
      <c r="H29">
        <v>39</v>
      </c>
      <c r="I29">
        <v>4</v>
      </c>
      <c r="J29">
        <v>4</v>
      </c>
    </row>
    <row r="30" spans="1:10" x14ac:dyDescent="0.25">
      <c r="A30" t="s">
        <v>56</v>
      </c>
      <c r="B30" t="s">
        <v>57</v>
      </c>
      <c r="C30">
        <v>7</v>
      </c>
      <c r="D30" s="1">
        <v>44562.5</v>
      </c>
      <c r="E30">
        <v>7</v>
      </c>
      <c r="F30">
        <v>872</v>
      </c>
      <c r="G30" t="s">
        <v>18</v>
      </c>
      <c r="H30">
        <v>28</v>
      </c>
      <c r="I30">
        <v>2</v>
      </c>
      <c r="J30">
        <v>5</v>
      </c>
    </row>
    <row r="31" spans="1:10" x14ac:dyDescent="0.25">
      <c r="A31" t="s">
        <v>58</v>
      </c>
      <c r="B31" t="s">
        <v>38</v>
      </c>
      <c r="C31">
        <v>2</v>
      </c>
      <c r="D31" s="1">
        <v>44562.5</v>
      </c>
      <c r="E31">
        <v>5</v>
      </c>
      <c r="F31">
        <v>528</v>
      </c>
      <c r="G31" t="s">
        <v>12</v>
      </c>
      <c r="H31">
        <v>33</v>
      </c>
      <c r="I31">
        <v>3</v>
      </c>
      <c r="J31">
        <v>4</v>
      </c>
    </row>
    <row r="32" spans="1:10" x14ac:dyDescent="0.25">
      <c r="A32" t="s">
        <v>59</v>
      </c>
      <c r="B32" t="s">
        <v>11</v>
      </c>
      <c r="C32">
        <v>8</v>
      </c>
      <c r="D32" s="1">
        <v>44562.513194444444</v>
      </c>
      <c r="E32">
        <v>4</v>
      </c>
      <c r="F32">
        <v>304</v>
      </c>
      <c r="G32" t="s">
        <v>15</v>
      </c>
      <c r="H32">
        <v>15</v>
      </c>
      <c r="I32">
        <v>5</v>
      </c>
      <c r="J32">
        <v>1</v>
      </c>
    </row>
    <row r="33" spans="1:10" x14ac:dyDescent="0.25">
      <c r="A33" t="s">
        <v>60</v>
      </c>
      <c r="B33" t="s">
        <v>57</v>
      </c>
      <c r="C33">
        <v>14</v>
      </c>
      <c r="D33" s="1">
        <v>44562.568749999999</v>
      </c>
      <c r="E33">
        <v>5</v>
      </c>
      <c r="F33">
        <v>370</v>
      </c>
      <c r="G33" t="s">
        <v>18</v>
      </c>
      <c r="H33">
        <v>35</v>
      </c>
      <c r="I33">
        <v>3</v>
      </c>
      <c r="J33">
        <v>5</v>
      </c>
    </row>
    <row r="34" spans="1:10" x14ac:dyDescent="0.25">
      <c r="A34" t="s">
        <v>61</v>
      </c>
      <c r="B34" t="s">
        <v>34</v>
      </c>
      <c r="C34">
        <v>13</v>
      </c>
      <c r="D34" s="1">
        <v>44562.568749999999</v>
      </c>
      <c r="E34">
        <v>5</v>
      </c>
      <c r="F34">
        <v>873</v>
      </c>
      <c r="G34" t="s">
        <v>18</v>
      </c>
      <c r="H34">
        <v>31</v>
      </c>
      <c r="I34">
        <v>5</v>
      </c>
      <c r="J34">
        <v>5</v>
      </c>
    </row>
    <row r="35" spans="1:10" x14ac:dyDescent="0.25">
      <c r="A35" t="s">
        <v>62</v>
      </c>
      <c r="B35" t="s">
        <v>20</v>
      </c>
      <c r="C35">
        <v>20</v>
      </c>
      <c r="D35" s="1">
        <v>44562.750694444447</v>
      </c>
      <c r="E35">
        <v>6</v>
      </c>
      <c r="F35">
        <v>645</v>
      </c>
      <c r="G35" t="s">
        <v>15</v>
      </c>
      <c r="H35">
        <v>46</v>
      </c>
      <c r="I35">
        <v>2</v>
      </c>
      <c r="J35">
        <v>1</v>
      </c>
    </row>
    <row r="36" spans="1:10" x14ac:dyDescent="0.25">
      <c r="A36" t="s">
        <v>63</v>
      </c>
      <c r="B36" t="s">
        <v>48</v>
      </c>
      <c r="C36">
        <v>7</v>
      </c>
      <c r="D36" s="1">
        <v>44562.604861111111</v>
      </c>
      <c r="E36">
        <v>6</v>
      </c>
      <c r="F36">
        <v>514</v>
      </c>
      <c r="G36" t="s">
        <v>12</v>
      </c>
      <c r="H36">
        <v>28</v>
      </c>
      <c r="I36">
        <v>3</v>
      </c>
      <c r="J36">
        <v>2</v>
      </c>
    </row>
    <row r="37" spans="1:10" x14ac:dyDescent="0.25">
      <c r="A37" t="s">
        <v>64</v>
      </c>
      <c r="B37" t="s">
        <v>20</v>
      </c>
      <c r="C37">
        <v>17</v>
      </c>
      <c r="D37" s="1">
        <v>44562.46875</v>
      </c>
      <c r="E37">
        <v>7</v>
      </c>
      <c r="F37">
        <v>635</v>
      </c>
      <c r="G37" t="s">
        <v>18</v>
      </c>
      <c r="H37">
        <v>14</v>
      </c>
      <c r="I37">
        <v>3</v>
      </c>
      <c r="J37">
        <v>5</v>
      </c>
    </row>
    <row r="38" spans="1:10" x14ac:dyDescent="0.25">
      <c r="A38" t="s">
        <v>65</v>
      </c>
      <c r="B38" t="s">
        <v>14</v>
      </c>
      <c r="C38">
        <v>10</v>
      </c>
      <c r="D38" s="1">
        <v>44562.750694444447</v>
      </c>
      <c r="E38">
        <v>4</v>
      </c>
      <c r="F38">
        <v>474</v>
      </c>
      <c r="G38" t="s">
        <v>18</v>
      </c>
      <c r="H38">
        <v>19</v>
      </c>
      <c r="I38">
        <v>2</v>
      </c>
      <c r="J38">
        <v>4</v>
      </c>
    </row>
    <row r="39" spans="1:10" x14ac:dyDescent="0.25">
      <c r="A39" t="s">
        <v>66</v>
      </c>
      <c r="B39" t="s">
        <v>67</v>
      </c>
      <c r="C39">
        <v>13</v>
      </c>
      <c r="D39" s="1">
        <v>44562.96875</v>
      </c>
      <c r="E39">
        <v>7</v>
      </c>
      <c r="F39">
        <v>999</v>
      </c>
      <c r="G39" t="s">
        <v>15</v>
      </c>
      <c r="H39">
        <v>32</v>
      </c>
      <c r="I39">
        <v>2</v>
      </c>
      <c r="J39">
        <v>5</v>
      </c>
    </row>
    <row r="40" spans="1:10" x14ac:dyDescent="0.25">
      <c r="A40" t="s">
        <v>68</v>
      </c>
      <c r="B40" t="s">
        <v>26</v>
      </c>
      <c r="C40">
        <v>8</v>
      </c>
      <c r="D40" s="1">
        <v>44562.998611111114</v>
      </c>
      <c r="E40">
        <v>5</v>
      </c>
      <c r="F40">
        <v>324</v>
      </c>
      <c r="G40" t="s">
        <v>12</v>
      </c>
      <c r="H40">
        <v>36</v>
      </c>
      <c r="I40">
        <v>3</v>
      </c>
      <c r="J40">
        <v>3</v>
      </c>
    </row>
    <row r="41" spans="1:10" x14ac:dyDescent="0.25">
      <c r="A41" t="s">
        <v>69</v>
      </c>
      <c r="B41" t="s">
        <v>70</v>
      </c>
      <c r="C41">
        <v>17</v>
      </c>
      <c r="D41" s="1">
        <v>44562.513194444444</v>
      </c>
      <c r="E41">
        <v>1</v>
      </c>
      <c r="F41">
        <v>29</v>
      </c>
      <c r="G41" t="s">
        <v>15</v>
      </c>
      <c r="H41">
        <v>22</v>
      </c>
      <c r="I41">
        <v>5</v>
      </c>
      <c r="J41">
        <v>5</v>
      </c>
    </row>
    <row r="42" spans="1:10" x14ac:dyDescent="0.25">
      <c r="A42" t="s">
        <v>71</v>
      </c>
      <c r="B42" t="s">
        <v>22</v>
      </c>
      <c r="C42">
        <v>14</v>
      </c>
      <c r="D42" s="1">
        <v>44562.513194444444</v>
      </c>
      <c r="E42">
        <v>5</v>
      </c>
      <c r="F42">
        <v>394</v>
      </c>
      <c r="G42" t="s">
        <v>12</v>
      </c>
      <c r="H42">
        <v>13</v>
      </c>
      <c r="I42">
        <v>4</v>
      </c>
      <c r="J42">
        <v>2</v>
      </c>
    </row>
    <row r="43" spans="1:10" x14ac:dyDescent="0.25">
      <c r="A43" t="s">
        <v>72</v>
      </c>
      <c r="B43" t="s">
        <v>36</v>
      </c>
      <c r="C43">
        <v>12</v>
      </c>
      <c r="D43" s="1">
        <v>44562.5625</v>
      </c>
      <c r="E43">
        <v>1</v>
      </c>
      <c r="F43">
        <v>125</v>
      </c>
      <c r="G43" t="s">
        <v>18</v>
      </c>
      <c r="H43">
        <v>28</v>
      </c>
      <c r="I43">
        <v>5</v>
      </c>
      <c r="J43">
        <v>1</v>
      </c>
    </row>
    <row r="44" spans="1:10" x14ac:dyDescent="0.25">
      <c r="A44" t="s">
        <v>73</v>
      </c>
      <c r="B44" t="s">
        <v>48</v>
      </c>
      <c r="C44">
        <v>8</v>
      </c>
      <c r="D44" s="1">
        <v>44562.5</v>
      </c>
      <c r="E44">
        <v>3</v>
      </c>
      <c r="F44">
        <v>449</v>
      </c>
      <c r="G44" t="s">
        <v>12</v>
      </c>
      <c r="H44">
        <v>44</v>
      </c>
      <c r="I44">
        <v>3</v>
      </c>
      <c r="J44">
        <v>2</v>
      </c>
    </row>
    <row r="45" spans="1:10" x14ac:dyDescent="0.25">
      <c r="A45" t="s">
        <v>74</v>
      </c>
      <c r="B45" t="s">
        <v>26</v>
      </c>
      <c r="C45">
        <v>14</v>
      </c>
      <c r="D45" s="1">
        <v>44562.590277777781</v>
      </c>
      <c r="E45">
        <v>2</v>
      </c>
      <c r="F45">
        <v>3</v>
      </c>
      <c r="G45" t="s">
        <v>18</v>
      </c>
      <c r="H45">
        <v>37</v>
      </c>
      <c r="I45">
        <v>4</v>
      </c>
      <c r="J45">
        <v>4</v>
      </c>
    </row>
    <row r="46" spans="1:10" x14ac:dyDescent="0.25">
      <c r="A46" t="s">
        <v>75</v>
      </c>
      <c r="B46" t="s">
        <v>57</v>
      </c>
      <c r="C46">
        <v>18</v>
      </c>
      <c r="D46" s="1">
        <v>44562.806250000001</v>
      </c>
      <c r="E46">
        <v>4</v>
      </c>
      <c r="F46">
        <v>478</v>
      </c>
      <c r="G46" t="s">
        <v>12</v>
      </c>
      <c r="H46">
        <v>15</v>
      </c>
      <c r="I46">
        <v>2</v>
      </c>
      <c r="J46">
        <v>2</v>
      </c>
    </row>
    <row r="47" spans="1:10" x14ac:dyDescent="0.25">
      <c r="A47" t="s">
        <v>76</v>
      </c>
      <c r="B47" t="s">
        <v>38</v>
      </c>
      <c r="C47">
        <v>9</v>
      </c>
      <c r="D47" s="1">
        <v>44562.750694444447</v>
      </c>
      <c r="E47">
        <v>7</v>
      </c>
      <c r="F47">
        <v>744</v>
      </c>
      <c r="G47" t="s">
        <v>15</v>
      </c>
      <c r="H47">
        <v>45</v>
      </c>
      <c r="I47">
        <v>3</v>
      </c>
      <c r="J47">
        <v>2</v>
      </c>
    </row>
    <row r="48" spans="1:10" x14ac:dyDescent="0.25">
      <c r="A48" t="s">
        <v>77</v>
      </c>
      <c r="B48" t="s">
        <v>78</v>
      </c>
      <c r="C48">
        <v>19</v>
      </c>
      <c r="D48" s="1">
        <v>44562.998611111114</v>
      </c>
      <c r="E48">
        <v>7</v>
      </c>
      <c r="F48">
        <v>865</v>
      </c>
      <c r="G48" t="s">
        <v>15</v>
      </c>
      <c r="H48">
        <v>43</v>
      </c>
      <c r="I48">
        <v>5</v>
      </c>
      <c r="J48">
        <v>5</v>
      </c>
    </row>
    <row r="49" spans="1:10" x14ac:dyDescent="0.25">
      <c r="A49" t="s">
        <v>79</v>
      </c>
      <c r="B49" t="s">
        <v>80</v>
      </c>
      <c r="C49">
        <v>17</v>
      </c>
      <c r="D49" s="1">
        <v>44562.640277777777</v>
      </c>
      <c r="E49">
        <v>5</v>
      </c>
      <c r="F49">
        <v>439</v>
      </c>
      <c r="G49" t="s">
        <v>15</v>
      </c>
      <c r="H49">
        <v>42</v>
      </c>
      <c r="I49">
        <v>5</v>
      </c>
      <c r="J49">
        <v>3</v>
      </c>
    </row>
    <row r="50" spans="1:10" x14ac:dyDescent="0.25">
      <c r="A50" t="s">
        <v>81</v>
      </c>
      <c r="B50" t="s">
        <v>26</v>
      </c>
      <c r="C50">
        <v>12</v>
      </c>
      <c r="D50" s="1">
        <v>44562.902083333334</v>
      </c>
      <c r="E50">
        <v>4</v>
      </c>
      <c r="F50">
        <v>356</v>
      </c>
      <c r="G50" t="s">
        <v>12</v>
      </c>
      <c r="H50">
        <v>50</v>
      </c>
      <c r="I50">
        <v>4</v>
      </c>
      <c r="J50">
        <v>1</v>
      </c>
    </row>
    <row r="51" spans="1:10" x14ac:dyDescent="0.25">
      <c r="A51" t="s">
        <v>82</v>
      </c>
      <c r="B51" t="s">
        <v>38</v>
      </c>
      <c r="C51">
        <v>15</v>
      </c>
      <c r="D51" s="1">
        <v>44562.597222222219</v>
      </c>
      <c r="E51">
        <v>6</v>
      </c>
      <c r="F51">
        <v>946</v>
      </c>
      <c r="G51" t="s">
        <v>18</v>
      </c>
      <c r="H51">
        <v>30</v>
      </c>
      <c r="I51">
        <v>4</v>
      </c>
      <c r="J51">
        <v>4</v>
      </c>
    </row>
    <row r="52" spans="1:10" x14ac:dyDescent="0.25">
      <c r="A52" t="s">
        <v>83</v>
      </c>
      <c r="B52" t="s">
        <v>28</v>
      </c>
      <c r="C52">
        <v>18</v>
      </c>
      <c r="D52" s="1">
        <v>44562.806250000001</v>
      </c>
      <c r="E52">
        <v>1</v>
      </c>
      <c r="F52">
        <v>27</v>
      </c>
      <c r="G52" t="s">
        <v>15</v>
      </c>
      <c r="H52">
        <v>39</v>
      </c>
      <c r="I52">
        <v>3</v>
      </c>
      <c r="J52">
        <v>4</v>
      </c>
    </row>
    <row r="53" spans="1:10" x14ac:dyDescent="0.25">
      <c r="A53" t="s">
        <v>84</v>
      </c>
      <c r="B53" t="s">
        <v>38</v>
      </c>
      <c r="C53">
        <v>5</v>
      </c>
      <c r="D53" s="1">
        <v>44562.5</v>
      </c>
      <c r="E53">
        <v>3</v>
      </c>
      <c r="F53">
        <v>253</v>
      </c>
      <c r="G53" t="s">
        <v>18</v>
      </c>
      <c r="H53">
        <v>21</v>
      </c>
      <c r="I53">
        <v>2</v>
      </c>
      <c r="J53">
        <v>2</v>
      </c>
    </row>
    <row r="54" spans="1:10" x14ac:dyDescent="0.25">
      <c r="A54" t="s">
        <v>85</v>
      </c>
      <c r="B54" t="s">
        <v>34</v>
      </c>
      <c r="C54">
        <v>4</v>
      </c>
      <c r="D54" s="1">
        <v>44562.598611111112</v>
      </c>
      <c r="E54">
        <v>6</v>
      </c>
      <c r="F54">
        <v>941</v>
      </c>
      <c r="G54" t="s">
        <v>12</v>
      </c>
      <c r="H54">
        <v>18</v>
      </c>
      <c r="I54">
        <v>2</v>
      </c>
      <c r="J54">
        <v>4</v>
      </c>
    </row>
    <row r="55" spans="1:10" x14ac:dyDescent="0.25">
      <c r="A55" t="s">
        <v>86</v>
      </c>
      <c r="B55" t="s">
        <v>40</v>
      </c>
      <c r="C55">
        <v>13</v>
      </c>
      <c r="D55" s="1">
        <v>44562.5</v>
      </c>
      <c r="E55">
        <v>7</v>
      </c>
      <c r="F55">
        <v>716</v>
      </c>
      <c r="G55" t="s">
        <v>15</v>
      </c>
      <c r="H55">
        <v>13</v>
      </c>
      <c r="I55">
        <v>4</v>
      </c>
      <c r="J55">
        <v>4</v>
      </c>
    </row>
    <row r="56" spans="1:10" x14ac:dyDescent="0.25">
      <c r="A56" t="s">
        <v>87</v>
      </c>
      <c r="B56" t="s">
        <v>70</v>
      </c>
      <c r="C56">
        <v>20</v>
      </c>
      <c r="D56" s="1">
        <v>44562.917361111111</v>
      </c>
      <c r="E56">
        <v>1</v>
      </c>
      <c r="F56">
        <v>79</v>
      </c>
      <c r="G56" t="s">
        <v>18</v>
      </c>
      <c r="H56">
        <v>28</v>
      </c>
      <c r="I56">
        <v>5</v>
      </c>
      <c r="J56">
        <v>3</v>
      </c>
    </row>
    <row r="57" spans="1:10" x14ac:dyDescent="0.25">
      <c r="A57" t="s">
        <v>88</v>
      </c>
      <c r="B57" t="s">
        <v>31</v>
      </c>
      <c r="C57">
        <v>12</v>
      </c>
      <c r="D57" s="1">
        <v>44562.96875</v>
      </c>
      <c r="E57">
        <v>4</v>
      </c>
      <c r="F57">
        <v>254</v>
      </c>
      <c r="G57" t="s">
        <v>18</v>
      </c>
      <c r="H57">
        <v>32</v>
      </c>
      <c r="I57">
        <v>2</v>
      </c>
      <c r="J57">
        <v>4</v>
      </c>
    </row>
    <row r="58" spans="1:10" x14ac:dyDescent="0.25">
      <c r="A58" t="s">
        <v>89</v>
      </c>
      <c r="B58" t="s">
        <v>80</v>
      </c>
      <c r="C58">
        <v>12</v>
      </c>
      <c r="D58" s="1">
        <v>44562.750694444447</v>
      </c>
      <c r="E58">
        <v>2</v>
      </c>
      <c r="F58">
        <v>6</v>
      </c>
      <c r="G58" t="s">
        <v>15</v>
      </c>
      <c r="H58">
        <v>36</v>
      </c>
      <c r="I58">
        <v>4</v>
      </c>
      <c r="J58">
        <v>3</v>
      </c>
    </row>
    <row r="59" spans="1:10" x14ac:dyDescent="0.25">
      <c r="A59" t="s">
        <v>90</v>
      </c>
      <c r="B59" t="s">
        <v>17</v>
      </c>
      <c r="C59">
        <v>1</v>
      </c>
      <c r="D59" s="1">
        <v>44562.47152777778</v>
      </c>
      <c r="E59">
        <v>6</v>
      </c>
      <c r="F59">
        <v>953</v>
      </c>
      <c r="G59" t="s">
        <v>12</v>
      </c>
      <c r="H59">
        <v>24</v>
      </c>
      <c r="I59">
        <v>3</v>
      </c>
      <c r="J59">
        <v>3</v>
      </c>
    </row>
    <row r="60" spans="1:10" x14ac:dyDescent="0.25">
      <c r="A60" t="s">
        <v>91</v>
      </c>
      <c r="B60" t="s">
        <v>26</v>
      </c>
      <c r="C60">
        <v>13</v>
      </c>
      <c r="D60" s="1">
        <v>44562.47152777778</v>
      </c>
      <c r="E60">
        <v>5</v>
      </c>
      <c r="F60">
        <v>645</v>
      </c>
      <c r="G60" t="s">
        <v>18</v>
      </c>
      <c r="H60">
        <v>19</v>
      </c>
      <c r="I60">
        <v>3</v>
      </c>
      <c r="J60">
        <v>1</v>
      </c>
    </row>
    <row r="61" spans="1:10" x14ac:dyDescent="0.25">
      <c r="A61" t="s">
        <v>92</v>
      </c>
      <c r="B61" t="s">
        <v>26</v>
      </c>
      <c r="C61">
        <v>13</v>
      </c>
      <c r="D61" s="1">
        <v>44562.47152777778</v>
      </c>
      <c r="E61">
        <v>7</v>
      </c>
      <c r="F61">
        <v>979</v>
      </c>
      <c r="G61" t="s">
        <v>15</v>
      </c>
      <c r="H61">
        <v>44</v>
      </c>
      <c r="I61">
        <v>2</v>
      </c>
      <c r="J61">
        <v>3</v>
      </c>
    </row>
    <row r="62" spans="1:10" x14ac:dyDescent="0.25">
      <c r="A62" t="s">
        <v>93</v>
      </c>
      <c r="B62" t="s">
        <v>31</v>
      </c>
      <c r="C62">
        <v>4</v>
      </c>
      <c r="D62" s="1">
        <v>44562.590277777781</v>
      </c>
      <c r="E62">
        <v>2</v>
      </c>
      <c r="F62">
        <v>114</v>
      </c>
      <c r="G62" t="s">
        <v>15</v>
      </c>
      <c r="H62">
        <v>21</v>
      </c>
      <c r="I62">
        <v>3</v>
      </c>
      <c r="J62">
        <v>3</v>
      </c>
    </row>
    <row r="63" spans="1:10" x14ac:dyDescent="0.25">
      <c r="A63" t="s">
        <v>94</v>
      </c>
      <c r="B63" t="s">
        <v>38</v>
      </c>
      <c r="C63">
        <v>1</v>
      </c>
      <c r="D63" s="1">
        <v>44562.902083333334</v>
      </c>
      <c r="E63">
        <v>4</v>
      </c>
      <c r="F63">
        <v>279</v>
      </c>
      <c r="G63" t="s">
        <v>15</v>
      </c>
      <c r="H63">
        <v>18</v>
      </c>
      <c r="I63">
        <v>4</v>
      </c>
      <c r="J63">
        <v>3</v>
      </c>
    </row>
    <row r="64" spans="1:10" x14ac:dyDescent="0.25">
      <c r="A64" t="s">
        <v>95</v>
      </c>
      <c r="B64" t="s">
        <v>20</v>
      </c>
      <c r="C64">
        <v>20</v>
      </c>
      <c r="D64" s="1">
        <v>44562.465277777781</v>
      </c>
      <c r="E64">
        <v>1</v>
      </c>
      <c r="F64">
        <v>91</v>
      </c>
      <c r="G64" t="s">
        <v>15</v>
      </c>
      <c r="H64">
        <v>24</v>
      </c>
      <c r="I64">
        <v>3</v>
      </c>
      <c r="J64">
        <v>1</v>
      </c>
    </row>
    <row r="65" spans="1:10" x14ac:dyDescent="0.25">
      <c r="A65" t="s">
        <v>96</v>
      </c>
      <c r="B65" t="s">
        <v>34</v>
      </c>
      <c r="C65">
        <v>15</v>
      </c>
      <c r="D65" s="1">
        <v>44562.598611111112</v>
      </c>
      <c r="E65">
        <v>2</v>
      </c>
      <c r="F65">
        <v>20</v>
      </c>
      <c r="G65" t="s">
        <v>15</v>
      </c>
      <c r="H65">
        <v>33</v>
      </c>
      <c r="I65">
        <v>4</v>
      </c>
      <c r="J65">
        <v>4</v>
      </c>
    </row>
    <row r="66" spans="1:10" x14ac:dyDescent="0.25">
      <c r="A66" t="s">
        <v>97</v>
      </c>
      <c r="B66" t="s">
        <v>40</v>
      </c>
      <c r="C66">
        <v>7</v>
      </c>
      <c r="D66" s="1">
        <v>44562.857638888891</v>
      </c>
      <c r="E66">
        <v>2</v>
      </c>
      <c r="F66">
        <v>124</v>
      </c>
      <c r="G66" t="s">
        <v>15</v>
      </c>
      <c r="H66">
        <v>19</v>
      </c>
      <c r="I66">
        <v>4</v>
      </c>
      <c r="J66">
        <v>4</v>
      </c>
    </row>
    <row r="67" spans="1:10" x14ac:dyDescent="0.25">
      <c r="A67" t="s">
        <v>98</v>
      </c>
      <c r="B67" t="s">
        <v>17</v>
      </c>
      <c r="C67">
        <v>3</v>
      </c>
      <c r="D67" s="1">
        <v>44562.750694444447</v>
      </c>
      <c r="E67">
        <v>2</v>
      </c>
      <c r="F67">
        <v>120</v>
      </c>
      <c r="G67" t="s">
        <v>18</v>
      </c>
      <c r="H67">
        <v>31</v>
      </c>
      <c r="I67">
        <v>3</v>
      </c>
      <c r="J67">
        <v>5</v>
      </c>
    </row>
    <row r="68" spans="1:10" x14ac:dyDescent="0.25">
      <c r="A68" t="s">
        <v>99</v>
      </c>
      <c r="B68" t="s">
        <v>48</v>
      </c>
      <c r="C68">
        <v>9</v>
      </c>
      <c r="D68" s="1">
        <v>44562.5625</v>
      </c>
      <c r="E68">
        <v>5</v>
      </c>
      <c r="F68">
        <v>471</v>
      </c>
      <c r="G68" t="s">
        <v>18</v>
      </c>
      <c r="H68">
        <v>39</v>
      </c>
      <c r="I68">
        <v>5</v>
      </c>
      <c r="J68">
        <v>5</v>
      </c>
    </row>
    <row r="69" spans="1:10" x14ac:dyDescent="0.25">
      <c r="A69" t="s">
        <v>100</v>
      </c>
      <c r="B69" t="s">
        <v>70</v>
      </c>
      <c r="C69">
        <v>6</v>
      </c>
      <c r="D69" s="1">
        <v>44562.465277777781</v>
      </c>
      <c r="E69">
        <v>5</v>
      </c>
      <c r="F69">
        <v>345</v>
      </c>
      <c r="G69" t="s">
        <v>18</v>
      </c>
      <c r="H69">
        <v>22</v>
      </c>
      <c r="I69">
        <v>4</v>
      </c>
      <c r="J69">
        <v>5</v>
      </c>
    </row>
    <row r="70" spans="1:10" x14ac:dyDescent="0.25">
      <c r="A70" t="s">
        <v>101</v>
      </c>
      <c r="B70" t="s">
        <v>67</v>
      </c>
      <c r="C70">
        <v>19</v>
      </c>
      <c r="D70" s="1">
        <v>44562.513194444444</v>
      </c>
      <c r="E70">
        <v>3</v>
      </c>
      <c r="F70">
        <v>462</v>
      </c>
      <c r="G70" t="s">
        <v>12</v>
      </c>
      <c r="H70">
        <v>33</v>
      </c>
      <c r="I70">
        <v>3</v>
      </c>
      <c r="J70">
        <v>2</v>
      </c>
    </row>
    <row r="71" spans="1:10" x14ac:dyDescent="0.25">
      <c r="A71" t="s">
        <v>102</v>
      </c>
      <c r="B71" t="s">
        <v>14</v>
      </c>
      <c r="C71">
        <v>9</v>
      </c>
      <c r="D71" s="1">
        <v>44562.470138888886</v>
      </c>
      <c r="E71">
        <v>7</v>
      </c>
      <c r="F71">
        <v>527</v>
      </c>
      <c r="G71" t="s">
        <v>12</v>
      </c>
      <c r="H71">
        <v>44</v>
      </c>
      <c r="I71">
        <v>5</v>
      </c>
      <c r="J71">
        <v>4</v>
      </c>
    </row>
    <row r="72" spans="1:10" x14ac:dyDescent="0.25">
      <c r="A72" t="s">
        <v>103</v>
      </c>
      <c r="B72" t="s">
        <v>38</v>
      </c>
      <c r="C72">
        <v>8</v>
      </c>
      <c r="D72" s="1">
        <v>44562.5625</v>
      </c>
      <c r="E72">
        <v>3</v>
      </c>
      <c r="F72">
        <v>412</v>
      </c>
      <c r="G72" t="s">
        <v>18</v>
      </c>
      <c r="H72">
        <v>16</v>
      </c>
      <c r="I72">
        <v>3</v>
      </c>
      <c r="J72">
        <v>4</v>
      </c>
    </row>
    <row r="73" spans="1:10" x14ac:dyDescent="0.25">
      <c r="A73" t="s">
        <v>104</v>
      </c>
      <c r="B73" t="s">
        <v>11</v>
      </c>
      <c r="C73">
        <v>13</v>
      </c>
      <c r="D73" s="1">
        <v>44562.46875</v>
      </c>
      <c r="E73">
        <v>4</v>
      </c>
      <c r="F73">
        <v>459</v>
      </c>
      <c r="G73" t="s">
        <v>15</v>
      </c>
      <c r="H73">
        <v>43</v>
      </c>
      <c r="I73">
        <v>4</v>
      </c>
      <c r="J73">
        <v>1</v>
      </c>
    </row>
    <row r="74" spans="1:10" x14ac:dyDescent="0.25">
      <c r="A74" t="s">
        <v>105</v>
      </c>
      <c r="B74" t="s">
        <v>34</v>
      </c>
      <c r="C74">
        <v>9</v>
      </c>
      <c r="D74" s="1">
        <v>44562.597222222219</v>
      </c>
      <c r="E74">
        <v>6</v>
      </c>
      <c r="F74">
        <v>941</v>
      </c>
      <c r="G74" t="s">
        <v>18</v>
      </c>
      <c r="H74">
        <v>11</v>
      </c>
      <c r="I74">
        <v>5</v>
      </c>
      <c r="J74">
        <v>3</v>
      </c>
    </row>
    <row r="75" spans="1:10" x14ac:dyDescent="0.25">
      <c r="A75" t="s">
        <v>106</v>
      </c>
      <c r="B75" t="s">
        <v>24</v>
      </c>
      <c r="C75">
        <v>13</v>
      </c>
      <c r="D75" s="1">
        <v>44562.590277777781</v>
      </c>
      <c r="E75">
        <v>3</v>
      </c>
      <c r="F75">
        <v>471</v>
      </c>
      <c r="G75" t="s">
        <v>12</v>
      </c>
      <c r="H75">
        <v>36</v>
      </c>
      <c r="I75">
        <v>5</v>
      </c>
      <c r="J75">
        <v>2</v>
      </c>
    </row>
    <row r="76" spans="1:10" x14ac:dyDescent="0.25">
      <c r="A76" t="s">
        <v>107</v>
      </c>
      <c r="B76" t="s">
        <v>108</v>
      </c>
      <c r="C76">
        <v>7</v>
      </c>
      <c r="D76" s="1">
        <v>44562.857638888891</v>
      </c>
      <c r="E76">
        <v>5</v>
      </c>
      <c r="F76">
        <v>942</v>
      </c>
      <c r="G76" t="s">
        <v>18</v>
      </c>
      <c r="H76">
        <v>41</v>
      </c>
      <c r="I76">
        <v>5</v>
      </c>
      <c r="J76">
        <v>5</v>
      </c>
    </row>
    <row r="77" spans="1:10" x14ac:dyDescent="0.25">
      <c r="A77" t="s">
        <v>109</v>
      </c>
      <c r="B77" t="s">
        <v>11</v>
      </c>
      <c r="C77">
        <v>6</v>
      </c>
      <c r="D77" s="1">
        <v>44562.513194444444</v>
      </c>
      <c r="E77">
        <v>7</v>
      </c>
      <c r="F77">
        <v>934</v>
      </c>
      <c r="G77" t="s">
        <v>12</v>
      </c>
      <c r="H77">
        <v>30</v>
      </c>
      <c r="I77">
        <v>2</v>
      </c>
      <c r="J77">
        <v>4</v>
      </c>
    </row>
    <row r="78" spans="1:10" x14ac:dyDescent="0.25">
      <c r="A78" t="s">
        <v>110</v>
      </c>
      <c r="B78" t="s">
        <v>22</v>
      </c>
      <c r="C78">
        <v>12</v>
      </c>
      <c r="D78" s="1">
        <v>44562.590277777781</v>
      </c>
      <c r="E78">
        <v>5</v>
      </c>
      <c r="F78">
        <v>534</v>
      </c>
      <c r="G78" t="s">
        <v>18</v>
      </c>
      <c r="H78">
        <v>20</v>
      </c>
      <c r="I78">
        <v>5</v>
      </c>
      <c r="J78">
        <v>4</v>
      </c>
    </row>
    <row r="79" spans="1:10" x14ac:dyDescent="0.25">
      <c r="A79" t="s">
        <v>111</v>
      </c>
      <c r="B79" t="s">
        <v>22</v>
      </c>
      <c r="C79">
        <v>6</v>
      </c>
      <c r="D79" s="1">
        <v>44562.46875</v>
      </c>
      <c r="E79">
        <v>5</v>
      </c>
      <c r="F79">
        <v>908</v>
      </c>
      <c r="G79" t="s">
        <v>12</v>
      </c>
      <c r="H79">
        <v>15</v>
      </c>
      <c r="I79">
        <v>3</v>
      </c>
      <c r="J79">
        <v>2</v>
      </c>
    </row>
    <row r="80" spans="1:10" x14ac:dyDescent="0.25">
      <c r="A80" t="s">
        <v>112</v>
      </c>
      <c r="B80" t="s">
        <v>38</v>
      </c>
      <c r="C80">
        <v>16</v>
      </c>
      <c r="D80" s="1">
        <v>44562.806250000001</v>
      </c>
      <c r="E80">
        <v>6</v>
      </c>
      <c r="F80">
        <v>698</v>
      </c>
      <c r="G80" t="s">
        <v>15</v>
      </c>
      <c r="H80">
        <v>21</v>
      </c>
      <c r="I80">
        <v>3</v>
      </c>
      <c r="J80">
        <v>4</v>
      </c>
    </row>
    <row r="81" spans="1:10" x14ac:dyDescent="0.25">
      <c r="A81" t="s">
        <v>113</v>
      </c>
      <c r="B81" t="s">
        <v>28</v>
      </c>
      <c r="C81">
        <v>16</v>
      </c>
      <c r="D81" s="1">
        <v>44562.806250000001</v>
      </c>
      <c r="E81">
        <v>1</v>
      </c>
      <c r="F81">
        <v>50</v>
      </c>
      <c r="G81" t="s">
        <v>18</v>
      </c>
      <c r="H81">
        <v>27</v>
      </c>
      <c r="I81">
        <v>3</v>
      </c>
      <c r="J81">
        <v>5</v>
      </c>
    </row>
    <row r="82" spans="1:10" x14ac:dyDescent="0.25">
      <c r="A82" t="s">
        <v>114</v>
      </c>
      <c r="B82" t="s">
        <v>57</v>
      </c>
      <c r="C82">
        <v>3</v>
      </c>
      <c r="D82" s="1">
        <v>44562.73541666667</v>
      </c>
      <c r="E82">
        <v>5</v>
      </c>
      <c r="F82">
        <v>436</v>
      </c>
      <c r="G82" t="s">
        <v>12</v>
      </c>
      <c r="H82">
        <v>19</v>
      </c>
      <c r="I82">
        <v>5</v>
      </c>
      <c r="J82">
        <v>4</v>
      </c>
    </row>
    <row r="83" spans="1:10" x14ac:dyDescent="0.25">
      <c r="A83" t="s">
        <v>115</v>
      </c>
      <c r="B83" t="s">
        <v>48</v>
      </c>
      <c r="C83">
        <v>18</v>
      </c>
      <c r="D83" s="1">
        <v>44562.46875</v>
      </c>
      <c r="E83">
        <v>5</v>
      </c>
      <c r="F83">
        <v>882</v>
      </c>
      <c r="G83" t="s">
        <v>18</v>
      </c>
      <c r="H83">
        <v>24</v>
      </c>
      <c r="I83">
        <v>3</v>
      </c>
      <c r="J83">
        <v>1</v>
      </c>
    </row>
    <row r="84" spans="1:10" x14ac:dyDescent="0.25">
      <c r="A84" t="s">
        <v>116</v>
      </c>
      <c r="B84" t="s">
        <v>43</v>
      </c>
      <c r="C84">
        <v>2</v>
      </c>
      <c r="D84" s="1">
        <v>44562.998611111114</v>
      </c>
      <c r="E84">
        <v>2</v>
      </c>
      <c r="F84">
        <v>50</v>
      </c>
      <c r="G84" t="s">
        <v>12</v>
      </c>
      <c r="H84">
        <v>33</v>
      </c>
      <c r="I84">
        <v>2</v>
      </c>
      <c r="J84">
        <v>2</v>
      </c>
    </row>
    <row r="85" spans="1:10" x14ac:dyDescent="0.25">
      <c r="A85" t="s">
        <v>117</v>
      </c>
      <c r="B85" t="s">
        <v>11</v>
      </c>
      <c r="C85">
        <v>14</v>
      </c>
      <c r="D85" s="1">
        <v>44562.597222222219</v>
      </c>
      <c r="E85">
        <v>7</v>
      </c>
      <c r="F85">
        <v>704</v>
      </c>
      <c r="G85" t="s">
        <v>18</v>
      </c>
      <c r="H85">
        <v>47</v>
      </c>
      <c r="I85">
        <v>2</v>
      </c>
      <c r="J85">
        <v>4</v>
      </c>
    </row>
    <row r="86" spans="1:10" x14ac:dyDescent="0.25">
      <c r="A86" t="s">
        <v>118</v>
      </c>
      <c r="B86" t="s">
        <v>108</v>
      </c>
      <c r="C86">
        <v>13</v>
      </c>
      <c r="D86" s="1">
        <v>44562.998611111114</v>
      </c>
      <c r="E86">
        <v>5</v>
      </c>
      <c r="F86">
        <v>603</v>
      </c>
      <c r="G86" t="s">
        <v>12</v>
      </c>
      <c r="H86">
        <v>28</v>
      </c>
      <c r="I86">
        <v>5</v>
      </c>
      <c r="J86">
        <v>4</v>
      </c>
    </row>
    <row r="87" spans="1:10" x14ac:dyDescent="0.25">
      <c r="A87" t="s">
        <v>119</v>
      </c>
      <c r="B87" t="s">
        <v>34</v>
      </c>
      <c r="C87">
        <v>10</v>
      </c>
      <c r="D87" s="1">
        <v>44562.854861111111</v>
      </c>
      <c r="E87">
        <v>5</v>
      </c>
      <c r="F87">
        <v>602</v>
      </c>
      <c r="G87" t="s">
        <v>12</v>
      </c>
      <c r="H87">
        <v>12</v>
      </c>
      <c r="I87">
        <v>4</v>
      </c>
      <c r="J87">
        <v>3</v>
      </c>
    </row>
    <row r="88" spans="1:10" x14ac:dyDescent="0.25">
      <c r="A88" t="s">
        <v>120</v>
      </c>
      <c r="B88" t="s">
        <v>24</v>
      </c>
      <c r="C88">
        <v>12</v>
      </c>
      <c r="D88" s="1">
        <v>44562.750694444447</v>
      </c>
      <c r="E88">
        <v>4</v>
      </c>
      <c r="F88">
        <v>196</v>
      </c>
      <c r="G88" t="s">
        <v>12</v>
      </c>
      <c r="H88">
        <v>50</v>
      </c>
      <c r="I88">
        <v>2</v>
      </c>
      <c r="J88">
        <v>2</v>
      </c>
    </row>
    <row r="89" spans="1:10" x14ac:dyDescent="0.25">
      <c r="A89" t="s">
        <v>121</v>
      </c>
      <c r="B89" t="s">
        <v>78</v>
      </c>
      <c r="C89">
        <v>18</v>
      </c>
      <c r="D89" s="1">
        <v>44562.73541666667</v>
      </c>
      <c r="E89">
        <v>1</v>
      </c>
      <c r="F89">
        <v>94</v>
      </c>
      <c r="G89" t="s">
        <v>12</v>
      </c>
      <c r="H89">
        <v>20</v>
      </c>
      <c r="I89">
        <v>2</v>
      </c>
      <c r="J89">
        <v>3</v>
      </c>
    </row>
    <row r="90" spans="1:10" x14ac:dyDescent="0.25">
      <c r="A90" t="s">
        <v>122</v>
      </c>
      <c r="B90" t="s">
        <v>70</v>
      </c>
      <c r="C90">
        <v>16</v>
      </c>
      <c r="D90" s="1">
        <v>44562.470138888886</v>
      </c>
      <c r="E90">
        <v>7</v>
      </c>
      <c r="F90">
        <v>501</v>
      </c>
      <c r="G90" t="s">
        <v>15</v>
      </c>
      <c r="H90">
        <v>15</v>
      </c>
      <c r="I90">
        <v>2</v>
      </c>
      <c r="J90">
        <v>3</v>
      </c>
    </row>
    <row r="91" spans="1:10" x14ac:dyDescent="0.25">
      <c r="A91" t="s">
        <v>123</v>
      </c>
      <c r="B91" t="s">
        <v>43</v>
      </c>
      <c r="C91">
        <v>13</v>
      </c>
      <c r="D91" s="1">
        <v>44562.857638888891</v>
      </c>
      <c r="E91">
        <v>5</v>
      </c>
      <c r="F91">
        <v>710</v>
      </c>
      <c r="G91" t="s">
        <v>15</v>
      </c>
      <c r="H91">
        <v>45</v>
      </c>
      <c r="I91">
        <v>4</v>
      </c>
      <c r="J91">
        <v>3</v>
      </c>
    </row>
    <row r="92" spans="1:10" x14ac:dyDescent="0.25">
      <c r="A92" t="s">
        <v>124</v>
      </c>
      <c r="B92" t="s">
        <v>70</v>
      </c>
      <c r="C92">
        <v>8</v>
      </c>
      <c r="D92" s="1">
        <v>44562.597222222219</v>
      </c>
      <c r="E92">
        <v>4</v>
      </c>
      <c r="F92">
        <v>305</v>
      </c>
      <c r="G92" t="s">
        <v>15</v>
      </c>
      <c r="H92">
        <v>48</v>
      </c>
      <c r="I92">
        <v>2</v>
      </c>
      <c r="J92">
        <v>1</v>
      </c>
    </row>
    <row r="93" spans="1:10" x14ac:dyDescent="0.25">
      <c r="A93" t="s">
        <v>125</v>
      </c>
      <c r="B93" t="s">
        <v>38</v>
      </c>
      <c r="C93">
        <v>8</v>
      </c>
      <c r="D93" s="1">
        <v>44562.854861111111</v>
      </c>
      <c r="E93">
        <v>6</v>
      </c>
      <c r="F93">
        <v>891</v>
      </c>
      <c r="G93" t="s">
        <v>12</v>
      </c>
      <c r="H93">
        <v>25</v>
      </c>
      <c r="I93">
        <v>5</v>
      </c>
      <c r="J93">
        <v>5</v>
      </c>
    </row>
    <row r="94" spans="1:10" x14ac:dyDescent="0.25">
      <c r="A94" t="s">
        <v>126</v>
      </c>
      <c r="B94" t="s">
        <v>48</v>
      </c>
      <c r="C94">
        <v>2</v>
      </c>
      <c r="D94" s="1">
        <v>44562.597916666666</v>
      </c>
      <c r="E94">
        <v>5</v>
      </c>
      <c r="F94">
        <v>412</v>
      </c>
      <c r="G94" t="s">
        <v>15</v>
      </c>
      <c r="H94">
        <v>48</v>
      </c>
      <c r="I94">
        <v>4</v>
      </c>
      <c r="J94">
        <v>4</v>
      </c>
    </row>
    <row r="95" spans="1:10" x14ac:dyDescent="0.25">
      <c r="A95" t="s">
        <v>127</v>
      </c>
      <c r="B95" t="s">
        <v>36</v>
      </c>
      <c r="C95">
        <v>20</v>
      </c>
      <c r="D95" s="1">
        <v>44562.604861111111</v>
      </c>
      <c r="E95">
        <v>3</v>
      </c>
      <c r="F95">
        <v>455</v>
      </c>
      <c r="G95" t="s">
        <v>12</v>
      </c>
      <c r="H95">
        <v>25</v>
      </c>
      <c r="I95">
        <v>5</v>
      </c>
      <c r="J95">
        <v>5</v>
      </c>
    </row>
    <row r="96" spans="1:10" x14ac:dyDescent="0.25">
      <c r="A96" t="s">
        <v>128</v>
      </c>
      <c r="B96" t="s">
        <v>48</v>
      </c>
      <c r="C96">
        <v>5</v>
      </c>
      <c r="D96" s="1">
        <v>44562.598611111112</v>
      </c>
      <c r="E96">
        <v>6</v>
      </c>
      <c r="F96">
        <v>953</v>
      </c>
      <c r="G96" t="s">
        <v>15</v>
      </c>
      <c r="H96">
        <v>39</v>
      </c>
      <c r="I96">
        <v>3</v>
      </c>
      <c r="J96">
        <v>1</v>
      </c>
    </row>
    <row r="97" spans="1:10" x14ac:dyDescent="0.25">
      <c r="A97" t="s">
        <v>129</v>
      </c>
      <c r="B97" t="s">
        <v>17</v>
      </c>
      <c r="C97">
        <v>6</v>
      </c>
      <c r="D97" s="1">
        <v>44562.640277777777</v>
      </c>
      <c r="E97">
        <v>4</v>
      </c>
      <c r="F97">
        <v>300</v>
      </c>
      <c r="G97" t="s">
        <v>18</v>
      </c>
      <c r="H97">
        <v>27</v>
      </c>
      <c r="I97">
        <v>2</v>
      </c>
      <c r="J97">
        <v>2</v>
      </c>
    </row>
    <row r="98" spans="1:10" x14ac:dyDescent="0.25">
      <c r="A98" t="s">
        <v>130</v>
      </c>
      <c r="B98" t="s">
        <v>24</v>
      </c>
      <c r="C98">
        <v>7</v>
      </c>
      <c r="D98" s="1">
        <v>44562.806250000001</v>
      </c>
      <c r="E98">
        <v>2</v>
      </c>
      <c r="F98">
        <v>11</v>
      </c>
      <c r="G98" t="s">
        <v>18</v>
      </c>
      <c r="H98">
        <v>21</v>
      </c>
      <c r="I98">
        <v>5</v>
      </c>
      <c r="J98">
        <v>1</v>
      </c>
    </row>
    <row r="99" spans="1:10" x14ac:dyDescent="0.25">
      <c r="A99" t="s">
        <v>131</v>
      </c>
      <c r="B99" t="s">
        <v>38</v>
      </c>
      <c r="C99">
        <v>3</v>
      </c>
      <c r="D99" s="1">
        <v>44562.598611111112</v>
      </c>
      <c r="E99">
        <v>4</v>
      </c>
      <c r="F99">
        <v>219</v>
      </c>
      <c r="G99" t="s">
        <v>18</v>
      </c>
      <c r="H99">
        <v>13</v>
      </c>
      <c r="I99">
        <v>2</v>
      </c>
      <c r="J99">
        <v>3</v>
      </c>
    </row>
    <row r="100" spans="1:10" x14ac:dyDescent="0.25">
      <c r="A100" t="s">
        <v>132</v>
      </c>
      <c r="B100" t="s">
        <v>22</v>
      </c>
      <c r="C100">
        <v>10</v>
      </c>
      <c r="D100" s="1">
        <v>44562.96875</v>
      </c>
      <c r="E100">
        <v>6</v>
      </c>
      <c r="F100">
        <v>771</v>
      </c>
      <c r="G100" t="s">
        <v>12</v>
      </c>
      <c r="H100">
        <v>21</v>
      </c>
      <c r="I100">
        <v>2</v>
      </c>
      <c r="J100">
        <v>5</v>
      </c>
    </row>
    <row r="101" spans="1:10" x14ac:dyDescent="0.25">
      <c r="A101" t="s">
        <v>133</v>
      </c>
      <c r="B101" t="s">
        <v>11</v>
      </c>
      <c r="C101">
        <v>6</v>
      </c>
      <c r="D101" s="1">
        <v>44562.465277777781</v>
      </c>
      <c r="E101">
        <v>7</v>
      </c>
      <c r="F101">
        <v>936</v>
      </c>
      <c r="G101" t="s">
        <v>15</v>
      </c>
      <c r="H101">
        <v>25</v>
      </c>
      <c r="I101">
        <v>2</v>
      </c>
      <c r="J101">
        <v>1</v>
      </c>
    </row>
    <row r="102" spans="1:10" x14ac:dyDescent="0.25">
      <c r="A102" t="s">
        <v>134</v>
      </c>
      <c r="B102" t="s">
        <v>11</v>
      </c>
      <c r="C102">
        <v>6</v>
      </c>
      <c r="D102" s="1">
        <v>44562.998611111114</v>
      </c>
      <c r="E102">
        <v>5</v>
      </c>
      <c r="F102">
        <v>341</v>
      </c>
      <c r="G102" t="s">
        <v>15</v>
      </c>
      <c r="H102">
        <v>40</v>
      </c>
      <c r="I102">
        <v>2</v>
      </c>
      <c r="J102">
        <v>4</v>
      </c>
    </row>
    <row r="103" spans="1:10" x14ac:dyDescent="0.25">
      <c r="A103" t="s">
        <v>135</v>
      </c>
      <c r="B103" t="s">
        <v>34</v>
      </c>
      <c r="C103">
        <v>14</v>
      </c>
      <c r="D103" s="1">
        <v>44562.857638888891</v>
      </c>
      <c r="E103">
        <v>2</v>
      </c>
      <c r="F103">
        <v>78</v>
      </c>
      <c r="G103" t="s">
        <v>12</v>
      </c>
      <c r="H103">
        <v>32</v>
      </c>
      <c r="I103">
        <v>5</v>
      </c>
      <c r="J103">
        <v>1</v>
      </c>
    </row>
    <row r="104" spans="1:10" x14ac:dyDescent="0.25">
      <c r="A104" t="s">
        <v>136</v>
      </c>
      <c r="B104" t="s">
        <v>11</v>
      </c>
      <c r="C104">
        <v>19</v>
      </c>
      <c r="D104" s="1">
        <v>44562.896527777775</v>
      </c>
      <c r="E104">
        <v>7</v>
      </c>
      <c r="F104">
        <v>723</v>
      </c>
      <c r="G104" t="s">
        <v>12</v>
      </c>
      <c r="H104">
        <v>25</v>
      </c>
      <c r="I104">
        <v>4</v>
      </c>
      <c r="J104">
        <v>2</v>
      </c>
    </row>
    <row r="105" spans="1:10" x14ac:dyDescent="0.25">
      <c r="A105" t="s">
        <v>137</v>
      </c>
      <c r="B105" t="s">
        <v>20</v>
      </c>
      <c r="C105">
        <v>20</v>
      </c>
      <c r="D105" s="1">
        <v>44562.902083333334</v>
      </c>
      <c r="E105">
        <v>5</v>
      </c>
      <c r="F105">
        <v>207</v>
      </c>
      <c r="G105" t="s">
        <v>12</v>
      </c>
      <c r="H105">
        <v>22</v>
      </c>
      <c r="I105">
        <v>2</v>
      </c>
      <c r="J105">
        <v>4</v>
      </c>
    </row>
    <row r="106" spans="1:10" x14ac:dyDescent="0.25">
      <c r="A106" t="s">
        <v>138</v>
      </c>
      <c r="B106" t="s">
        <v>22</v>
      </c>
      <c r="C106">
        <v>1</v>
      </c>
      <c r="D106" s="1">
        <v>44562.902083333334</v>
      </c>
      <c r="E106">
        <v>4</v>
      </c>
      <c r="F106">
        <v>411</v>
      </c>
      <c r="G106" t="s">
        <v>18</v>
      </c>
      <c r="H106">
        <v>26</v>
      </c>
      <c r="I106">
        <v>5</v>
      </c>
      <c r="J106">
        <v>4</v>
      </c>
    </row>
    <row r="107" spans="1:10" x14ac:dyDescent="0.25">
      <c r="A107" t="s">
        <v>139</v>
      </c>
      <c r="B107" t="s">
        <v>43</v>
      </c>
      <c r="C107">
        <v>18</v>
      </c>
      <c r="D107" s="1">
        <v>44562.597222222219</v>
      </c>
      <c r="E107">
        <v>1</v>
      </c>
      <c r="F107">
        <v>133</v>
      </c>
      <c r="G107" t="s">
        <v>18</v>
      </c>
      <c r="H107">
        <v>39</v>
      </c>
      <c r="I107">
        <v>4</v>
      </c>
      <c r="J107">
        <v>1</v>
      </c>
    </row>
    <row r="108" spans="1:10" x14ac:dyDescent="0.25">
      <c r="A108" t="s">
        <v>140</v>
      </c>
      <c r="B108" t="s">
        <v>36</v>
      </c>
      <c r="C108">
        <v>6</v>
      </c>
      <c r="D108" s="1">
        <v>44562.465277777781</v>
      </c>
      <c r="E108">
        <v>1</v>
      </c>
      <c r="F108">
        <v>124</v>
      </c>
      <c r="G108" t="s">
        <v>18</v>
      </c>
      <c r="H108">
        <v>45</v>
      </c>
      <c r="I108">
        <v>5</v>
      </c>
      <c r="J108">
        <v>3</v>
      </c>
    </row>
    <row r="109" spans="1:10" x14ac:dyDescent="0.25">
      <c r="A109" t="s">
        <v>141</v>
      </c>
      <c r="B109" t="s">
        <v>67</v>
      </c>
      <c r="C109">
        <v>16</v>
      </c>
      <c r="D109" s="1">
        <v>44562.513194444444</v>
      </c>
      <c r="E109">
        <v>5</v>
      </c>
      <c r="F109">
        <v>830</v>
      </c>
      <c r="G109" t="s">
        <v>12</v>
      </c>
      <c r="H109">
        <v>49</v>
      </c>
      <c r="I109">
        <v>3</v>
      </c>
      <c r="J109">
        <v>2</v>
      </c>
    </row>
    <row r="110" spans="1:10" x14ac:dyDescent="0.25">
      <c r="A110" t="s">
        <v>142</v>
      </c>
      <c r="B110" t="s">
        <v>26</v>
      </c>
      <c r="C110">
        <v>18</v>
      </c>
      <c r="D110" s="1">
        <v>44562.896527777775</v>
      </c>
      <c r="E110">
        <v>6</v>
      </c>
      <c r="F110">
        <v>886</v>
      </c>
      <c r="G110" t="s">
        <v>12</v>
      </c>
      <c r="H110">
        <v>18</v>
      </c>
      <c r="I110">
        <v>5</v>
      </c>
      <c r="J110">
        <v>5</v>
      </c>
    </row>
    <row r="111" spans="1:10" x14ac:dyDescent="0.25">
      <c r="A111" t="s">
        <v>143</v>
      </c>
      <c r="B111" t="s">
        <v>36</v>
      </c>
      <c r="C111">
        <v>8</v>
      </c>
      <c r="D111" s="1">
        <v>44562.5</v>
      </c>
      <c r="E111">
        <v>5</v>
      </c>
      <c r="F111">
        <v>374</v>
      </c>
      <c r="G111" t="s">
        <v>18</v>
      </c>
      <c r="H111">
        <v>22</v>
      </c>
      <c r="I111">
        <v>5</v>
      </c>
      <c r="J111">
        <v>5</v>
      </c>
    </row>
    <row r="112" spans="1:10" x14ac:dyDescent="0.25">
      <c r="A112" t="s">
        <v>144</v>
      </c>
      <c r="B112" t="s">
        <v>57</v>
      </c>
      <c r="C112">
        <v>20</v>
      </c>
      <c r="D112" s="1">
        <v>44562.604861111111</v>
      </c>
      <c r="E112">
        <v>5</v>
      </c>
      <c r="F112">
        <v>585</v>
      </c>
      <c r="G112" t="s">
        <v>12</v>
      </c>
      <c r="H112">
        <v>43</v>
      </c>
      <c r="I112">
        <v>2</v>
      </c>
      <c r="J112">
        <v>2</v>
      </c>
    </row>
    <row r="113" spans="1:10" x14ac:dyDescent="0.25">
      <c r="A113" t="s">
        <v>145</v>
      </c>
      <c r="B113" t="s">
        <v>14</v>
      </c>
      <c r="C113">
        <v>14</v>
      </c>
      <c r="D113" s="1">
        <v>44562.604861111111</v>
      </c>
      <c r="E113">
        <v>5</v>
      </c>
      <c r="F113">
        <v>580</v>
      </c>
      <c r="G113" t="s">
        <v>12</v>
      </c>
      <c r="H113">
        <v>18</v>
      </c>
      <c r="I113">
        <v>3</v>
      </c>
      <c r="J113">
        <v>4</v>
      </c>
    </row>
    <row r="114" spans="1:10" x14ac:dyDescent="0.25">
      <c r="A114" t="s">
        <v>146</v>
      </c>
      <c r="B114" t="s">
        <v>26</v>
      </c>
      <c r="C114">
        <v>4</v>
      </c>
      <c r="D114" s="1">
        <v>44562.568749999999</v>
      </c>
      <c r="E114">
        <v>6</v>
      </c>
      <c r="F114">
        <v>590</v>
      </c>
      <c r="G114" t="s">
        <v>18</v>
      </c>
      <c r="H114">
        <v>49</v>
      </c>
      <c r="I114">
        <v>4</v>
      </c>
      <c r="J114">
        <v>3</v>
      </c>
    </row>
    <row r="115" spans="1:10" x14ac:dyDescent="0.25">
      <c r="A115" t="s">
        <v>147</v>
      </c>
      <c r="B115" t="s">
        <v>31</v>
      </c>
      <c r="C115">
        <v>11</v>
      </c>
      <c r="D115" s="1">
        <v>44562.470138888886</v>
      </c>
      <c r="E115">
        <v>7</v>
      </c>
      <c r="F115">
        <v>884</v>
      </c>
      <c r="G115" t="s">
        <v>12</v>
      </c>
      <c r="H115">
        <v>13</v>
      </c>
      <c r="I115">
        <v>4</v>
      </c>
      <c r="J115">
        <v>2</v>
      </c>
    </row>
    <row r="116" spans="1:10" x14ac:dyDescent="0.25">
      <c r="A116" t="s">
        <v>148</v>
      </c>
      <c r="B116" t="s">
        <v>20</v>
      </c>
      <c r="C116">
        <v>15</v>
      </c>
      <c r="D116" s="1">
        <v>44562.640277777777</v>
      </c>
      <c r="E116">
        <v>1</v>
      </c>
      <c r="F116">
        <v>41</v>
      </c>
      <c r="G116" t="s">
        <v>18</v>
      </c>
      <c r="H116">
        <v>27</v>
      </c>
      <c r="I116">
        <v>5</v>
      </c>
      <c r="J116">
        <v>3</v>
      </c>
    </row>
    <row r="117" spans="1:10" x14ac:dyDescent="0.25">
      <c r="A117" t="s">
        <v>149</v>
      </c>
      <c r="B117" t="s">
        <v>11</v>
      </c>
      <c r="C117">
        <v>4</v>
      </c>
      <c r="D117" s="1">
        <v>44562.5</v>
      </c>
      <c r="E117">
        <v>5</v>
      </c>
      <c r="F117">
        <v>485</v>
      </c>
      <c r="G117" t="s">
        <v>18</v>
      </c>
      <c r="H117">
        <v>22</v>
      </c>
      <c r="I117">
        <v>2</v>
      </c>
      <c r="J117">
        <v>3</v>
      </c>
    </row>
    <row r="118" spans="1:10" x14ac:dyDescent="0.25">
      <c r="A118" t="s">
        <v>150</v>
      </c>
      <c r="B118" t="s">
        <v>36</v>
      </c>
      <c r="C118">
        <v>5</v>
      </c>
      <c r="D118" s="1">
        <v>44562.597222222219</v>
      </c>
      <c r="E118">
        <v>3</v>
      </c>
      <c r="F118">
        <v>269</v>
      </c>
      <c r="G118" t="s">
        <v>15</v>
      </c>
      <c r="H118">
        <v>33</v>
      </c>
      <c r="I118">
        <v>3</v>
      </c>
      <c r="J118">
        <v>2</v>
      </c>
    </row>
    <row r="119" spans="1:10" x14ac:dyDescent="0.25">
      <c r="A119" t="s">
        <v>151</v>
      </c>
      <c r="B119" t="s">
        <v>80</v>
      </c>
      <c r="C119">
        <v>13</v>
      </c>
      <c r="D119" s="1">
        <v>44562.96875</v>
      </c>
      <c r="E119">
        <v>4</v>
      </c>
      <c r="F119">
        <v>391</v>
      </c>
      <c r="G119" t="s">
        <v>15</v>
      </c>
      <c r="H119">
        <v>20</v>
      </c>
      <c r="I119">
        <v>2</v>
      </c>
      <c r="J119">
        <v>3</v>
      </c>
    </row>
    <row r="120" spans="1:10" x14ac:dyDescent="0.25">
      <c r="A120" t="s">
        <v>152</v>
      </c>
      <c r="B120" t="s">
        <v>26</v>
      </c>
      <c r="C120">
        <v>9</v>
      </c>
      <c r="D120" s="1">
        <v>44562.513194444444</v>
      </c>
      <c r="E120">
        <v>4</v>
      </c>
      <c r="F120">
        <v>220</v>
      </c>
      <c r="G120" t="s">
        <v>12</v>
      </c>
      <c r="H120">
        <v>18</v>
      </c>
      <c r="I120">
        <v>3</v>
      </c>
      <c r="J120">
        <v>3</v>
      </c>
    </row>
    <row r="121" spans="1:10" x14ac:dyDescent="0.25">
      <c r="A121" t="s">
        <v>153</v>
      </c>
      <c r="B121" t="s">
        <v>14</v>
      </c>
      <c r="C121">
        <v>9</v>
      </c>
      <c r="D121" s="1">
        <v>44562.854861111111</v>
      </c>
      <c r="E121">
        <v>5</v>
      </c>
      <c r="F121">
        <v>478</v>
      </c>
      <c r="G121" t="s">
        <v>12</v>
      </c>
      <c r="H121">
        <v>19</v>
      </c>
      <c r="I121">
        <v>2</v>
      </c>
      <c r="J121">
        <v>2</v>
      </c>
    </row>
    <row r="122" spans="1:10" x14ac:dyDescent="0.25">
      <c r="A122" t="s">
        <v>154</v>
      </c>
      <c r="B122" t="s">
        <v>11</v>
      </c>
      <c r="C122">
        <v>3</v>
      </c>
      <c r="D122" s="1">
        <v>44562.568749999999</v>
      </c>
      <c r="E122">
        <v>3</v>
      </c>
      <c r="F122">
        <v>359</v>
      </c>
      <c r="G122" t="s">
        <v>15</v>
      </c>
      <c r="H122">
        <v>46</v>
      </c>
      <c r="I122">
        <v>2</v>
      </c>
      <c r="J122">
        <v>4</v>
      </c>
    </row>
    <row r="123" spans="1:10" x14ac:dyDescent="0.25">
      <c r="A123" t="s">
        <v>155</v>
      </c>
      <c r="B123" t="s">
        <v>67</v>
      </c>
      <c r="C123">
        <v>1</v>
      </c>
      <c r="D123" s="1">
        <v>44562.854861111111</v>
      </c>
      <c r="E123">
        <v>4</v>
      </c>
      <c r="F123">
        <v>254</v>
      </c>
      <c r="G123" t="s">
        <v>15</v>
      </c>
      <c r="H123">
        <v>36</v>
      </c>
      <c r="I123">
        <v>4</v>
      </c>
      <c r="J123">
        <v>5</v>
      </c>
    </row>
    <row r="124" spans="1:10" x14ac:dyDescent="0.25">
      <c r="A124" t="s">
        <v>156</v>
      </c>
      <c r="B124" t="s">
        <v>40</v>
      </c>
      <c r="C124">
        <v>18</v>
      </c>
      <c r="D124" s="1">
        <v>44562.465277777781</v>
      </c>
      <c r="E124">
        <v>6</v>
      </c>
      <c r="F124">
        <v>539</v>
      </c>
      <c r="G124" t="s">
        <v>12</v>
      </c>
      <c r="H124">
        <v>43</v>
      </c>
      <c r="I124">
        <v>2</v>
      </c>
      <c r="J124">
        <v>3</v>
      </c>
    </row>
    <row r="125" spans="1:10" x14ac:dyDescent="0.25">
      <c r="A125" t="s">
        <v>157</v>
      </c>
      <c r="B125" t="s">
        <v>36</v>
      </c>
      <c r="C125">
        <v>1</v>
      </c>
      <c r="D125" s="1">
        <v>44562.513194444444</v>
      </c>
      <c r="E125">
        <v>4</v>
      </c>
      <c r="F125">
        <v>376</v>
      </c>
      <c r="G125" t="s">
        <v>18</v>
      </c>
      <c r="H125">
        <v>46</v>
      </c>
      <c r="I125">
        <v>3</v>
      </c>
      <c r="J125">
        <v>4</v>
      </c>
    </row>
    <row r="126" spans="1:10" x14ac:dyDescent="0.25">
      <c r="A126" t="s">
        <v>158</v>
      </c>
      <c r="B126" t="s">
        <v>108</v>
      </c>
      <c r="C126">
        <v>16</v>
      </c>
      <c r="D126" s="1">
        <v>44562.598611111112</v>
      </c>
      <c r="E126">
        <v>6</v>
      </c>
      <c r="F126">
        <v>786</v>
      </c>
      <c r="G126" t="s">
        <v>18</v>
      </c>
      <c r="H126">
        <v>37</v>
      </c>
      <c r="I126">
        <v>2</v>
      </c>
      <c r="J126">
        <v>2</v>
      </c>
    </row>
    <row r="127" spans="1:10" x14ac:dyDescent="0.25">
      <c r="A127" t="s">
        <v>159</v>
      </c>
      <c r="B127" t="s">
        <v>22</v>
      </c>
      <c r="C127">
        <v>10</v>
      </c>
      <c r="D127" s="1">
        <v>44562.470138888886</v>
      </c>
      <c r="E127">
        <v>3</v>
      </c>
      <c r="F127">
        <v>294</v>
      </c>
      <c r="G127" t="s">
        <v>12</v>
      </c>
      <c r="H127">
        <v>32</v>
      </c>
      <c r="I127">
        <v>2</v>
      </c>
      <c r="J127">
        <v>1</v>
      </c>
    </row>
    <row r="128" spans="1:10" x14ac:dyDescent="0.25">
      <c r="A128" t="s">
        <v>160</v>
      </c>
      <c r="B128" t="s">
        <v>22</v>
      </c>
      <c r="C128">
        <v>14</v>
      </c>
      <c r="D128" s="1">
        <v>44562.597222222219</v>
      </c>
      <c r="E128">
        <v>5</v>
      </c>
      <c r="F128">
        <v>871</v>
      </c>
      <c r="G128" t="s">
        <v>15</v>
      </c>
      <c r="H128">
        <v>25</v>
      </c>
      <c r="I128">
        <v>4</v>
      </c>
      <c r="J128">
        <v>2</v>
      </c>
    </row>
    <row r="129" spans="1:10" x14ac:dyDescent="0.25">
      <c r="A129" t="s">
        <v>161</v>
      </c>
      <c r="B129" t="s">
        <v>80</v>
      </c>
      <c r="C129">
        <v>18</v>
      </c>
      <c r="D129" s="1">
        <v>44562.597222222219</v>
      </c>
      <c r="E129">
        <v>5</v>
      </c>
      <c r="F129">
        <v>232</v>
      </c>
      <c r="G129" t="s">
        <v>15</v>
      </c>
      <c r="H129">
        <v>46</v>
      </c>
      <c r="I129">
        <v>5</v>
      </c>
      <c r="J129">
        <v>2</v>
      </c>
    </row>
    <row r="130" spans="1:10" x14ac:dyDescent="0.25">
      <c r="A130" t="s">
        <v>162</v>
      </c>
      <c r="B130" t="s">
        <v>36</v>
      </c>
      <c r="C130">
        <v>9</v>
      </c>
      <c r="D130" s="1">
        <v>44562.46875</v>
      </c>
      <c r="E130">
        <v>3</v>
      </c>
      <c r="F130">
        <v>432</v>
      </c>
      <c r="G130" t="s">
        <v>12</v>
      </c>
      <c r="H130">
        <v>21</v>
      </c>
      <c r="I130">
        <v>3</v>
      </c>
      <c r="J130">
        <v>4</v>
      </c>
    </row>
    <row r="131" spans="1:10" x14ac:dyDescent="0.25">
      <c r="A131" t="s">
        <v>163</v>
      </c>
      <c r="B131" t="s">
        <v>57</v>
      </c>
      <c r="C131">
        <v>15</v>
      </c>
      <c r="D131" s="1">
        <v>44562.806250000001</v>
      </c>
      <c r="E131">
        <v>4</v>
      </c>
      <c r="F131">
        <v>179</v>
      </c>
      <c r="G131" t="s">
        <v>15</v>
      </c>
      <c r="H131">
        <v>47</v>
      </c>
      <c r="I131">
        <v>4</v>
      </c>
      <c r="J131">
        <v>3</v>
      </c>
    </row>
    <row r="132" spans="1:10" x14ac:dyDescent="0.25">
      <c r="A132" t="s">
        <v>164</v>
      </c>
      <c r="B132" t="s">
        <v>20</v>
      </c>
      <c r="C132">
        <v>17</v>
      </c>
      <c r="D132" s="1">
        <v>44562.857638888891</v>
      </c>
      <c r="E132">
        <v>5</v>
      </c>
      <c r="F132">
        <v>359</v>
      </c>
      <c r="G132" t="s">
        <v>18</v>
      </c>
      <c r="H132">
        <v>37</v>
      </c>
      <c r="I132">
        <v>2</v>
      </c>
      <c r="J132">
        <v>1</v>
      </c>
    </row>
    <row r="133" spans="1:10" x14ac:dyDescent="0.25">
      <c r="A133" t="s">
        <v>165</v>
      </c>
      <c r="B133" t="s">
        <v>17</v>
      </c>
      <c r="C133">
        <v>12</v>
      </c>
      <c r="D133" s="1">
        <v>44562.640277777777</v>
      </c>
      <c r="E133">
        <v>5</v>
      </c>
      <c r="F133">
        <v>882</v>
      </c>
      <c r="G133" t="s">
        <v>12</v>
      </c>
      <c r="H133">
        <v>29</v>
      </c>
      <c r="I133">
        <v>5</v>
      </c>
      <c r="J133">
        <v>4</v>
      </c>
    </row>
    <row r="134" spans="1:10" x14ac:dyDescent="0.25">
      <c r="A134" t="s">
        <v>166</v>
      </c>
      <c r="B134" t="s">
        <v>57</v>
      </c>
      <c r="C134">
        <v>1</v>
      </c>
      <c r="D134" s="1">
        <v>44562.597222222219</v>
      </c>
      <c r="E134">
        <v>5</v>
      </c>
      <c r="F134">
        <v>426</v>
      </c>
      <c r="G134" t="s">
        <v>12</v>
      </c>
      <c r="H134">
        <v>26</v>
      </c>
      <c r="I134">
        <v>3</v>
      </c>
      <c r="J134">
        <v>4</v>
      </c>
    </row>
    <row r="135" spans="1:10" x14ac:dyDescent="0.25">
      <c r="A135" t="s">
        <v>167</v>
      </c>
      <c r="B135" t="s">
        <v>22</v>
      </c>
      <c r="C135">
        <v>6</v>
      </c>
      <c r="D135" s="1">
        <v>44562.998611111114</v>
      </c>
      <c r="E135">
        <v>7</v>
      </c>
      <c r="F135">
        <v>568</v>
      </c>
      <c r="G135" t="s">
        <v>18</v>
      </c>
      <c r="H135">
        <v>43</v>
      </c>
      <c r="I135">
        <v>5</v>
      </c>
      <c r="J135">
        <v>3</v>
      </c>
    </row>
    <row r="136" spans="1:10" x14ac:dyDescent="0.25">
      <c r="A136" t="s">
        <v>168</v>
      </c>
      <c r="B136" t="s">
        <v>70</v>
      </c>
      <c r="C136">
        <v>3</v>
      </c>
      <c r="D136" s="1">
        <v>44562.640277777777</v>
      </c>
      <c r="E136">
        <v>4</v>
      </c>
      <c r="F136">
        <v>352</v>
      </c>
      <c r="G136" t="s">
        <v>18</v>
      </c>
      <c r="H136">
        <v>28</v>
      </c>
      <c r="I136">
        <v>3</v>
      </c>
      <c r="J136">
        <v>4</v>
      </c>
    </row>
    <row r="137" spans="1:10" x14ac:dyDescent="0.25">
      <c r="A137" t="s">
        <v>169</v>
      </c>
      <c r="B137" t="s">
        <v>67</v>
      </c>
      <c r="C137">
        <v>19</v>
      </c>
      <c r="D137" s="1">
        <v>44562.806250000001</v>
      </c>
      <c r="E137">
        <v>5</v>
      </c>
      <c r="F137">
        <v>226</v>
      </c>
      <c r="G137" t="s">
        <v>12</v>
      </c>
      <c r="H137">
        <v>39</v>
      </c>
      <c r="I137">
        <v>2</v>
      </c>
      <c r="J137">
        <v>3</v>
      </c>
    </row>
    <row r="138" spans="1:10" x14ac:dyDescent="0.25">
      <c r="A138" t="s">
        <v>170</v>
      </c>
      <c r="B138" t="s">
        <v>48</v>
      </c>
      <c r="C138">
        <v>14</v>
      </c>
      <c r="D138" s="1">
        <v>44562.47152777778</v>
      </c>
      <c r="E138">
        <v>5</v>
      </c>
      <c r="F138">
        <v>679</v>
      </c>
      <c r="G138" t="s">
        <v>12</v>
      </c>
      <c r="H138">
        <v>11</v>
      </c>
      <c r="I138">
        <v>3</v>
      </c>
      <c r="J138">
        <v>1</v>
      </c>
    </row>
    <row r="139" spans="1:10" x14ac:dyDescent="0.25">
      <c r="A139" t="s">
        <v>171</v>
      </c>
      <c r="B139" t="s">
        <v>48</v>
      </c>
      <c r="C139">
        <v>12</v>
      </c>
      <c r="D139" s="1">
        <v>44562.640277777777</v>
      </c>
      <c r="E139">
        <v>3</v>
      </c>
      <c r="F139">
        <v>273</v>
      </c>
      <c r="G139" t="s">
        <v>18</v>
      </c>
      <c r="H139">
        <v>37</v>
      </c>
      <c r="I139">
        <v>5</v>
      </c>
      <c r="J139">
        <v>2</v>
      </c>
    </row>
    <row r="140" spans="1:10" x14ac:dyDescent="0.25">
      <c r="A140" t="s">
        <v>172</v>
      </c>
      <c r="B140" t="s">
        <v>31</v>
      </c>
      <c r="C140">
        <v>12</v>
      </c>
      <c r="D140" s="1">
        <v>44562.96875</v>
      </c>
      <c r="E140">
        <v>2</v>
      </c>
      <c r="F140">
        <v>78</v>
      </c>
      <c r="G140" t="s">
        <v>15</v>
      </c>
      <c r="H140">
        <v>12</v>
      </c>
      <c r="I140">
        <v>4</v>
      </c>
      <c r="J140">
        <v>5</v>
      </c>
    </row>
    <row r="141" spans="1:10" x14ac:dyDescent="0.25">
      <c r="A141" t="s">
        <v>173</v>
      </c>
      <c r="B141" t="s">
        <v>11</v>
      </c>
      <c r="C141">
        <v>10</v>
      </c>
      <c r="D141" s="1">
        <v>44562.917361111111</v>
      </c>
      <c r="E141">
        <v>3</v>
      </c>
      <c r="F141">
        <v>489</v>
      </c>
      <c r="G141" t="s">
        <v>12</v>
      </c>
      <c r="H141">
        <v>28</v>
      </c>
      <c r="I141">
        <v>3</v>
      </c>
      <c r="J141">
        <v>4</v>
      </c>
    </row>
    <row r="142" spans="1:10" x14ac:dyDescent="0.25">
      <c r="A142" t="s">
        <v>174</v>
      </c>
      <c r="B142" t="s">
        <v>31</v>
      </c>
      <c r="C142">
        <v>3</v>
      </c>
      <c r="D142" s="1">
        <v>44562.854861111111</v>
      </c>
      <c r="E142">
        <v>7</v>
      </c>
      <c r="F142">
        <v>964</v>
      </c>
      <c r="G142" t="s">
        <v>12</v>
      </c>
      <c r="H142">
        <v>27</v>
      </c>
      <c r="I142">
        <v>3</v>
      </c>
      <c r="J142">
        <v>2</v>
      </c>
    </row>
    <row r="143" spans="1:10" x14ac:dyDescent="0.25">
      <c r="A143" t="s">
        <v>175</v>
      </c>
      <c r="B143" t="s">
        <v>26</v>
      </c>
      <c r="C143">
        <v>12</v>
      </c>
      <c r="D143" s="1">
        <v>44562.563194444447</v>
      </c>
      <c r="E143">
        <v>2</v>
      </c>
      <c r="F143">
        <v>56</v>
      </c>
      <c r="G143" t="s">
        <v>18</v>
      </c>
      <c r="H143">
        <v>41</v>
      </c>
      <c r="I143">
        <v>2</v>
      </c>
      <c r="J143">
        <v>3</v>
      </c>
    </row>
    <row r="144" spans="1:10" x14ac:dyDescent="0.25">
      <c r="A144" t="s">
        <v>176</v>
      </c>
      <c r="B144" t="s">
        <v>14</v>
      </c>
      <c r="C144">
        <v>4</v>
      </c>
      <c r="D144" s="1">
        <v>44562.604861111111</v>
      </c>
      <c r="E144">
        <v>1</v>
      </c>
      <c r="F144">
        <v>140</v>
      </c>
      <c r="G144" t="s">
        <v>12</v>
      </c>
      <c r="H144">
        <v>47</v>
      </c>
      <c r="I144">
        <v>5</v>
      </c>
      <c r="J144">
        <v>1</v>
      </c>
    </row>
    <row r="145" spans="1:10" x14ac:dyDescent="0.25">
      <c r="A145" t="s">
        <v>177</v>
      </c>
      <c r="B145" t="s">
        <v>40</v>
      </c>
      <c r="C145">
        <v>20</v>
      </c>
      <c r="D145" s="1">
        <v>44562.5625</v>
      </c>
      <c r="E145">
        <v>7</v>
      </c>
      <c r="F145">
        <v>703</v>
      </c>
      <c r="G145" t="s">
        <v>18</v>
      </c>
      <c r="H145">
        <v>49</v>
      </c>
      <c r="I145">
        <v>5</v>
      </c>
      <c r="J145">
        <v>2</v>
      </c>
    </row>
    <row r="146" spans="1:10" x14ac:dyDescent="0.25">
      <c r="A146" t="s">
        <v>178</v>
      </c>
      <c r="B146" t="s">
        <v>48</v>
      </c>
      <c r="C146">
        <v>6</v>
      </c>
      <c r="D146" s="1">
        <v>44562.46875</v>
      </c>
      <c r="E146">
        <v>4</v>
      </c>
      <c r="F146">
        <v>287</v>
      </c>
      <c r="G146" t="s">
        <v>12</v>
      </c>
      <c r="H146">
        <v>36</v>
      </c>
      <c r="I146">
        <v>4</v>
      </c>
      <c r="J146">
        <v>3</v>
      </c>
    </row>
    <row r="147" spans="1:10" x14ac:dyDescent="0.25">
      <c r="A147" t="s">
        <v>179</v>
      </c>
      <c r="B147" t="s">
        <v>34</v>
      </c>
      <c r="C147">
        <v>6</v>
      </c>
      <c r="D147" s="1">
        <v>44562.604861111111</v>
      </c>
      <c r="E147">
        <v>3</v>
      </c>
      <c r="F147">
        <v>444</v>
      </c>
      <c r="G147" t="s">
        <v>18</v>
      </c>
      <c r="H147">
        <v>15</v>
      </c>
      <c r="I147">
        <v>3</v>
      </c>
      <c r="J147">
        <v>1</v>
      </c>
    </row>
    <row r="148" spans="1:10" x14ac:dyDescent="0.25">
      <c r="A148" t="s">
        <v>180</v>
      </c>
      <c r="B148" t="s">
        <v>11</v>
      </c>
      <c r="C148">
        <v>20</v>
      </c>
      <c r="D148" s="1">
        <v>44562.465277777781</v>
      </c>
      <c r="E148">
        <v>2</v>
      </c>
      <c r="F148">
        <v>61</v>
      </c>
      <c r="G148" t="s">
        <v>12</v>
      </c>
      <c r="H148">
        <v>38</v>
      </c>
      <c r="I148">
        <v>5</v>
      </c>
      <c r="J148">
        <v>3</v>
      </c>
    </row>
    <row r="149" spans="1:10" x14ac:dyDescent="0.25">
      <c r="A149" t="s">
        <v>181</v>
      </c>
      <c r="B149" t="s">
        <v>38</v>
      </c>
      <c r="C149">
        <v>20</v>
      </c>
      <c r="D149" s="1">
        <v>44562.73541666667</v>
      </c>
      <c r="E149">
        <v>3</v>
      </c>
      <c r="F149">
        <v>347</v>
      </c>
      <c r="G149" t="s">
        <v>18</v>
      </c>
      <c r="H149">
        <v>35</v>
      </c>
      <c r="I149">
        <v>2</v>
      </c>
      <c r="J149">
        <v>2</v>
      </c>
    </row>
    <row r="150" spans="1:10" x14ac:dyDescent="0.25">
      <c r="A150" t="s">
        <v>182</v>
      </c>
      <c r="B150" t="s">
        <v>78</v>
      </c>
      <c r="C150">
        <v>2</v>
      </c>
      <c r="D150" s="1">
        <v>44562.598611111112</v>
      </c>
      <c r="E150">
        <v>3</v>
      </c>
      <c r="F150">
        <v>264</v>
      </c>
      <c r="G150" t="s">
        <v>18</v>
      </c>
      <c r="H150">
        <v>44</v>
      </c>
      <c r="I150">
        <v>2</v>
      </c>
      <c r="J150">
        <v>2</v>
      </c>
    </row>
    <row r="151" spans="1:10" x14ac:dyDescent="0.25">
      <c r="A151" t="s">
        <v>183</v>
      </c>
      <c r="B151" t="s">
        <v>36</v>
      </c>
      <c r="C151">
        <v>6</v>
      </c>
      <c r="D151" s="1">
        <v>44562.470138888886</v>
      </c>
      <c r="E151">
        <v>5</v>
      </c>
      <c r="F151">
        <v>712</v>
      </c>
      <c r="G151" t="s">
        <v>18</v>
      </c>
      <c r="H151">
        <v>28</v>
      </c>
      <c r="I151">
        <v>3</v>
      </c>
      <c r="J151">
        <v>3</v>
      </c>
    </row>
    <row r="152" spans="1:10" x14ac:dyDescent="0.25">
      <c r="A152" t="s">
        <v>184</v>
      </c>
      <c r="B152" t="s">
        <v>67</v>
      </c>
      <c r="C152">
        <v>20</v>
      </c>
      <c r="D152" s="1">
        <v>44562.806250000001</v>
      </c>
      <c r="E152">
        <v>1</v>
      </c>
      <c r="F152">
        <v>86</v>
      </c>
      <c r="G152" t="s">
        <v>18</v>
      </c>
      <c r="H152">
        <v>23</v>
      </c>
      <c r="I152">
        <v>2</v>
      </c>
      <c r="J152">
        <v>2</v>
      </c>
    </row>
    <row r="153" spans="1:10" x14ac:dyDescent="0.25">
      <c r="A153" t="s">
        <v>185</v>
      </c>
      <c r="B153" t="s">
        <v>108</v>
      </c>
      <c r="C153">
        <v>9</v>
      </c>
      <c r="D153" s="1">
        <v>44562.998611111114</v>
      </c>
      <c r="E153">
        <v>1</v>
      </c>
      <c r="F153">
        <v>45</v>
      </c>
      <c r="G153" t="s">
        <v>12</v>
      </c>
      <c r="H153">
        <v>13</v>
      </c>
      <c r="I153">
        <v>4</v>
      </c>
      <c r="J153">
        <v>1</v>
      </c>
    </row>
    <row r="154" spans="1:10" x14ac:dyDescent="0.25">
      <c r="A154" t="s">
        <v>186</v>
      </c>
      <c r="B154" t="s">
        <v>31</v>
      </c>
      <c r="C154">
        <v>16</v>
      </c>
      <c r="D154" s="1">
        <v>44562.998611111114</v>
      </c>
      <c r="E154">
        <v>7</v>
      </c>
      <c r="F154">
        <v>719</v>
      </c>
      <c r="G154" t="s">
        <v>15</v>
      </c>
      <c r="H154">
        <v>21</v>
      </c>
      <c r="I154">
        <v>3</v>
      </c>
      <c r="J154">
        <v>5</v>
      </c>
    </row>
    <row r="155" spans="1:10" x14ac:dyDescent="0.25">
      <c r="A155" t="s">
        <v>187</v>
      </c>
      <c r="B155" t="s">
        <v>22</v>
      </c>
      <c r="C155">
        <v>20</v>
      </c>
      <c r="D155" s="1">
        <v>44562.902083333334</v>
      </c>
      <c r="E155">
        <v>7</v>
      </c>
      <c r="F155">
        <v>772</v>
      </c>
      <c r="G155" t="s">
        <v>15</v>
      </c>
      <c r="H155">
        <v>49</v>
      </c>
      <c r="I155">
        <v>5</v>
      </c>
      <c r="J155">
        <v>1</v>
      </c>
    </row>
    <row r="156" spans="1:10" x14ac:dyDescent="0.25">
      <c r="A156" t="s">
        <v>188</v>
      </c>
      <c r="B156" t="s">
        <v>34</v>
      </c>
      <c r="C156">
        <v>20</v>
      </c>
      <c r="D156" s="1">
        <v>44562.854861111111</v>
      </c>
      <c r="E156">
        <v>6</v>
      </c>
      <c r="F156">
        <v>672</v>
      </c>
      <c r="G156" t="s">
        <v>18</v>
      </c>
      <c r="H156">
        <v>46</v>
      </c>
      <c r="I156">
        <v>4</v>
      </c>
      <c r="J156">
        <v>3</v>
      </c>
    </row>
    <row r="157" spans="1:10" x14ac:dyDescent="0.25">
      <c r="A157" t="s">
        <v>189</v>
      </c>
      <c r="B157" t="s">
        <v>57</v>
      </c>
      <c r="C157">
        <v>7</v>
      </c>
      <c r="D157" s="1">
        <v>44562.563194444447</v>
      </c>
      <c r="E157">
        <v>7</v>
      </c>
      <c r="F157">
        <v>969</v>
      </c>
      <c r="G157" t="s">
        <v>18</v>
      </c>
      <c r="H157">
        <v>23</v>
      </c>
      <c r="I157">
        <v>3</v>
      </c>
      <c r="J157">
        <v>3</v>
      </c>
    </row>
    <row r="158" spans="1:10" x14ac:dyDescent="0.25">
      <c r="A158" t="s">
        <v>190</v>
      </c>
      <c r="B158" t="s">
        <v>31</v>
      </c>
      <c r="C158">
        <v>1</v>
      </c>
      <c r="D158" s="1">
        <v>44562.598611111112</v>
      </c>
      <c r="E158">
        <v>2</v>
      </c>
      <c r="F158">
        <v>125</v>
      </c>
      <c r="G158" t="s">
        <v>12</v>
      </c>
      <c r="H158">
        <v>10</v>
      </c>
      <c r="I158">
        <v>5</v>
      </c>
      <c r="J158">
        <v>5</v>
      </c>
    </row>
    <row r="159" spans="1:10" x14ac:dyDescent="0.25">
      <c r="A159" t="s">
        <v>191</v>
      </c>
      <c r="B159" t="s">
        <v>80</v>
      </c>
      <c r="C159">
        <v>9</v>
      </c>
      <c r="D159" s="1">
        <v>44562.568749999999</v>
      </c>
      <c r="E159">
        <v>1</v>
      </c>
      <c r="F159">
        <v>134</v>
      </c>
      <c r="G159" t="s">
        <v>12</v>
      </c>
      <c r="H159">
        <v>27</v>
      </c>
      <c r="I159">
        <v>2</v>
      </c>
      <c r="J159">
        <v>2</v>
      </c>
    </row>
    <row r="160" spans="1:10" x14ac:dyDescent="0.25">
      <c r="A160" t="s">
        <v>192</v>
      </c>
      <c r="B160" t="s">
        <v>38</v>
      </c>
      <c r="C160">
        <v>3</v>
      </c>
      <c r="D160" s="1">
        <v>44562.47152777778</v>
      </c>
      <c r="E160">
        <v>5</v>
      </c>
      <c r="F160">
        <v>616</v>
      </c>
      <c r="G160" t="s">
        <v>12</v>
      </c>
      <c r="H160">
        <v>41</v>
      </c>
      <c r="I160">
        <v>2</v>
      </c>
      <c r="J160">
        <v>3</v>
      </c>
    </row>
    <row r="161" spans="1:10" x14ac:dyDescent="0.25">
      <c r="A161" t="s">
        <v>193</v>
      </c>
      <c r="B161" t="s">
        <v>28</v>
      </c>
      <c r="C161">
        <v>16</v>
      </c>
      <c r="D161" s="1">
        <v>44562.568749999999</v>
      </c>
      <c r="E161">
        <v>5</v>
      </c>
      <c r="F161">
        <v>892</v>
      </c>
      <c r="G161" t="s">
        <v>12</v>
      </c>
      <c r="H161">
        <v>50</v>
      </c>
      <c r="I161">
        <v>4</v>
      </c>
      <c r="J161">
        <v>3</v>
      </c>
    </row>
    <row r="162" spans="1:10" x14ac:dyDescent="0.25">
      <c r="A162" t="s">
        <v>194</v>
      </c>
      <c r="B162" t="s">
        <v>80</v>
      </c>
      <c r="C162">
        <v>6</v>
      </c>
      <c r="D162" s="1">
        <v>44562.5</v>
      </c>
      <c r="E162">
        <v>7</v>
      </c>
      <c r="F162">
        <v>686</v>
      </c>
      <c r="G162" t="s">
        <v>15</v>
      </c>
      <c r="H162">
        <v>25</v>
      </c>
      <c r="I162">
        <v>4</v>
      </c>
      <c r="J162">
        <v>3</v>
      </c>
    </row>
    <row r="163" spans="1:10" x14ac:dyDescent="0.25">
      <c r="A163" t="s">
        <v>195</v>
      </c>
      <c r="B163" t="s">
        <v>108</v>
      </c>
      <c r="C163">
        <v>1</v>
      </c>
      <c r="D163" s="1">
        <v>44562.640277777777</v>
      </c>
      <c r="E163">
        <v>5</v>
      </c>
      <c r="F163">
        <v>422</v>
      </c>
      <c r="G163" t="s">
        <v>15</v>
      </c>
      <c r="H163">
        <v>14</v>
      </c>
      <c r="I163">
        <v>5</v>
      </c>
      <c r="J163">
        <v>1</v>
      </c>
    </row>
    <row r="164" spans="1:10" x14ac:dyDescent="0.25">
      <c r="A164" t="s">
        <v>196</v>
      </c>
      <c r="B164" t="s">
        <v>57</v>
      </c>
      <c r="C164">
        <v>18</v>
      </c>
      <c r="D164" s="1">
        <v>44562.513194444444</v>
      </c>
      <c r="E164">
        <v>7</v>
      </c>
      <c r="F164">
        <v>814</v>
      </c>
      <c r="G164" t="s">
        <v>12</v>
      </c>
      <c r="H164">
        <v>10</v>
      </c>
      <c r="I164">
        <v>3</v>
      </c>
      <c r="J164">
        <v>5</v>
      </c>
    </row>
    <row r="165" spans="1:10" x14ac:dyDescent="0.25">
      <c r="A165" t="s">
        <v>197</v>
      </c>
      <c r="B165" t="s">
        <v>31</v>
      </c>
      <c r="C165">
        <v>16</v>
      </c>
      <c r="D165" s="1">
        <v>44562.590277777781</v>
      </c>
      <c r="E165">
        <v>6</v>
      </c>
      <c r="F165">
        <v>583</v>
      </c>
      <c r="G165" t="s">
        <v>15</v>
      </c>
      <c r="H165">
        <v>49</v>
      </c>
      <c r="I165">
        <v>5</v>
      </c>
      <c r="J165">
        <v>2</v>
      </c>
    </row>
    <row r="166" spans="1:10" x14ac:dyDescent="0.25">
      <c r="A166" t="s">
        <v>198</v>
      </c>
      <c r="B166" t="s">
        <v>57</v>
      </c>
      <c r="C166">
        <v>2</v>
      </c>
      <c r="D166" s="1">
        <v>44562.750694444447</v>
      </c>
      <c r="E166">
        <v>5</v>
      </c>
      <c r="F166">
        <v>721</v>
      </c>
      <c r="G166" t="s">
        <v>15</v>
      </c>
      <c r="H166">
        <v>48</v>
      </c>
      <c r="I166">
        <v>2</v>
      </c>
      <c r="J166">
        <v>2</v>
      </c>
    </row>
    <row r="167" spans="1:10" x14ac:dyDescent="0.25">
      <c r="A167" t="s">
        <v>199</v>
      </c>
      <c r="B167" t="s">
        <v>108</v>
      </c>
      <c r="C167">
        <v>18</v>
      </c>
      <c r="D167" s="1">
        <v>44562.5</v>
      </c>
      <c r="E167">
        <v>5</v>
      </c>
      <c r="F167">
        <v>173</v>
      </c>
      <c r="G167" t="s">
        <v>18</v>
      </c>
      <c r="H167">
        <v>41</v>
      </c>
      <c r="I167">
        <v>4</v>
      </c>
      <c r="J167">
        <v>4</v>
      </c>
    </row>
    <row r="168" spans="1:10" x14ac:dyDescent="0.25">
      <c r="A168" t="s">
        <v>200</v>
      </c>
      <c r="B168" t="s">
        <v>28</v>
      </c>
      <c r="C168">
        <v>2</v>
      </c>
      <c r="D168" s="1">
        <v>44562.96875</v>
      </c>
      <c r="E168">
        <v>4</v>
      </c>
      <c r="F168">
        <v>379</v>
      </c>
      <c r="G168" t="s">
        <v>15</v>
      </c>
      <c r="H168">
        <v>12</v>
      </c>
      <c r="I168">
        <v>2</v>
      </c>
      <c r="J168">
        <v>3</v>
      </c>
    </row>
    <row r="169" spans="1:10" x14ac:dyDescent="0.25">
      <c r="A169" t="s">
        <v>201</v>
      </c>
      <c r="B169" t="s">
        <v>40</v>
      </c>
      <c r="C169">
        <v>9</v>
      </c>
      <c r="D169" s="1">
        <v>44562.896527777775</v>
      </c>
      <c r="E169">
        <v>4</v>
      </c>
      <c r="F169">
        <v>318</v>
      </c>
      <c r="G169" t="s">
        <v>12</v>
      </c>
      <c r="H169">
        <v>21</v>
      </c>
      <c r="I169">
        <v>2</v>
      </c>
      <c r="J169">
        <v>1</v>
      </c>
    </row>
    <row r="170" spans="1:10" x14ac:dyDescent="0.25">
      <c r="A170" t="s">
        <v>202</v>
      </c>
      <c r="B170" t="s">
        <v>34</v>
      </c>
      <c r="C170">
        <v>17</v>
      </c>
      <c r="D170" s="1">
        <v>44562.806250000001</v>
      </c>
      <c r="E170">
        <v>6</v>
      </c>
      <c r="F170">
        <v>724</v>
      </c>
      <c r="G170" t="s">
        <v>15</v>
      </c>
      <c r="H170">
        <v>45</v>
      </c>
      <c r="I170">
        <v>5</v>
      </c>
      <c r="J170">
        <v>2</v>
      </c>
    </row>
    <row r="171" spans="1:10" x14ac:dyDescent="0.25">
      <c r="A171" t="s">
        <v>203</v>
      </c>
      <c r="B171" t="s">
        <v>80</v>
      </c>
      <c r="C171">
        <v>16</v>
      </c>
      <c r="D171" s="1">
        <v>44562.47152777778</v>
      </c>
      <c r="E171">
        <v>6</v>
      </c>
      <c r="F171">
        <v>789</v>
      </c>
      <c r="G171" t="s">
        <v>15</v>
      </c>
      <c r="H171">
        <v>26</v>
      </c>
      <c r="I171">
        <v>5</v>
      </c>
      <c r="J171">
        <v>5</v>
      </c>
    </row>
    <row r="172" spans="1:10" x14ac:dyDescent="0.25">
      <c r="A172" t="s">
        <v>204</v>
      </c>
      <c r="B172" t="s">
        <v>108</v>
      </c>
      <c r="C172">
        <v>19</v>
      </c>
      <c r="D172" s="1">
        <v>44562.917361111111</v>
      </c>
      <c r="E172">
        <v>4</v>
      </c>
      <c r="F172">
        <v>353</v>
      </c>
      <c r="G172" t="s">
        <v>18</v>
      </c>
      <c r="H172">
        <v>44</v>
      </c>
      <c r="I172">
        <v>3</v>
      </c>
      <c r="J172">
        <v>3</v>
      </c>
    </row>
    <row r="173" spans="1:10" x14ac:dyDescent="0.25">
      <c r="A173" t="s">
        <v>205</v>
      </c>
      <c r="B173" t="s">
        <v>26</v>
      </c>
      <c r="C173">
        <v>20</v>
      </c>
      <c r="D173" s="1">
        <v>44562.597916666666</v>
      </c>
      <c r="E173">
        <v>1</v>
      </c>
      <c r="F173">
        <v>12</v>
      </c>
      <c r="G173" t="s">
        <v>12</v>
      </c>
      <c r="H173">
        <v>24</v>
      </c>
      <c r="I173">
        <v>4</v>
      </c>
      <c r="J173">
        <v>3</v>
      </c>
    </row>
    <row r="174" spans="1:10" x14ac:dyDescent="0.25">
      <c r="A174" t="s">
        <v>206</v>
      </c>
      <c r="B174" t="s">
        <v>36</v>
      </c>
      <c r="C174">
        <v>19</v>
      </c>
      <c r="D174" s="1">
        <v>44562.640277777777</v>
      </c>
      <c r="E174">
        <v>1</v>
      </c>
      <c r="F174">
        <v>127</v>
      </c>
      <c r="G174" t="s">
        <v>15</v>
      </c>
      <c r="H174">
        <v>43</v>
      </c>
      <c r="I174">
        <v>5</v>
      </c>
      <c r="J174">
        <v>2</v>
      </c>
    </row>
    <row r="175" spans="1:10" x14ac:dyDescent="0.25">
      <c r="A175" t="s">
        <v>207</v>
      </c>
      <c r="B175" t="s">
        <v>80</v>
      </c>
      <c r="C175">
        <v>19</v>
      </c>
      <c r="D175" s="1">
        <v>44562.96875</v>
      </c>
      <c r="E175">
        <v>1</v>
      </c>
      <c r="F175">
        <v>102</v>
      </c>
      <c r="G175" t="s">
        <v>12</v>
      </c>
      <c r="H175">
        <v>48</v>
      </c>
      <c r="I175">
        <v>4</v>
      </c>
      <c r="J175">
        <v>2</v>
      </c>
    </row>
    <row r="176" spans="1:10" x14ac:dyDescent="0.25">
      <c r="A176" t="s">
        <v>208</v>
      </c>
      <c r="B176" t="s">
        <v>14</v>
      </c>
      <c r="C176">
        <v>4</v>
      </c>
      <c r="D176" s="1">
        <v>44562.563194444447</v>
      </c>
      <c r="E176">
        <v>7</v>
      </c>
      <c r="F176">
        <v>965</v>
      </c>
      <c r="G176" t="s">
        <v>15</v>
      </c>
      <c r="H176">
        <v>15</v>
      </c>
      <c r="I176">
        <v>4</v>
      </c>
      <c r="J176">
        <v>2</v>
      </c>
    </row>
    <row r="177" spans="1:10" x14ac:dyDescent="0.25">
      <c r="A177" t="s">
        <v>209</v>
      </c>
      <c r="B177" t="s">
        <v>36</v>
      </c>
      <c r="C177">
        <v>2</v>
      </c>
      <c r="D177" s="1">
        <v>44562.917361111111</v>
      </c>
      <c r="E177">
        <v>1</v>
      </c>
      <c r="F177">
        <v>40</v>
      </c>
      <c r="G177" t="s">
        <v>15</v>
      </c>
      <c r="H177">
        <v>28</v>
      </c>
      <c r="I177">
        <v>2</v>
      </c>
      <c r="J177">
        <v>2</v>
      </c>
    </row>
    <row r="178" spans="1:10" x14ac:dyDescent="0.25">
      <c r="A178" t="s">
        <v>210</v>
      </c>
      <c r="B178" t="s">
        <v>22</v>
      </c>
      <c r="C178">
        <v>5</v>
      </c>
      <c r="D178" s="1">
        <v>44562.902083333334</v>
      </c>
      <c r="E178">
        <v>4</v>
      </c>
      <c r="F178">
        <v>315</v>
      </c>
      <c r="G178" t="s">
        <v>12</v>
      </c>
      <c r="H178">
        <v>26</v>
      </c>
      <c r="I178">
        <v>3</v>
      </c>
      <c r="J178">
        <v>2</v>
      </c>
    </row>
    <row r="179" spans="1:10" x14ac:dyDescent="0.25">
      <c r="A179" t="s">
        <v>211</v>
      </c>
      <c r="B179" t="s">
        <v>34</v>
      </c>
      <c r="C179">
        <v>1</v>
      </c>
      <c r="D179" s="1">
        <v>44562.568749999999</v>
      </c>
      <c r="E179">
        <v>4</v>
      </c>
      <c r="F179">
        <v>323</v>
      </c>
      <c r="G179" t="s">
        <v>18</v>
      </c>
      <c r="H179">
        <v>41</v>
      </c>
      <c r="I179">
        <v>2</v>
      </c>
      <c r="J179">
        <v>4</v>
      </c>
    </row>
    <row r="180" spans="1:10" x14ac:dyDescent="0.25">
      <c r="A180" t="s">
        <v>212</v>
      </c>
      <c r="B180" t="s">
        <v>36</v>
      </c>
      <c r="C180">
        <v>18</v>
      </c>
      <c r="D180" s="1">
        <v>44562.5</v>
      </c>
      <c r="E180">
        <v>4</v>
      </c>
      <c r="F180">
        <v>156</v>
      </c>
      <c r="G180" t="s">
        <v>12</v>
      </c>
      <c r="H180">
        <v>25</v>
      </c>
      <c r="I180">
        <v>5</v>
      </c>
      <c r="J180">
        <v>3</v>
      </c>
    </row>
    <row r="181" spans="1:10" x14ac:dyDescent="0.25">
      <c r="A181" t="s">
        <v>213</v>
      </c>
      <c r="B181" t="s">
        <v>14</v>
      </c>
      <c r="C181">
        <v>10</v>
      </c>
      <c r="D181" s="1">
        <v>44562.598611111112</v>
      </c>
      <c r="E181">
        <v>2</v>
      </c>
      <c r="F181">
        <v>59</v>
      </c>
      <c r="G181" t="s">
        <v>15</v>
      </c>
      <c r="H181">
        <v>14</v>
      </c>
      <c r="I181">
        <v>5</v>
      </c>
      <c r="J181">
        <v>1</v>
      </c>
    </row>
    <row r="182" spans="1:10" x14ac:dyDescent="0.25">
      <c r="A182" t="s">
        <v>214</v>
      </c>
      <c r="B182" t="s">
        <v>67</v>
      </c>
      <c r="C182">
        <v>10</v>
      </c>
      <c r="D182" s="1">
        <v>44562.640277777777</v>
      </c>
      <c r="E182">
        <v>1</v>
      </c>
      <c r="F182">
        <v>116</v>
      </c>
      <c r="G182" t="s">
        <v>18</v>
      </c>
      <c r="H182">
        <v>45</v>
      </c>
      <c r="I182">
        <v>4</v>
      </c>
      <c r="J182">
        <v>2</v>
      </c>
    </row>
    <row r="183" spans="1:10" x14ac:dyDescent="0.25">
      <c r="A183" t="s">
        <v>215</v>
      </c>
      <c r="B183" t="s">
        <v>24</v>
      </c>
      <c r="C183">
        <v>16</v>
      </c>
      <c r="D183" s="1">
        <v>44562.465277777781</v>
      </c>
      <c r="E183">
        <v>5</v>
      </c>
      <c r="F183">
        <v>179</v>
      </c>
      <c r="G183" t="s">
        <v>15</v>
      </c>
      <c r="H183">
        <v>13</v>
      </c>
      <c r="I183">
        <v>5</v>
      </c>
      <c r="J183">
        <v>3</v>
      </c>
    </row>
    <row r="184" spans="1:10" x14ac:dyDescent="0.25">
      <c r="A184" t="s">
        <v>216</v>
      </c>
      <c r="B184" t="s">
        <v>14</v>
      </c>
      <c r="C184">
        <v>14</v>
      </c>
      <c r="D184" s="1">
        <v>44562.5625</v>
      </c>
      <c r="E184">
        <v>4</v>
      </c>
      <c r="F184">
        <v>331</v>
      </c>
      <c r="G184" t="s">
        <v>15</v>
      </c>
      <c r="H184">
        <v>45</v>
      </c>
      <c r="I184">
        <v>2</v>
      </c>
      <c r="J184">
        <v>5</v>
      </c>
    </row>
    <row r="185" spans="1:10" x14ac:dyDescent="0.25">
      <c r="A185" t="s">
        <v>217</v>
      </c>
      <c r="B185" t="s">
        <v>14</v>
      </c>
      <c r="C185">
        <v>8</v>
      </c>
      <c r="D185" s="1">
        <v>44562.857638888891</v>
      </c>
      <c r="E185">
        <v>5</v>
      </c>
      <c r="F185">
        <v>679</v>
      </c>
      <c r="G185" t="s">
        <v>18</v>
      </c>
      <c r="H185">
        <v>17</v>
      </c>
      <c r="I185">
        <v>4</v>
      </c>
      <c r="J185">
        <v>2</v>
      </c>
    </row>
    <row r="186" spans="1:10" x14ac:dyDescent="0.25">
      <c r="A186" t="s">
        <v>218</v>
      </c>
      <c r="B186" t="s">
        <v>108</v>
      </c>
      <c r="C186">
        <v>7</v>
      </c>
      <c r="D186" s="1">
        <v>44562.5625</v>
      </c>
      <c r="E186">
        <v>4</v>
      </c>
      <c r="F186">
        <v>200</v>
      </c>
      <c r="G186" t="s">
        <v>12</v>
      </c>
      <c r="H186">
        <v>16</v>
      </c>
      <c r="I186">
        <v>4</v>
      </c>
      <c r="J186">
        <v>2</v>
      </c>
    </row>
    <row r="187" spans="1:10" x14ac:dyDescent="0.25">
      <c r="A187" t="s">
        <v>219</v>
      </c>
      <c r="B187" t="s">
        <v>70</v>
      </c>
      <c r="C187">
        <v>3</v>
      </c>
      <c r="D187" s="1">
        <v>44562.857638888891</v>
      </c>
      <c r="E187">
        <v>7</v>
      </c>
      <c r="F187">
        <v>588</v>
      </c>
      <c r="G187" t="s">
        <v>12</v>
      </c>
      <c r="H187">
        <v>49</v>
      </c>
      <c r="I187">
        <v>2</v>
      </c>
      <c r="J187">
        <v>1</v>
      </c>
    </row>
    <row r="188" spans="1:10" x14ac:dyDescent="0.25">
      <c r="A188" t="s">
        <v>220</v>
      </c>
      <c r="B188" t="s">
        <v>17</v>
      </c>
      <c r="C188">
        <v>12</v>
      </c>
      <c r="D188" s="1">
        <v>44562.568749999999</v>
      </c>
      <c r="E188">
        <v>5</v>
      </c>
      <c r="F188">
        <v>188</v>
      </c>
      <c r="G188" t="s">
        <v>12</v>
      </c>
      <c r="H188">
        <v>28</v>
      </c>
      <c r="I188">
        <v>3</v>
      </c>
      <c r="J188">
        <v>3</v>
      </c>
    </row>
    <row r="189" spans="1:10" x14ac:dyDescent="0.25">
      <c r="A189" t="s">
        <v>221</v>
      </c>
      <c r="B189" t="s">
        <v>108</v>
      </c>
      <c r="C189">
        <v>17</v>
      </c>
      <c r="D189" s="1">
        <v>44562.750694444447</v>
      </c>
      <c r="E189">
        <v>1</v>
      </c>
      <c r="F189">
        <v>93</v>
      </c>
      <c r="G189" t="s">
        <v>15</v>
      </c>
      <c r="H189">
        <v>30</v>
      </c>
      <c r="I189">
        <v>3</v>
      </c>
      <c r="J189">
        <v>4</v>
      </c>
    </row>
    <row r="190" spans="1:10" x14ac:dyDescent="0.25">
      <c r="A190" t="s">
        <v>222</v>
      </c>
      <c r="B190" t="s">
        <v>31</v>
      </c>
      <c r="C190">
        <v>13</v>
      </c>
      <c r="D190" s="1">
        <v>44562.5</v>
      </c>
      <c r="E190">
        <v>5</v>
      </c>
      <c r="F190">
        <v>512</v>
      </c>
      <c r="G190" t="s">
        <v>15</v>
      </c>
      <c r="H190">
        <v>35</v>
      </c>
      <c r="I190">
        <v>3</v>
      </c>
      <c r="J190">
        <v>1</v>
      </c>
    </row>
    <row r="191" spans="1:10" x14ac:dyDescent="0.25">
      <c r="A191" t="s">
        <v>223</v>
      </c>
      <c r="B191" t="s">
        <v>14</v>
      </c>
      <c r="C191">
        <v>11</v>
      </c>
      <c r="D191" s="1">
        <v>44562.896527777775</v>
      </c>
      <c r="E191">
        <v>6</v>
      </c>
      <c r="F191">
        <v>729</v>
      </c>
      <c r="G191" t="s">
        <v>18</v>
      </c>
      <c r="H191">
        <v>34</v>
      </c>
      <c r="I191">
        <v>4</v>
      </c>
      <c r="J191">
        <v>2</v>
      </c>
    </row>
    <row r="192" spans="1:10" x14ac:dyDescent="0.25">
      <c r="A192" t="s">
        <v>224</v>
      </c>
      <c r="B192" t="s">
        <v>78</v>
      </c>
      <c r="C192">
        <v>10</v>
      </c>
      <c r="D192" s="1">
        <v>44562.640277777777</v>
      </c>
      <c r="E192">
        <v>5</v>
      </c>
      <c r="F192">
        <v>691</v>
      </c>
      <c r="G192" t="s">
        <v>18</v>
      </c>
      <c r="H192">
        <v>41</v>
      </c>
      <c r="I192">
        <v>2</v>
      </c>
      <c r="J192">
        <v>4</v>
      </c>
    </row>
    <row r="193" spans="1:10" x14ac:dyDescent="0.25">
      <c r="A193" t="s">
        <v>225</v>
      </c>
      <c r="B193" t="s">
        <v>24</v>
      </c>
      <c r="C193">
        <v>12</v>
      </c>
      <c r="D193" s="1">
        <v>44562.604861111111</v>
      </c>
      <c r="E193">
        <v>3</v>
      </c>
      <c r="F193">
        <v>317</v>
      </c>
      <c r="G193" t="s">
        <v>12</v>
      </c>
      <c r="H193">
        <v>50</v>
      </c>
      <c r="I193">
        <v>5</v>
      </c>
      <c r="J193">
        <v>5</v>
      </c>
    </row>
    <row r="194" spans="1:10" x14ac:dyDescent="0.25">
      <c r="A194" t="s">
        <v>226</v>
      </c>
      <c r="B194" t="s">
        <v>26</v>
      </c>
      <c r="C194">
        <v>9</v>
      </c>
      <c r="D194" s="1">
        <v>44562.46875</v>
      </c>
      <c r="E194">
        <v>4</v>
      </c>
      <c r="F194">
        <v>364</v>
      </c>
      <c r="G194" t="s">
        <v>18</v>
      </c>
      <c r="H194">
        <v>24</v>
      </c>
      <c r="I194">
        <v>3</v>
      </c>
      <c r="J194">
        <v>3</v>
      </c>
    </row>
    <row r="195" spans="1:10" x14ac:dyDescent="0.25">
      <c r="A195" t="s">
        <v>227</v>
      </c>
      <c r="B195" t="s">
        <v>24</v>
      </c>
      <c r="C195">
        <v>9</v>
      </c>
      <c r="D195" s="1">
        <v>44562.917361111111</v>
      </c>
      <c r="E195">
        <v>7</v>
      </c>
      <c r="F195">
        <v>866</v>
      </c>
      <c r="G195" t="s">
        <v>18</v>
      </c>
      <c r="H195">
        <v>41</v>
      </c>
      <c r="I195">
        <v>4</v>
      </c>
      <c r="J195">
        <v>3</v>
      </c>
    </row>
    <row r="196" spans="1:10" x14ac:dyDescent="0.25">
      <c r="A196" t="s">
        <v>228</v>
      </c>
      <c r="B196" t="s">
        <v>108</v>
      </c>
      <c r="C196">
        <v>6</v>
      </c>
      <c r="D196" s="1">
        <v>44562.513194444444</v>
      </c>
      <c r="E196">
        <v>4</v>
      </c>
      <c r="F196">
        <v>233</v>
      </c>
      <c r="G196" t="s">
        <v>12</v>
      </c>
      <c r="H196">
        <v>12</v>
      </c>
      <c r="I196">
        <v>3</v>
      </c>
      <c r="J196">
        <v>1</v>
      </c>
    </row>
    <row r="197" spans="1:10" x14ac:dyDescent="0.25">
      <c r="A197" t="s">
        <v>229</v>
      </c>
      <c r="B197" t="s">
        <v>31</v>
      </c>
      <c r="C197">
        <v>8</v>
      </c>
      <c r="D197" s="1">
        <v>44562.563194444447</v>
      </c>
      <c r="E197">
        <v>6</v>
      </c>
      <c r="F197">
        <v>906</v>
      </c>
      <c r="G197" t="s">
        <v>12</v>
      </c>
      <c r="H197">
        <v>28</v>
      </c>
      <c r="I197">
        <v>3</v>
      </c>
      <c r="J197">
        <v>1</v>
      </c>
    </row>
    <row r="198" spans="1:10" x14ac:dyDescent="0.25">
      <c r="A198" t="s">
        <v>230</v>
      </c>
      <c r="B198" t="s">
        <v>38</v>
      </c>
      <c r="C198">
        <v>18</v>
      </c>
      <c r="D198" s="1">
        <v>44562.598611111112</v>
      </c>
      <c r="E198">
        <v>7</v>
      </c>
      <c r="F198">
        <v>684</v>
      </c>
      <c r="G198" t="s">
        <v>15</v>
      </c>
      <c r="H198">
        <v>35</v>
      </c>
      <c r="I198">
        <v>5</v>
      </c>
      <c r="J198">
        <v>3</v>
      </c>
    </row>
    <row r="199" spans="1:10" x14ac:dyDescent="0.25">
      <c r="A199" t="s">
        <v>231</v>
      </c>
      <c r="B199" t="s">
        <v>57</v>
      </c>
      <c r="C199">
        <v>8</v>
      </c>
      <c r="D199" s="1">
        <v>44562.96875</v>
      </c>
      <c r="E199">
        <v>3</v>
      </c>
      <c r="F199">
        <v>470</v>
      </c>
      <c r="G199" t="s">
        <v>15</v>
      </c>
      <c r="H199">
        <v>39</v>
      </c>
      <c r="I199">
        <v>4</v>
      </c>
      <c r="J199">
        <v>4</v>
      </c>
    </row>
    <row r="200" spans="1:10" x14ac:dyDescent="0.25">
      <c r="A200" t="s">
        <v>232</v>
      </c>
      <c r="B200" t="s">
        <v>26</v>
      </c>
      <c r="C200">
        <v>15</v>
      </c>
      <c r="D200" s="1">
        <v>44562.597222222219</v>
      </c>
      <c r="E200">
        <v>7</v>
      </c>
      <c r="F200">
        <v>542</v>
      </c>
      <c r="G200" t="s">
        <v>18</v>
      </c>
      <c r="H200">
        <v>14</v>
      </c>
      <c r="I200">
        <v>5</v>
      </c>
      <c r="J200">
        <v>1</v>
      </c>
    </row>
    <row r="201" spans="1:10" x14ac:dyDescent="0.25">
      <c r="A201" t="s">
        <v>233</v>
      </c>
      <c r="B201" t="s">
        <v>22</v>
      </c>
      <c r="C201">
        <v>2</v>
      </c>
      <c r="D201" s="1">
        <v>44562.73541666667</v>
      </c>
      <c r="E201">
        <v>5</v>
      </c>
      <c r="F201">
        <v>630</v>
      </c>
      <c r="G201" t="s">
        <v>18</v>
      </c>
      <c r="H201">
        <v>43</v>
      </c>
      <c r="I201">
        <v>5</v>
      </c>
      <c r="J201">
        <v>4</v>
      </c>
    </row>
    <row r="202" spans="1:10" x14ac:dyDescent="0.25">
      <c r="A202" t="s">
        <v>234</v>
      </c>
      <c r="B202" t="s">
        <v>36</v>
      </c>
      <c r="C202">
        <v>13</v>
      </c>
      <c r="D202" s="1">
        <v>44562.465277777781</v>
      </c>
      <c r="E202">
        <v>1</v>
      </c>
      <c r="F202">
        <v>19</v>
      </c>
      <c r="G202" t="s">
        <v>18</v>
      </c>
      <c r="H202">
        <v>48</v>
      </c>
      <c r="I202">
        <v>3</v>
      </c>
      <c r="J202">
        <v>1</v>
      </c>
    </row>
    <row r="203" spans="1:10" x14ac:dyDescent="0.25">
      <c r="A203" t="s">
        <v>235</v>
      </c>
      <c r="B203" t="s">
        <v>57</v>
      </c>
      <c r="C203">
        <v>1</v>
      </c>
      <c r="D203" s="1">
        <v>44562.590277777781</v>
      </c>
      <c r="E203">
        <v>5</v>
      </c>
      <c r="F203">
        <v>937</v>
      </c>
      <c r="G203" t="s">
        <v>15</v>
      </c>
      <c r="H203">
        <v>11</v>
      </c>
      <c r="I203">
        <v>4</v>
      </c>
      <c r="J203">
        <v>4</v>
      </c>
    </row>
    <row r="204" spans="1:10" x14ac:dyDescent="0.25">
      <c r="A204" t="s">
        <v>236</v>
      </c>
      <c r="B204" t="s">
        <v>40</v>
      </c>
      <c r="C204">
        <v>17</v>
      </c>
      <c r="D204" s="1">
        <v>44562.604861111111</v>
      </c>
      <c r="E204">
        <v>7</v>
      </c>
      <c r="F204">
        <v>835</v>
      </c>
      <c r="G204" t="s">
        <v>12</v>
      </c>
      <c r="H204">
        <v>14</v>
      </c>
      <c r="I204">
        <v>4</v>
      </c>
      <c r="J204">
        <v>5</v>
      </c>
    </row>
    <row r="205" spans="1:10" x14ac:dyDescent="0.25">
      <c r="A205" t="s">
        <v>237</v>
      </c>
      <c r="B205" t="s">
        <v>57</v>
      </c>
      <c r="C205">
        <v>1</v>
      </c>
      <c r="D205" s="1">
        <v>44562.998611111114</v>
      </c>
      <c r="E205">
        <v>5</v>
      </c>
      <c r="F205">
        <v>977</v>
      </c>
      <c r="G205" t="s">
        <v>12</v>
      </c>
      <c r="H205">
        <v>30</v>
      </c>
      <c r="I205">
        <v>3</v>
      </c>
      <c r="J205">
        <v>3</v>
      </c>
    </row>
    <row r="206" spans="1:10" x14ac:dyDescent="0.25">
      <c r="A206" t="s">
        <v>238</v>
      </c>
      <c r="B206" t="s">
        <v>28</v>
      </c>
      <c r="C206">
        <v>12</v>
      </c>
      <c r="D206" s="1">
        <v>44562.590277777781</v>
      </c>
      <c r="E206">
        <v>7</v>
      </c>
      <c r="F206">
        <v>691</v>
      </c>
      <c r="G206" t="s">
        <v>12</v>
      </c>
      <c r="H206">
        <v>47</v>
      </c>
      <c r="I206">
        <v>5</v>
      </c>
      <c r="J206">
        <v>5</v>
      </c>
    </row>
    <row r="207" spans="1:10" x14ac:dyDescent="0.25">
      <c r="A207" t="s">
        <v>239</v>
      </c>
      <c r="B207" t="s">
        <v>26</v>
      </c>
      <c r="C207">
        <v>18</v>
      </c>
      <c r="D207" s="1">
        <v>44562.917361111111</v>
      </c>
      <c r="E207">
        <v>5</v>
      </c>
      <c r="F207">
        <v>656</v>
      </c>
      <c r="G207" t="s">
        <v>15</v>
      </c>
      <c r="H207">
        <v>11</v>
      </c>
      <c r="I207">
        <v>5</v>
      </c>
      <c r="J207">
        <v>5</v>
      </c>
    </row>
    <row r="208" spans="1:10" x14ac:dyDescent="0.25">
      <c r="A208" t="s">
        <v>240</v>
      </c>
      <c r="B208" t="s">
        <v>78</v>
      </c>
      <c r="C208">
        <v>5</v>
      </c>
      <c r="D208" s="1">
        <v>44562.5</v>
      </c>
      <c r="E208">
        <v>5</v>
      </c>
      <c r="F208">
        <v>933</v>
      </c>
      <c r="G208" t="s">
        <v>15</v>
      </c>
      <c r="H208">
        <v>44</v>
      </c>
      <c r="I208">
        <v>3</v>
      </c>
      <c r="J208">
        <v>2</v>
      </c>
    </row>
    <row r="209" spans="1:10" x14ac:dyDescent="0.25">
      <c r="A209" t="s">
        <v>241</v>
      </c>
      <c r="B209" t="s">
        <v>80</v>
      </c>
      <c r="C209">
        <v>16</v>
      </c>
      <c r="D209" s="1">
        <v>44562.73541666667</v>
      </c>
      <c r="E209">
        <v>7</v>
      </c>
      <c r="F209">
        <v>607</v>
      </c>
      <c r="G209" t="s">
        <v>15</v>
      </c>
      <c r="H209">
        <v>49</v>
      </c>
      <c r="I209">
        <v>3</v>
      </c>
      <c r="J209">
        <v>1</v>
      </c>
    </row>
    <row r="210" spans="1:10" x14ac:dyDescent="0.25">
      <c r="A210" t="s">
        <v>242</v>
      </c>
      <c r="B210" t="s">
        <v>26</v>
      </c>
      <c r="C210">
        <v>9</v>
      </c>
      <c r="D210" s="1">
        <v>44562.597222222219</v>
      </c>
      <c r="E210">
        <v>6</v>
      </c>
      <c r="F210">
        <v>976</v>
      </c>
      <c r="G210" t="s">
        <v>12</v>
      </c>
      <c r="H210">
        <v>49</v>
      </c>
      <c r="I210">
        <v>4</v>
      </c>
      <c r="J210">
        <v>3</v>
      </c>
    </row>
    <row r="211" spans="1:10" x14ac:dyDescent="0.25">
      <c r="A211" t="s">
        <v>243</v>
      </c>
      <c r="B211" t="s">
        <v>43</v>
      </c>
      <c r="C211">
        <v>1</v>
      </c>
      <c r="D211" s="1">
        <v>44562.568749999999</v>
      </c>
      <c r="E211">
        <v>5</v>
      </c>
      <c r="F211">
        <v>229</v>
      </c>
      <c r="G211" t="s">
        <v>15</v>
      </c>
      <c r="H211">
        <v>22</v>
      </c>
      <c r="I211">
        <v>4</v>
      </c>
      <c r="J211">
        <v>2</v>
      </c>
    </row>
    <row r="212" spans="1:10" x14ac:dyDescent="0.25">
      <c r="A212" t="s">
        <v>244</v>
      </c>
      <c r="B212" t="s">
        <v>34</v>
      </c>
      <c r="C212">
        <v>3</v>
      </c>
      <c r="D212" s="1">
        <v>44562.750694444447</v>
      </c>
      <c r="E212">
        <v>6</v>
      </c>
      <c r="F212">
        <v>941</v>
      </c>
      <c r="G212" t="s">
        <v>18</v>
      </c>
      <c r="H212">
        <v>13</v>
      </c>
      <c r="I212">
        <v>4</v>
      </c>
      <c r="J212">
        <v>5</v>
      </c>
    </row>
    <row r="213" spans="1:10" x14ac:dyDescent="0.25">
      <c r="A213" t="s">
        <v>245</v>
      </c>
      <c r="B213" t="s">
        <v>108</v>
      </c>
      <c r="C213">
        <v>4</v>
      </c>
      <c r="D213" s="1">
        <v>44562.597916666666</v>
      </c>
      <c r="E213">
        <v>5</v>
      </c>
      <c r="F213">
        <v>452</v>
      </c>
      <c r="G213" t="s">
        <v>12</v>
      </c>
      <c r="H213">
        <v>21</v>
      </c>
      <c r="I213">
        <v>5</v>
      </c>
      <c r="J213">
        <v>3</v>
      </c>
    </row>
    <row r="214" spans="1:10" x14ac:dyDescent="0.25">
      <c r="A214" t="s">
        <v>246</v>
      </c>
      <c r="B214" t="s">
        <v>108</v>
      </c>
      <c r="C214">
        <v>14</v>
      </c>
      <c r="D214" s="1">
        <v>44562.5625</v>
      </c>
      <c r="E214">
        <v>1</v>
      </c>
      <c r="F214">
        <v>36</v>
      </c>
      <c r="G214" t="s">
        <v>18</v>
      </c>
      <c r="H214">
        <v>10</v>
      </c>
      <c r="I214">
        <v>2</v>
      </c>
      <c r="J214">
        <v>5</v>
      </c>
    </row>
    <row r="215" spans="1:10" x14ac:dyDescent="0.25">
      <c r="A215" t="s">
        <v>247</v>
      </c>
      <c r="B215" t="s">
        <v>26</v>
      </c>
      <c r="C215">
        <v>12</v>
      </c>
      <c r="D215" s="1">
        <v>44562.5</v>
      </c>
      <c r="E215">
        <v>6</v>
      </c>
      <c r="F215">
        <v>736</v>
      </c>
      <c r="G215" t="s">
        <v>18</v>
      </c>
      <c r="H215">
        <v>19</v>
      </c>
      <c r="I215">
        <v>2</v>
      </c>
      <c r="J215">
        <v>2</v>
      </c>
    </row>
    <row r="216" spans="1:10" x14ac:dyDescent="0.25">
      <c r="A216" t="s">
        <v>248</v>
      </c>
      <c r="B216" t="s">
        <v>67</v>
      </c>
      <c r="C216">
        <v>20</v>
      </c>
      <c r="D216" s="1">
        <v>44562.806250000001</v>
      </c>
      <c r="E216">
        <v>1</v>
      </c>
      <c r="F216">
        <v>138</v>
      </c>
      <c r="G216" t="s">
        <v>12</v>
      </c>
      <c r="H216">
        <v>26</v>
      </c>
      <c r="I216">
        <v>4</v>
      </c>
      <c r="J216">
        <v>4</v>
      </c>
    </row>
    <row r="217" spans="1:10" x14ac:dyDescent="0.25">
      <c r="A217" t="s">
        <v>249</v>
      </c>
      <c r="B217" t="s">
        <v>20</v>
      </c>
      <c r="C217">
        <v>14</v>
      </c>
      <c r="D217" s="1">
        <v>44562.604861111111</v>
      </c>
      <c r="E217">
        <v>2</v>
      </c>
      <c r="F217">
        <v>21</v>
      </c>
      <c r="G217" t="s">
        <v>12</v>
      </c>
      <c r="H217">
        <v>50</v>
      </c>
      <c r="I217">
        <v>2</v>
      </c>
      <c r="J217">
        <v>1</v>
      </c>
    </row>
    <row r="218" spans="1:10" x14ac:dyDescent="0.25">
      <c r="A218" t="s">
        <v>250</v>
      </c>
      <c r="B218" t="s">
        <v>24</v>
      </c>
      <c r="C218">
        <v>5</v>
      </c>
      <c r="D218" s="1">
        <v>44562.806250000001</v>
      </c>
      <c r="E218">
        <v>6</v>
      </c>
      <c r="F218">
        <v>591</v>
      </c>
      <c r="G218" t="s">
        <v>12</v>
      </c>
      <c r="H218">
        <v>37</v>
      </c>
      <c r="I218">
        <v>5</v>
      </c>
      <c r="J218">
        <v>5</v>
      </c>
    </row>
    <row r="219" spans="1:10" x14ac:dyDescent="0.25">
      <c r="A219" t="s">
        <v>251</v>
      </c>
      <c r="B219" t="s">
        <v>70</v>
      </c>
      <c r="C219">
        <v>14</v>
      </c>
      <c r="D219" s="1">
        <v>44562.854861111111</v>
      </c>
      <c r="E219">
        <v>4</v>
      </c>
      <c r="F219">
        <v>452</v>
      </c>
      <c r="G219" t="s">
        <v>12</v>
      </c>
      <c r="H219">
        <v>32</v>
      </c>
      <c r="I219">
        <v>2</v>
      </c>
      <c r="J219">
        <v>4</v>
      </c>
    </row>
    <row r="220" spans="1:10" x14ac:dyDescent="0.25">
      <c r="A220" t="s">
        <v>252</v>
      </c>
      <c r="B220" t="s">
        <v>26</v>
      </c>
      <c r="C220">
        <v>12</v>
      </c>
      <c r="D220" s="1">
        <v>44562.73541666667</v>
      </c>
      <c r="E220">
        <v>3</v>
      </c>
      <c r="F220">
        <v>345</v>
      </c>
      <c r="G220" t="s">
        <v>18</v>
      </c>
      <c r="H220">
        <v>20</v>
      </c>
      <c r="I220">
        <v>2</v>
      </c>
      <c r="J220">
        <v>1</v>
      </c>
    </row>
    <row r="221" spans="1:10" x14ac:dyDescent="0.25">
      <c r="A221" t="s">
        <v>253</v>
      </c>
      <c r="B221" t="s">
        <v>20</v>
      </c>
      <c r="C221">
        <v>6</v>
      </c>
      <c r="D221" s="1">
        <v>44562.47152777778</v>
      </c>
      <c r="E221">
        <v>6</v>
      </c>
      <c r="F221">
        <v>885</v>
      </c>
      <c r="G221" t="s">
        <v>12</v>
      </c>
      <c r="H221">
        <v>24</v>
      </c>
      <c r="I221">
        <v>2</v>
      </c>
      <c r="J221">
        <v>4</v>
      </c>
    </row>
    <row r="222" spans="1:10" x14ac:dyDescent="0.25">
      <c r="A222" t="s">
        <v>254</v>
      </c>
      <c r="B222" t="s">
        <v>34</v>
      </c>
      <c r="C222">
        <v>16</v>
      </c>
      <c r="D222" s="1">
        <v>44562.96875</v>
      </c>
      <c r="E222">
        <v>5</v>
      </c>
      <c r="F222">
        <v>844</v>
      </c>
      <c r="G222" t="s">
        <v>15</v>
      </c>
      <c r="H222">
        <v>15</v>
      </c>
      <c r="I222">
        <v>5</v>
      </c>
      <c r="J222">
        <v>2</v>
      </c>
    </row>
    <row r="223" spans="1:10" x14ac:dyDescent="0.25">
      <c r="A223" t="s">
        <v>255</v>
      </c>
      <c r="B223" t="s">
        <v>20</v>
      </c>
      <c r="C223">
        <v>5</v>
      </c>
      <c r="D223" s="1">
        <v>44562.590277777781</v>
      </c>
      <c r="E223">
        <v>4</v>
      </c>
      <c r="F223">
        <v>167</v>
      </c>
      <c r="G223" t="s">
        <v>12</v>
      </c>
      <c r="H223">
        <v>23</v>
      </c>
      <c r="I223">
        <v>3</v>
      </c>
      <c r="J223">
        <v>4</v>
      </c>
    </row>
    <row r="224" spans="1:10" x14ac:dyDescent="0.25">
      <c r="A224" t="s">
        <v>256</v>
      </c>
      <c r="B224" t="s">
        <v>11</v>
      </c>
      <c r="C224">
        <v>17</v>
      </c>
      <c r="D224" s="1">
        <v>44562.640277777777</v>
      </c>
      <c r="E224">
        <v>5</v>
      </c>
      <c r="F224">
        <v>669</v>
      </c>
      <c r="G224" t="s">
        <v>15</v>
      </c>
      <c r="H224">
        <v>26</v>
      </c>
      <c r="I224">
        <v>5</v>
      </c>
      <c r="J224">
        <v>1</v>
      </c>
    </row>
    <row r="225" spans="1:10" x14ac:dyDescent="0.25">
      <c r="A225" t="s">
        <v>257</v>
      </c>
      <c r="B225" t="s">
        <v>11</v>
      </c>
      <c r="C225">
        <v>6</v>
      </c>
      <c r="D225" s="1">
        <v>44562.998611111114</v>
      </c>
      <c r="E225">
        <v>7</v>
      </c>
      <c r="F225">
        <v>633</v>
      </c>
      <c r="G225" t="s">
        <v>15</v>
      </c>
      <c r="H225">
        <v>49</v>
      </c>
      <c r="I225">
        <v>4</v>
      </c>
      <c r="J225">
        <v>4</v>
      </c>
    </row>
    <row r="226" spans="1:10" x14ac:dyDescent="0.25">
      <c r="A226" t="s">
        <v>258</v>
      </c>
      <c r="B226" t="s">
        <v>24</v>
      </c>
      <c r="C226">
        <v>7</v>
      </c>
      <c r="D226" s="1">
        <v>44562.597916666666</v>
      </c>
      <c r="E226">
        <v>2</v>
      </c>
      <c r="F226">
        <v>22</v>
      </c>
      <c r="G226" t="s">
        <v>12</v>
      </c>
      <c r="H226">
        <v>18</v>
      </c>
      <c r="I226">
        <v>4</v>
      </c>
      <c r="J226">
        <v>1</v>
      </c>
    </row>
    <row r="227" spans="1:10" x14ac:dyDescent="0.25">
      <c r="A227" t="s">
        <v>259</v>
      </c>
      <c r="B227" t="s">
        <v>31</v>
      </c>
      <c r="C227">
        <v>18</v>
      </c>
      <c r="D227" s="1">
        <v>44562.5625</v>
      </c>
      <c r="E227">
        <v>6</v>
      </c>
      <c r="F227">
        <v>502</v>
      </c>
      <c r="G227" t="s">
        <v>15</v>
      </c>
      <c r="H227">
        <v>50</v>
      </c>
      <c r="I227">
        <v>5</v>
      </c>
      <c r="J227">
        <v>3</v>
      </c>
    </row>
    <row r="228" spans="1:10" x14ac:dyDescent="0.25">
      <c r="A228" t="s">
        <v>260</v>
      </c>
      <c r="B228" t="s">
        <v>17</v>
      </c>
      <c r="C228">
        <v>1</v>
      </c>
      <c r="D228" s="1">
        <v>44562.5</v>
      </c>
      <c r="E228">
        <v>7</v>
      </c>
      <c r="F228">
        <v>745</v>
      </c>
      <c r="G228" t="s">
        <v>15</v>
      </c>
      <c r="H228">
        <v>39</v>
      </c>
      <c r="I228">
        <v>3</v>
      </c>
      <c r="J228">
        <v>5</v>
      </c>
    </row>
    <row r="229" spans="1:10" x14ac:dyDescent="0.25">
      <c r="A229" t="s">
        <v>261</v>
      </c>
      <c r="B229" t="s">
        <v>17</v>
      </c>
      <c r="C229">
        <v>15</v>
      </c>
      <c r="D229" s="1">
        <v>44562.590277777781</v>
      </c>
      <c r="E229">
        <v>7</v>
      </c>
      <c r="F229">
        <v>578</v>
      </c>
      <c r="G229" t="s">
        <v>12</v>
      </c>
      <c r="H229">
        <v>37</v>
      </c>
      <c r="I229">
        <v>5</v>
      </c>
      <c r="J229">
        <v>4</v>
      </c>
    </row>
    <row r="230" spans="1:10" x14ac:dyDescent="0.25">
      <c r="A230" t="s">
        <v>262</v>
      </c>
      <c r="B230" t="s">
        <v>11</v>
      </c>
      <c r="C230">
        <v>8</v>
      </c>
      <c r="D230" s="1">
        <v>44562.857638888891</v>
      </c>
      <c r="E230">
        <v>6</v>
      </c>
      <c r="F230">
        <v>629</v>
      </c>
      <c r="G230" t="s">
        <v>18</v>
      </c>
      <c r="H230">
        <v>18</v>
      </c>
      <c r="I230">
        <v>2</v>
      </c>
      <c r="J230">
        <v>1</v>
      </c>
    </row>
    <row r="231" spans="1:10" x14ac:dyDescent="0.25">
      <c r="A231" t="s">
        <v>263</v>
      </c>
      <c r="B231" t="s">
        <v>38</v>
      </c>
      <c r="C231">
        <v>18</v>
      </c>
      <c r="D231" s="1">
        <v>44562.917361111111</v>
      </c>
      <c r="E231">
        <v>5</v>
      </c>
      <c r="F231">
        <v>223</v>
      </c>
      <c r="G231" t="s">
        <v>18</v>
      </c>
      <c r="H231">
        <v>44</v>
      </c>
      <c r="I231">
        <v>4</v>
      </c>
      <c r="J231">
        <v>3</v>
      </c>
    </row>
    <row r="232" spans="1:10" x14ac:dyDescent="0.25">
      <c r="A232" t="s">
        <v>264</v>
      </c>
      <c r="B232" t="s">
        <v>14</v>
      </c>
      <c r="C232">
        <v>19</v>
      </c>
      <c r="D232" s="1">
        <v>44562.917361111111</v>
      </c>
      <c r="E232">
        <v>2</v>
      </c>
      <c r="F232">
        <v>133</v>
      </c>
      <c r="G232" t="s">
        <v>18</v>
      </c>
      <c r="H232">
        <v>23</v>
      </c>
      <c r="I232">
        <v>4</v>
      </c>
      <c r="J232">
        <v>4</v>
      </c>
    </row>
    <row r="233" spans="1:10" x14ac:dyDescent="0.25">
      <c r="A233" t="s">
        <v>265</v>
      </c>
      <c r="B233" t="s">
        <v>78</v>
      </c>
      <c r="C233">
        <v>19</v>
      </c>
      <c r="D233" s="1">
        <v>44562.854861111111</v>
      </c>
      <c r="E233">
        <v>5</v>
      </c>
      <c r="F233">
        <v>920</v>
      </c>
      <c r="G233" t="s">
        <v>15</v>
      </c>
      <c r="H233">
        <v>17</v>
      </c>
      <c r="I233">
        <v>5</v>
      </c>
      <c r="J233">
        <v>1</v>
      </c>
    </row>
    <row r="234" spans="1:10" x14ac:dyDescent="0.25">
      <c r="A234" t="s">
        <v>266</v>
      </c>
      <c r="B234" t="s">
        <v>80</v>
      </c>
      <c r="C234">
        <v>7</v>
      </c>
      <c r="D234" s="1">
        <v>44562.806250000001</v>
      </c>
      <c r="E234">
        <v>6</v>
      </c>
      <c r="F234">
        <v>945</v>
      </c>
      <c r="G234" t="s">
        <v>15</v>
      </c>
      <c r="H234">
        <v>36</v>
      </c>
      <c r="I234">
        <v>4</v>
      </c>
      <c r="J234">
        <v>1</v>
      </c>
    </row>
    <row r="235" spans="1:10" x14ac:dyDescent="0.25">
      <c r="A235" t="s">
        <v>267</v>
      </c>
      <c r="B235" t="s">
        <v>14</v>
      </c>
      <c r="C235">
        <v>7</v>
      </c>
      <c r="D235" s="1">
        <v>44562.598611111112</v>
      </c>
      <c r="E235">
        <v>7</v>
      </c>
      <c r="F235">
        <v>721</v>
      </c>
      <c r="G235" t="s">
        <v>12</v>
      </c>
      <c r="H235">
        <v>39</v>
      </c>
      <c r="I235">
        <v>4</v>
      </c>
      <c r="J235">
        <v>4</v>
      </c>
    </row>
    <row r="236" spans="1:10" x14ac:dyDescent="0.25">
      <c r="A236" t="s">
        <v>268</v>
      </c>
      <c r="B236" t="s">
        <v>78</v>
      </c>
      <c r="C236">
        <v>4</v>
      </c>
      <c r="D236" s="1">
        <v>44562.513194444444</v>
      </c>
      <c r="E236">
        <v>5</v>
      </c>
      <c r="F236">
        <v>680</v>
      </c>
      <c r="G236" t="s">
        <v>18</v>
      </c>
      <c r="H236">
        <v>49</v>
      </c>
      <c r="I236">
        <v>2</v>
      </c>
      <c r="J236">
        <v>5</v>
      </c>
    </row>
    <row r="237" spans="1:10" x14ac:dyDescent="0.25">
      <c r="A237" t="s">
        <v>269</v>
      </c>
      <c r="B237" t="s">
        <v>67</v>
      </c>
      <c r="C237">
        <v>2</v>
      </c>
      <c r="D237" s="1">
        <v>44562.46875</v>
      </c>
      <c r="E237">
        <v>7</v>
      </c>
      <c r="F237">
        <v>690</v>
      </c>
      <c r="G237" t="s">
        <v>18</v>
      </c>
      <c r="H237">
        <v>16</v>
      </c>
      <c r="I237">
        <v>4</v>
      </c>
      <c r="J237">
        <v>2</v>
      </c>
    </row>
    <row r="238" spans="1:10" x14ac:dyDescent="0.25">
      <c r="A238" t="s">
        <v>270</v>
      </c>
      <c r="B238" t="s">
        <v>43</v>
      </c>
      <c r="C238">
        <v>16</v>
      </c>
      <c r="D238" s="1">
        <v>44562.73541666667</v>
      </c>
      <c r="E238">
        <v>3</v>
      </c>
      <c r="F238">
        <v>412</v>
      </c>
      <c r="G238" t="s">
        <v>15</v>
      </c>
      <c r="H238">
        <v>39</v>
      </c>
      <c r="I238">
        <v>4</v>
      </c>
      <c r="J238">
        <v>3</v>
      </c>
    </row>
    <row r="239" spans="1:10" x14ac:dyDescent="0.25">
      <c r="A239" t="s">
        <v>271</v>
      </c>
      <c r="B239" t="s">
        <v>43</v>
      </c>
      <c r="C239">
        <v>3</v>
      </c>
      <c r="D239" s="1">
        <v>44562.597222222219</v>
      </c>
      <c r="E239">
        <v>2</v>
      </c>
      <c r="F239">
        <v>86</v>
      </c>
      <c r="G239" t="s">
        <v>15</v>
      </c>
      <c r="H239">
        <v>23</v>
      </c>
      <c r="I239">
        <v>3</v>
      </c>
      <c r="J239">
        <v>1</v>
      </c>
    </row>
    <row r="240" spans="1:10" x14ac:dyDescent="0.25">
      <c r="A240" t="s">
        <v>272</v>
      </c>
      <c r="B240" t="s">
        <v>38</v>
      </c>
      <c r="C240">
        <v>10</v>
      </c>
      <c r="D240" s="1">
        <v>44562.568749999999</v>
      </c>
      <c r="E240">
        <v>2</v>
      </c>
      <c r="F240">
        <v>93</v>
      </c>
      <c r="G240" t="s">
        <v>12</v>
      </c>
      <c r="H240">
        <v>43</v>
      </c>
      <c r="I240">
        <v>2</v>
      </c>
      <c r="J240">
        <v>1</v>
      </c>
    </row>
    <row r="241" spans="1:10" x14ac:dyDescent="0.25">
      <c r="A241" t="s">
        <v>273</v>
      </c>
      <c r="B241" t="s">
        <v>48</v>
      </c>
      <c r="C241">
        <v>6</v>
      </c>
      <c r="D241" s="1">
        <v>44562.854861111111</v>
      </c>
      <c r="E241">
        <v>5</v>
      </c>
      <c r="F241">
        <v>568</v>
      </c>
      <c r="G241" t="s">
        <v>15</v>
      </c>
      <c r="H241">
        <v>48</v>
      </c>
      <c r="I241">
        <v>3</v>
      </c>
      <c r="J241">
        <v>3</v>
      </c>
    </row>
    <row r="242" spans="1:10" x14ac:dyDescent="0.25">
      <c r="A242" t="s">
        <v>274</v>
      </c>
      <c r="B242" t="s">
        <v>28</v>
      </c>
      <c r="C242">
        <v>4</v>
      </c>
      <c r="D242" s="1">
        <v>44562.5625</v>
      </c>
      <c r="E242">
        <v>5</v>
      </c>
      <c r="F242">
        <v>370</v>
      </c>
      <c r="G242" t="s">
        <v>12</v>
      </c>
      <c r="H242">
        <v>48</v>
      </c>
      <c r="I242">
        <v>2</v>
      </c>
      <c r="J242">
        <v>2</v>
      </c>
    </row>
    <row r="243" spans="1:10" x14ac:dyDescent="0.25">
      <c r="A243" t="s">
        <v>275</v>
      </c>
      <c r="B243" t="s">
        <v>11</v>
      </c>
      <c r="C243">
        <v>14</v>
      </c>
      <c r="D243" s="1">
        <v>44562.857638888891</v>
      </c>
      <c r="E243">
        <v>7</v>
      </c>
      <c r="F243">
        <v>756</v>
      </c>
      <c r="G243" t="s">
        <v>15</v>
      </c>
      <c r="H243">
        <v>36</v>
      </c>
      <c r="I243">
        <v>4</v>
      </c>
      <c r="J243">
        <v>4</v>
      </c>
    </row>
    <row r="244" spans="1:10" x14ac:dyDescent="0.25">
      <c r="A244" t="s">
        <v>276</v>
      </c>
      <c r="B244" t="s">
        <v>31</v>
      </c>
      <c r="C244">
        <v>3</v>
      </c>
      <c r="D244" s="1">
        <v>44562.857638888891</v>
      </c>
      <c r="E244">
        <v>5</v>
      </c>
      <c r="F244">
        <v>624</v>
      </c>
      <c r="G244" t="s">
        <v>12</v>
      </c>
      <c r="H244">
        <v>39</v>
      </c>
      <c r="I244">
        <v>3</v>
      </c>
      <c r="J244">
        <v>5</v>
      </c>
    </row>
    <row r="245" spans="1:10" x14ac:dyDescent="0.25">
      <c r="A245" t="s">
        <v>277</v>
      </c>
      <c r="B245" t="s">
        <v>70</v>
      </c>
      <c r="C245">
        <v>13</v>
      </c>
      <c r="D245" s="1">
        <v>44562.854861111111</v>
      </c>
      <c r="E245">
        <v>5</v>
      </c>
      <c r="F245">
        <v>366</v>
      </c>
      <c r="G245" t="s">
        <v>15</v>
      </c>
      <c r="H245">
        <v>21</v>
      </c>
      <c r="I245">
        <v>4</v>
      </c>
      <c r="J245">
        <v>5</v>
      </c>
    </row>
    <row r="246" spans="1:10" x14ac:dyDescent="0.25">
      <c r="A246" t="s">
        <v>278</v>
      </c>
      <c r="B246" t="s">
        <v>11</v>
      </c>
      <c r="C246">
        <v>6</v>
      </c>
      <c r="D246" s="1">
        <v>44562.598611111112</v>
      </c>
      <c r="E246">
        <v>1</v>
      </c>
      <c r="F246">
        <v>143</v>
      </c>
      <c r="G246" t="s">
        <v>15</v>
      </c>
      <c r="H246">
        <v>20</v>
      </c>
      <c r="I246">
        <v>5</v>
      </c>
      <c r="J246">
        <v>5</v>
      </c>
    </row>
    <row r="247" spans="1:10" x14ac:dyDescent="0.25">
      <c r="A247" t="s">
        <v>279</v>
      </c>
      <c r="B247" t="s">
        <v>31</v>
      </c>
      <c r="C247">
        <v>15</v>
      </c>
      <c r="D247" s="1">
        <v>44562.46875</v>
      </c>
      <c r="E247">
        <v>5</v>
      </c>
      <c r="F247">
        <v>668</v>
      </c>
      <c r="G247" t="s">
        <v>18</v>
      </c>
      <c r="H247">
        <v>25</v>
      </c>
      <c r="I247">
        <v>4</v>
      </c>
      <c r="J247">
        <v>3</v>
      </c>
    </row>
    <row r="248" spans="1:10" x14ac:dyDescent="0.25">
      <c r="A248" t="s">
        <v>280</v>
      </c>
      <c r="B248" t="s">
        <v>67</v>
      </c>
      <c r="C248">
        <v>14</v>
      </c>
      <c r="D248" s="1">
        <v>44562.806250000001</v>
      </c>
      <c r="E248">
        <v>4</v>
      </c>
      <c r="F248">
        <v>377</v>
      </c>
      <c r="G248" t="s">
        <v>15</v>
      </c>
      <c r="H248">
        <v>50</v>
      </c>
      <c r="I248">
        <v>4</v>
      </c>
      <c r="J248">
        <v>1</v>
      </c>
    </row>
    <row r="249" spans="1:10" x14ac:dyDescent="0.25">
      <c r="A249" t="s">
        <v>281</v>
      </c>
      <c r="B249" t="s">
        <v>28</v>
      </c>
      <c r="C249">
        <v>17</v>
      </c>
      <c r="D249" s="1">
        <v>44562.46875</v>
      </c>
      <c r="E249">
        <v>5</v>
      </c>
      <c r="F249">
        <v>706</v>
      </c>
      <c r="G249" t="s">
        <v>15</v>
      </c>
      <c r="H249">
        <v>35</v>
      </c>
      <c r="I249">
        <v>3</v>
      </c>
      <c r="J249">
        <v>1</v>
      </c>
    </row>
    <row r="250" spans="1:10" x14ac:dyDescent="0.25">
      <c r="A250" t="s">
        <v>282</v>
      </c>
      <c r="B250" t="s">
        <v>17</v>
      </c>
      <c r="C250">
        <v>7</v>
      </c>
      <c r="D250" s="1">
        <v>44562.998611111114</v>
      </c>
      <c r="E250">
        <v>1</v>
      </c>
      <c r="F250">
        <v>37</v>
      </c>
      <c r="G250" t="s">
        <v>15</v>
      </c>
      <c r="H250">
        <v>50</v>
      </c>
      <c r="I250">
        <v>3</v>
      </c>
      <c r="J250">
        <v>4</v>
      </c>
    </row>
    <row r="251" spans="1:10" x14ac:dyDescent="0.25">
      <c r="A251" t="s">
        <v>283</v>
      </c>
      <c r="B251" t="s">
        <v>28</v>
      </c>
      <c r="C251">
        <v>6</v>
      </c>
      <c r="D251" s="1">
        <v>44562.597916666666</v>
      </c>
      <c r="E251">
        <v>4</v>
      </c>
      <c r="F251">
        <v>224</v>
      </c>
      <c r="G251" t="s">
        <v>18</v>
      </c>
      <c r="H251">
        <v>22</v>
      </c>
      <c r="I251">
        <v>2</v>
      </c>
      <c r="J251">
        <v>4</v>
      </c>
    </row>
    <row r="252" spans="1:10" x14ac:dyDescent="0.25">
      <c r="A252" t="s">
        <v>284</v>
      </c>
      <c r="B252" t="s">
        <v>14</v>
      </c>
      <c r="C252">
        <v>18</v>
      </c>
      <c r="D252" s="1">
        <v>44562.750694444447</v>
      </c>
      <c r="E252">
        <v>3</v>
      </c>
      <c r="F252">
        <v>478</v>
      </c>
      <c r="G252" t="s">
        <v>15</v>
      </c>
      <c r="H252">
        <v>48</v>
      </c>
      <c r="I252">
        <v>3</v>
      </c>
      <c r="J252">
        <v>5</v>
      </c>
    </row>
    <row r="253" spans="1:10" x14ac:dyDescent="0.25">
      <c r="A253" t="s">
        <v>285</v>
      </c>
      <c r="B253" t="s">
        <v>57</v>
      </c>
      <c r="C253">
        <v>17</v>
      </c>
      <c r="D253" s="1">
        <v>44562.604861111111</v>
      </c>
      <c r="E253">
        <v>5</v>
      </c>
      <c r="F253">
        <v>995</v>
      </c>
      <c r="G253" t="s">
        <v>15</v>
      </c>
      <c r="H253">
        <v>46</v>
      </c>
      <c r="I253">
        <v>4</v>
      </c>
      <c r="J253">
        <v>2</v>
      </c>
    </row>
    <row r="254" spans="1:10" x14ac:dyDescent="0.25">
      <c r="A254" t="s">
        <v>286</v>
      </c>
      <c r="B254" t="s">
        <v>20</v>
      </c>
      <c r="C254">
        <v>9</v>
      </c>
      <c r="D254" s="1">
        <v>44562.5625</v>
      </c>
      <c r="E254">
        <v>4</v>
      </c>
      <c r="F254">
        <v>260</v>
      </c>
      <c r="G254" t="s">
        <v>18</v>
      </c>
      <c r="H254">
        <v>29</v>
      </c>
      <c r="I254">
        <v>4</v>
      </c>
      <c r="J254">
        <v>3</v>
      </c>
    </row>
    <row r="255" spans="1:10" x14ac:dyDescent="0.25">
      <c r="A255" t="s">
        <v>287</v>
      </c>
      <c r="B255" t="s">
        <v>22</v>
      </c>
      <c r="C255">
        <v>6</v>
      </c>
      <c r="D255" s="1">
        <v>44562.854861111111</v>
      </c>
      <c r="E255">
        <v>7</v>
      </c>
      <c r="F255">
        <v>815</v>
      </c>
      <c r="G255" t="s">
        <v>15</v>
      </c>
      <c r="H255">
        <v>24</v>
      </c>
      <c r="I255">
        <v>4</v>
      </c>
      <c r="J255">
        <v>3</v>
      </c>
    </row>
    <row r="256" spans="1:10" x14ac:dyDescent="0.25">
      <c r="A256" t="s">
        <v>288</v>
      </c>
      <c r="B256" t="s">
        <v>43</v>
      </c>
      <c r="C256">
        <v>20</v>
      </c>
      <c r="D256" s="1">
        <v>44562.604861111111</v>
      </c>
      <c r="E256">
        <v>6</v>
      </c>
      <c r="F256">
        <v>965</v>
      </c>
      <c r="G256" t="s">
        <v>15</v>
      </c>
      <c r="H256">
        <v>30</v>
      </c>
      <c r="I256">
        <v>3</v>
      </c>
      <c r="J256">
        <v>1</v>
      </c>
    </row>
    <row r="257" spans="1:10" x14ac:dyDescent="0.25">
      <c r="A257" t="s">
        <v>289</v>
      </c>
      <c r="B257" t="s">
        <v>57</v>
      </c>
      <c r="C257">
        <v>8</v>
      </c>
      <c r="D257" s="1">
        <v>44562.806250000001</v>
      </c>
      <c r="E257">
        <v>3</v>
      </c>
      <c r="F257">
        <v>256</v>
      </c>
      <c r="G257" t="s">
        <v>12</v>
      </c>
      <c r="H257">
        <v>44</v>
      </c>
      <c r="I257">
        <v>4</v>
      </c>
      <c r="J257">
        <v>1</v>
      </c>
    </row>
    <row r="258" spans="1:10" x14ac:dyDescent="0.25">
      <c r="A258" t="s">
        <v>290</v>
      </c>
      <c r="B258" t="s">
        <v>31</v>
      </c>
      <c r="C258">
        <v>4</v>
      </c>
      <c r="D258" s="1">
        <v>44562.513194444444</v>
      </c>
      <c r="E258">
        <v>5</v>
      </c>
      <c r="F258">
        <v>777</v>
      </c>
      <c r="G258" t="s">
        <v>12</v>
      </c>
      <c r="H258">
        <v>38</v>
      </c>
      <c r="I258">
        <v>5</v>
      </c>
      <c r="J258">
        <v>3</v>
      </c>
    </row>
    <row r="259" spans="1:10" x14ac:dyDescent="0.25">
      <c r="A259" t="s">
        <v>291</v>
      </c>
      <c r="B259" t="s">
        <v>11</v>
      </c>
      <c r="C259">
        <v>19</v>
      </c>
      <c r="D259" s="1">
        <v>44562.640277777777</v>
      </c>
      <c r="E259">
        <v>7</v>
      </c>
      <c r="F259">
        <v>674</v>
      </c>
      <c r="G259" t="s">
        <v>15</v>
      </c>
      <c r="H259">
        <v>21</v>
      </c>
      <c r="I259">
        <v>4</v>
      </c>
      <c r="J259">
        <v>3</v>
      </c>
    </row>
    <row r="260" spans="1:10" x14ac:dyDescent="0.25">
      <c r="A260" t="s">
        <v>292</v>
      </c>
      <c r="B260" t="s">
        <v>36</v>
      </c>
      <c r="C260">
        <v>7</v>
      </c>
      <c r="D260" s="1">
        <v>44562.513194444444</v>
      </c>
      <c r="E260">
        <v>2</v>
      </c>
      <c r="F260">
        <v>134</v>
      </c>
      <c r="G260" t="s">
        <v>15</v>
      </c>
      <c r="H260">
        <v>29</v>
      </c>
      <c r="I260">
        <v>3</v>
      </c>
      <c r="J260">
        <v>4</v>
      </c>
    </row>
    <row r="261" spans="1:10" x14ac:dyDescent="0.25">
      <c r="A261" t="s">
        <v>293</v>
      </c>
      <c r="B261" t="s">
        <v>57</v>
      </c>
      <c r="C261">
        <v>5</v>
      </c>
      <c r="D261" s="1">
        <v>44562.96875</v>
      </c>
      <c r="E261">
        <v>5</v>
      </c>
      <c r="F261">
        <v>775</v>
      </c>
      <c r="G261" t="s">
        <v>18</v>
      </c>
      <c r="H261">
        <v>33</v>
      </c>
      <c r="I261">
        <v>3</v>
      </c>
      <c r="J261">
        <v>1</v>
      </c>
    </row>
    <row r="262" spans="1:10" x14ac:dyDescent="0.25">
      <c r="A262" t="s">
        <v>294</v>
      </c>
      <c r="B262" t="s">
        <v>108</v>
      </c>
      <c r="C262">
        <v>19</v>
      </c>
      <c r="D262" s="1">
        <v>44562.590277777781</v>
      </c>
      <c r="E262">
        <v>7</v>
      </c>
      <c r="F262">
        <v>853</v>
      </c>
      <c r="G262" t="s">
        <v>18</v>
      </c>
      <c r="H262">
        <v>39</v>
      </c>
      <c r="I262">
        <v>3</v>
      </c>
      <c r="J262">
        <v>2</v>
      </c>
    </row>
    <row r="263" spans="1:10" x14ac:dyDescent="0.25">
      <c r="A263" t="s">
        <v>295</v>
      </c>
      <c r="B263" t="s">
        <v>28</v>
      </c>
      <c r="C263">
        <v>10</v>
      </c>
      <c r="D263" s="1">
        <v>44562.47152777778</v>
      </c>
      <c r="E263">
        <v>7</v>
      </c>
      <c r="F263">
        <v>940</v>
      </c>
      <c r="G263" t="s">
        <v>12</v>
      </c>
      <c r="H263">
        <v>31</v>
      </c>
      <c r="I263">
        <v>2</v>
      </c>
      <c r="J263">
        <v>1</v>
      </c>
    </row>
    <row r="264" spans="1:10" x14ac:dyDescent="0.25">
      <c r="A264" t="s">
        <v>296</v>
      </c>
      <c r="B264" t="s">
        <v>14</v>
      </c>
      <c r="C264">
        <v>11</v>
      </c>
      <c r="D264" s="1">
        <v>44562.917361111111</v>
      </c>
      <c r="E264">
        <v>2</v>
      </c>
      <c r="F264">
        <v>124</v>
      </c>
      <c r="G264" t="s">
        <v>12</v>
      </c>
      <c r="H264">
        <v>30</v>
      </c>
      <c r="I264">
        <v>2</v>
      </c>
      <c r="J264">
        <v>1</v>
      </c>
    </row>
    <row r="265" spans="1:10" x14ac:dyDescent="0.25">
      <c r="A265" t="s">
        <v>297</v>
      </c>
      <c r="B265" t="s">
        <v>34</v>
      </c>
      <c r="C265">
        <v>12</v>
      </c>
      <c r="D265" s="1">
        <v>44562.47152777778</v>
      </c>
      <c r="E265">
        <v>4</v>
      </c>
      <c r="F265">
        <v>278</v>
      </c>
      <c r="G265" t="s">
        <v>15</v>
      </c>
      <c r="H265">
        <v>42</v>
      </c>
      <c r="I265">
        <v>5</v>
      </c>
      <c r="J265">
        <v>1</v>
      </c>
    </row>
    <row r="266" spans="1:10" x14ac:dyDescent="0.25">
      <c r="A266" t="s">
        <v>298</v>
      </c>
      <c r="B266" t="s">
        <v>43</v>
      </c>
      <c r="C266">
        <v>15</v>
      </c>
      <c r="D266" s="1">
        <v>44562.47152777778</v>
      </c>
      <c r="E266">
        <v>5</v>
      </c>
      <c r="F266">
        <v>682</v>
      </c>
      <c r="G266" t="s">
        <v>18</v>
      </c>
      <c r="H266">
        <v>30</v>
      </c>
      <c r="I266">
        <v>3</v>
      </c>
      <c r="J266">
        <v>3</v>
      </c>
    </row>
    <row r="267" spans="1:10" x14ac:dyDescent="0.25">
      <c r="A267" t="s">
        <v>299</v>
      </c>
      <c r="B267" t="s">
        <v>108</v>
      </c>
      <c r="C267">
        <v>16</v>
      </c>
      <c r="D267" s="1">
        <v>44562.857638888891</v>
      </c>
      <c r="E267">
        <v>6</v>
      </c>
      <c r="F267">
        <v>804</v>
      </c>
      <c r="G267" t="s">
        <v>18</v>
      </c>
      <c r="H267">
        <v>25</v>
      </c>
      <c r="I267">
        <v>3</v>
      </c>
      <c r="J267">
        <v>5</v>
      </c>
    </row>
    <row r="268" spans="1:10" x14ac:dyDescent="0.25">
      <c r="A268" t="s">
        <v>300</v>
      </c>
      <c r="B268" t="s">
        <v>11</v>
      </c>
      <c r="C268">
        <v>3</v>
      </c>
      <c r="D268" s="1">
        <v>44562.604861111111</v>
      </c>
      <c r="E268">
        <v>2</v>
      </c>
      <c r="F268">
        <v>99</v>
      </c>
      <c r="G268" t="s">
        <v>18</v>
      </c>
      <c r="H268">
        <v>12</v>
      </c>
      <c r="I268">
        <v>3</v>
      </c>
      <c r="J268">
        <v>3</v>
      </c>
    </row>
    <row r="269" spans="1:10" x14ac:dyDescent="0.25">
      <c r="A269" t="s">
        <v>301</v>
      </c>
      <c r="B269" t="s">
        <v>28</v>
      </c>
      <c r="C269">
        <v>19</v>
      </c>
      <c r="D269" s="1">
        <v>44562.46875</v>
      </c>
      <c r="E269">
        <v>6</v>
      </c>
      <c r="F269">
        <v>964</v>
      </c>
      <c r="G269" t="s">
        <v>18</v>
      </c>
      <c r="H269">
        <v>30</v>
      </c>
      <c r="I269">
        <v>3</v>
      </c>
      <c r="J269">
        <v>4</v>
      </c>
    </row>
    <row r="270" spans="1:10" x14ac:dyDescent="0.25">
      <c r="A270" t="s">
        <v>302</v>
      </c>
      <c r="B270" t="s">
        <v>70</v>
      </c>
      <c r="C270">
        <v>17</v>
      </c>
      <c r="D270" s="1">
        <v>44562.604861111111</v>
      </c>
      <c r="E270">
        <v>5</v>
      </c>
      <c r="F270">
        <v>938</v>
      </c>
      <c r="G270" t="s">
        <v>18</v>
      </c>
      <c r="H270">
        <v>35</v>
      </c>
      <c r="I270">
        <v>2</v>
      </c>
      <c r="J270">
        <v>1</v>
      </c>
    </row>
    <row r="271" spans="1:10" x14ac:dyDescent="0.25">
      <c r="A271" t="s">
        <v>303</v>
      </c>
      <c r="B271" t="s">
        <v>34</v>
      </c>
      <c r="C271">
        <v>8</v>
      </c>
      <c r="D271" s="1">
        <v>44562.854861111111</v>
      </c>
      <c r="E271">
        <v>7</v>
      </c>
      <c r="F271">
        <v>857</v>
      </c>
      <c r="G271" t="s">
        <v>18</v>
      </c>
      <c r="H271">
        <v>13</v>
      </c>
      <c r="I271">
        <v>2</v>
      </c>
      <c r="J271">
        <v>2</v>
      </c>
    </row>
    <row r="272" spans="1:10" x14ac:dyDescent="0.25">
      <c r="A272" t="s">
        <v>304</v>
      </c>
      <c r="B272" t="s">
        <v>11</v>
      </c>
      <c r="C272">
        <v>8</v>
      </c>
      <c r="D272" s="1">
        <v>44562.465277777781</v>
      </c>
      <c r="E272">
        <v>7</v>
      </c>
      <c r="F272">
        <v>570</v>
      </c>
      <c r="G272" t="s">
        <v>18</v>
      </c>
      <c r="H272">
        <v>19</v>
      </c>
      <c r="I272">
        <v>2</v>
      </c>
      <c r="J272">
        <v>1</v>
      </c>
    </row>
    <row r="273" spans="1:10" x14ac:dyDescent="0.25">
      <c r="A273" t="s">
        <v>305</v>
      </c>
      <c r="B273" t="s">
        <v>40</v>
      </c>
      <c r="C273">
        <v>4</v>
      </c>
      <c r="D273" s="1">
        <v>44562.640277777777</v>
      </c>
      <c r="E273">
        <v>5</v>
      </c>
      <c r="F273">
        <v>419</v>
      </c>
      <c r="G273" t="s">
        <v>18</v>
      </c>
      <c r="H273">
        <v>39</v>
      </c>
      <c r="I273">
        <v>4</v>
      </c>
      <c r="J273">
        <v>5</v>
      </c>
    </row>
    <row r="274" spans="1:10" x14ac:dyDescent="0.25">
      <c r="A274" t="s">
        <v>306</v>
      </c>
      <c r="B274" t="s">
        <v>11</v>
      </c>
      <c r="C274">
        <v>9</v>
      </c>
      <c r="D274" s="1">
        <v>44562.73541666667</v>
      </c>
      <c r="E274">
        <v>4</v>
      </c>
      <c r="F274">
        <v>334</v>
      </c>
      <c r="G274" t="s">
        <v>18</v>
      </c>
      <c r="H274">
        <v>14</v>
      </c>
      <c r="I274">
        <v>3</v>
      </c>
      <c r="J274">
        <v>1</v>
      </c>
    </row>
    <row r="275" spans="1:10" x14ac:dyDescent="0.25">
      <c r="A275" t="s">
        <v>307</v>
      </c>
      <c r="B275" t="s">
        <v>20</v>
      </c>
      <c r="C275">
        <v>5</v>
      </c>
      <c r="D275" s="1">
        <v>44562.750694444447</v>
      </c>
      <c r="E275">
        <v>6</v>
      </c>
      <c r="F275">
        <v>767</v>
      </c>
      <c r="G275" t="s">
        <v>15</v>
      </c>
      <c r="H275">
        <v>29</v>
      </c>
      <c r="I275">
        <v>3</v>
      </c>
      <c r="J275">
        <v>4</v>
      </c>
    </row>
    <row r="276" spans="1:10" x14ac:dyDescent="0.25">
      <c r="A276" t="s">
        <v>308</v>
      </c>
      <c r="B276" t="s">
        <v>38</v>
      </c>
      <c r="C276">
        <v>20</v>
      </c>
      <c r="D276" s="1">
        <v>44562.917361111111</v>
      </c>
      <c r="E276">
        <v>2</v>
      </c>
      <c r="F276">
        <v>125</v>
      </c>
      <c r="G276" t="s">
        <v>18</v>
      </c>
      <c r="H276">
        <v>30</v>
      </c>
      <c r="I276">
        <v>2</v>
      </c>
      <c r="J276">
        <v>4</v>
      </c>
    </row>
    <row r="277" spans="1:10" x14ac:dyDescent="0.25">
      <c r="A277" t="s">
        <v>309</v>
      </c>
      <c r="B277" t="s">
        <v>40</v>
      </c>
      <c r="C277">
        <v>16</v>
      </c>
      <c r="D277" s="1">
        <v>44562.5</v>
      </c>
      <c r="E277">
        <v>2</v>
      </c>
      <c r="F277">
        <v>76</v>
      </c>
      <c r="G277" t="s">
        <v>18</v>
      </c>
      <c r="H277">
        <v>31</v>
      </c>
      <c r="I277">
        <v>5</v>
      </c>
      <c r="J277">
        <v>5</v>
      </c>
    </row>
    <row r="278" spans="1:10" x14ac:dyDescent="0.25">
      <c r="A278" t="s">
        <v>310</v>
      </c>
      <c r="B278" t="s">
        <v>36</v>
      </c>
      <c r="C278">
        <v>18</v>
      </c>
      <c r="D278" s="1">
        <v>44562.47152777778</v>
      </c>
      <c r="E278">
        <v>6</v>
      </c>
      <c r="F278">
        <v>649</v>
      </c>
      <c r="G278" t="s">
        <v>12</v>
      </c>
      <c r="H278">
        <v>35</v>
      </c>
      <c r="I278">
        <v>2</v>
      </c>
      <c r="J278">
        <v>4</v>
      </c>
    </row>
    <row r="279" spans="1:10" x14ac:dyDescent="0.25">
      <c r="A279" t="s">
        <v>311</v>
      </c>
      <c r="B279" t="s">
        <v>40</v>
      </c>
      <c r="C279">
        <v>3</v>
      </c>
      <c r="D279" s="1">
        <v>44562.563194444447</v>
      </c>
      <c r="E279">
        <v>3</v>
      </c>
      <c r="F279">
        <v>352</v>
      </c>
      <c r="G279" t="s">
        <v>12</v>
      </c>
      <c r="H279">
        <v>30</v>
      </c>
      <c r="I279">
        <v>3</v>
      </c>
      <c r="J279">
        <v>1</v>
      </c>
    </row>
    <row r="280" spans="1:10" x14ac:dyDescent="0.25">
      <c r="A280" t="s">
        <v>312</v>
      </c>
      <c r="B280" t="s">
        <v>11</v>
      </c>
      <c r="C280">
        <v>18</v>
      </c>
      <c r="D280" s="1">
        <v>44562.46875</v>
      </c>
      <c r="E280">
        <v>5</v>
      </c>
      <c r="F280">
        <v>707</v>
      </c>
      <c r="G280" t="s">
        <v>15</v>
      </c>
      <c r="H280">
        <v>31</v>
      </c>
      <c r="I280">
        <v>4</v>
      </c>
      <c r="J280">
        <v>5</v>
      </c>
    </row>
    <row r="281" spans="1:10" x14ac:dyDescent="0.25">
      <c r="A281" t="s">
        <v>313</v>
      </c>
      <c r="B281" t="s">
        <v>70</v>
      </c>
      <c r="C281">
        <v>11</v>
      </c>
      <c r="D281" s="1">
        <v>44562.5</v>
      </c>
      <c r="E281">
        <v>5</v>
      </c>
      <c r="F281">
        <v>500</v>
      </c>
      <c r="G281" t="s">
        <v>18</v>
      </c>
      <c r="H281">
        <v>36</v>
      </c>
      <c r="I281">
        <v>3</v>
      </c>
      <c r="J281">
        <v>2</v>
      </c>
    </row>
    <row r="282" spans="1:10" x14ac:dyDescent="0.25">
      <c r="A282" t="s">
        <v>314</v>
      </c>
      <c r="B282" t="s">
        <v>31</v>
      </c>
      <c r="C282">
        <v>5</v>
      </c>
      <c r="D282" s="1">
        <v>44562.998611111114</v>
      </c>
      <c r="E282">
        <v>6</v>
      </c>
      <c r="F282">
        <v>802</v>
      </c>
      <c r="G282" t="s">
        <v>18</v>
      </c>
      <c r="H282">
        <v>22</v>
      </c>
      <c r="I282">
        <v>2</v>
      </c>
      <c r="J282">
        <v>2</v>
      </c>
    </row>
    <row r="283" spans="1:10" x14ac:dyDescent="0.25">
      <c r="A283" t="s">
        <v>315</v>
      </c>
      <c r="B283" t="s">
        <v>26</v>
      </c>
      <c r="C283">
        <v>10</v>
      </c>
      <c r="D283" s="1">
        <v>44562.604861111111</v>
      </c>
      <c r="E283">
        <v>5</v>
      </c>
      <c r="F283">
        <v>164</v>
      </c>
      <c r="G283" t="s">
        <v>18</v>
      </c>
      <c r="H283">
        <v>16</v>
      </c>
      <c r="I283">
        <v>2</v>
      </c>
      <c r="J283">
        <v>5</v>
      </c>
    </row>
    <row r="284" spans="1:10" x14ac:dyDescent="0.25">
      <c r="A284" t="s">
        <v>316</v>
      </c>
      <c r="B284" t="s">
        <v>78</v>
      </c>
      <c r="C284">
        <v>18</v>
      </c>
      <c r="D284" s="1">
        <v>44562.73541666667</v>
      </c>
      <c r="E284">
        <v>4</v>
      </c>
      <c r="F284">
        <v>293</v>
      </c>
      <c r="G284" t="s">
        <v>18</v>
      </c>
      <c r="H284">
        <v>34</v>
      </c>
      <c r="I284">
        <v>4</v>
      </c>
      <c r="J284">
        <v>2</v>
      </c>
    </row>
    <row r="285" spans="1:10" x14ac:dyDescent="0.25">
      <c r="A285" t="s">
        <v>317</v>
      </c>
      <c r="B285" t="s">
        <v>43</v>
      </c>
      <c r="C285">
        <v>16</v>
      </c>
      <c r="D285" s="1">
        <v>44562.470138888886</v>
      </c>
      <c r="E285">
        <v>5</v>
      </c>
      <c r="F285">
        <v>377</v>
      </c>
      <c r="G285" t="s">
        <v>18</v>
      </c>
      <c r="H285">
        <v>24</v>
      </c>
      <c r="I285">
        <v>3</v>
      </c>
      <c r="J285">
        <v>2</v>
      </c>
    </row>
    <row r="286" spans="1:10" x14ac:dyDescent="0.25">
      <c r="A286" t="s">
        <v>318</v>
      </c>
      <c r="B286" t="s">
        <v>24</v>
      </c>
      <c r="C286">
        <v>13</v>
      </c>
      <c r="D286" s="1">
        <v>44562.46875</v>
      </c>
      <c r="E286">
        <v>5</v>
      </c>
      <c r="F286">
        <v>538</v>
      </c>
      <c r="G286" t="s">
        <v>12</v>
      </c>
      <c r="H286">
        <v>25</v>
      </c>
      <c r="I286">
        <v>4</v>
      </c>
      <c r="J286">
        <v>3</v>
      </c>
    </row>
    <row r="287" spans="1:10" x14ac:dyDescent="0.25">
      <c r="A287" t="s">
        <v>319</v>
      </c>
      <c r="B287" t="s">
        <v>31</v>
      </c>
      <c r="C287">
        <v>11</v>
      </c>
      <c r="D287" s="1">
        <v>44562.590277777781</v>
      </c>
      <c r="E287">
        <v>5</v>
      </c>
      <c r="F287">
        <v>761</v>
      </c>
      <c r="G287" t="s">
        <v>12</v>
      </c>
      <c r="H287">
        <v>34</v>
      </c>
      <c r="I287">
        <v>2</v>
      </c>
      <c r="J287">
        <v>5</v>
      </c>
    </row>
    <row r="288" spans="1:10" x14ac:dyDescent="0.25">
      <c r="A288" t="s">
        <v>320</v>
      </c>
      <c r="B288" t="s">
        <v>108</v>
      </c>
      <c r="C288">
        <v>16</v>
      </c>
      <c r="D288" s="1">
        <v>44562.854861111111</v>
      </c>
      <c r="E288">
        <v>6</v>
      </c>
      <c r="F288">
        <v>567</v>
      </c>
      <c r="G288" t="s">
        <v>18</v>
      </c>
      <c r="H288">
        <v>40</v>
      </c>
      <c r="I288">
        <v>5</v>
      </c>
      <c r="J288">
        <v>2</v>
      </c>
    </row>
    <row r="289" spans="1:10" x14ac:dyDescent="0.25">
      <c r="A289" t="s">
        <v>321</v>
      </c>
      <c r="B289" t="s">
        <v>14</v>
      </c>
      <c r="C289">
        <v>14</v>
      </c>
      <c r="D289" s="1">
        <v>44562.513194444444</v>
      </c>
      <c r="E289">
        <v>7</v>
      </c>
      <c r="F289">
        <v>944</v>
      </c>
      <c r="G289" t="s">
        <v>18</v>
      </c>
      <c r="H289">
        <v>41</v>
      </c>
      <c r="I289">
        <v>5</v>
      </c>
      <c r="J289">
        <v>2</v>
      </c>
    </row>
    <row r="290" spans="1:10" x14ac:dyDescent="0.25">
      <c r="A290" t="s">
        <v>322</v>
      </c>
      <c r="B290" t="s">
        <v>14</v>
      </c>
      <c r="C290">
        <v>11</v>
      </c>
      <c r="D290" s="1">
        <v>44562.806250000001</v>
      </c>
      <c r="E290">
        <v>7</v>
      </c>
      <c r="F290">
        <v>806</v>
      </c>
      <c r="G290" t="s">
        <v>18</v>
      </c>
      <c r="H290">
        <v>23</v>
      </c>
      <c r="I290">
        <v>5</v>
      </c>
      <c r="J290">
        <v>5</v>
      </c>
    </row>
    <row r="291" spans="1:10" x14ac:dyDescent="0.25">
      <c r="A291" t="s">
        <v>323</v>
      </c>
      <c r="B291" t="s">
        <v>20</v>
      </c>
      <c r="C291">
        <v>14</v>
      </c>
      <c r="D291" s="1">
        <v>44562.96875</v>
      </c>
      <c r="E291">
        <v>6</v>
      </c>
      <c r="F291">
        <v>722</v>
      </c>
      <c r="G291" t="s">
        <v>12</v>
      </c>
      <c r="H291">
        <v>20</v>
      </c>
      <c r="I291">
        <v>2</v>
      </c>
      <c r="J291">
        <v>1</v>
      </c>
    </row>
    <row r="292" spans="1:10" x14ac:dyDescent="0.25">
      <c r="A292" t="s">
        <v>324</v>
      </c>
      <c r="B292" t="s">
        <v>43</v>
      </c>
      <c r="C292">
        <v>6</v>
      </c>
      <c r="D292" s="1">
        <v>44562.513194444444</v>
      </c>
      <c r="E292">
        <v>5</v>
      </c>
      <c r="F292">
        <v>721</v>
      </c>
      <c r="G292" t="s">
        <v>12</v>
      </c>
      <c r="H292">
        <v>14</v>
      </c>
      <c r="I292">
        <v>2</v>
      </c>
      <c r="J292">
        <v>3</v>
      </c>
    </row>
    <row r="293" spans="1:10" x14ac:dyDescent="0.25">
      <c r="A293" t="s">
        <v>325</v>
      </c>
      <c r="B293" t="s">
        <v>11</v>
      </c>
      <c r="C293">
        <v>15</v>
      </c>
      <c r="D293" s="1">
        <v>44562.857638888891</v>
      </c>
      <c r="E293">
        <v>7</v>
      </c>
      <c r="F293">
        <v>636</v>
      </c>
      <c r="G293" t="s">
        <v>18</v>
      </c>
      <c r="H293">
        <v>29</v>
      </c>
      <c r="I293">
        <v>5</v>
      </c>
      <c r="J293">
        <v>1</v>
      </c>
    </row>
    <row r="294" spans="1:10" x14ac:dyDescent="0.25">
      <c r="A294" t="s">
        <v>326</v>
      </c>
      <c r="B294" t="s">
        <v>34</v>
      </c>
      <c r="C294">
        <v>7</v>
      </c>
      <c r="D294" s="1">
        <v>44562.5625</v>
      </c>
      <c r="E294">
        <v>5</v>
      </c>
      <c r="F294">
        <v>628</v>
      </c>
      <c r="G294" t="s">
        <v>18</v>
      </c>
      <c r="H294">
        <v>31</v>
      </c>
      <c r="I294">
        <v>5</v>
      </c>
      <c r="J294">
        <v>1</v>
      </c>
    </row>
    <row r="295" spans="1:10" x14ac:dyDescent="0.25">
      <c r="A295" t="s">
        <v>327</v>
      </c>
      <c r="B295" t="s">
        <v>17</v>
      </c>
      <c r="C295">
        <v>13</v>
      </c>
      <c r="D295" s="1">
        <v>44562.806250000001</v>
      </c>
      <c r="E295">
        <v>2</v>
      </c>
      <c r="F295">
        <v>100</v>
      </c>
      <c r="G295" t="s">
        <v>18</v>
      </c>
      <c r="H295">
        <v>46</v>
      </c>
      <c r="I295">
        <v>3</v>
      </c>
      <c r="J295">
        <v>4</v>
      </c>
    </row>
    <row r="296" spans="1:10" x14ac:dyDescent="0.25">
      <c r="A296" t="s">
        <v>328</v>
      </c>
      <c r="B296" t="s">
        <v>26</v>
      </c>
      <c r="C296">
        <v>18</v>
      </c>
      <c r="D296" s="1">
        <v>44562.806250000001</v>
      </c>
      <c r="E296">
        <v>5</v>
      </c>
      <c r="F296">
        <v>372</v>
      </c>
      <c r="G296" t="s">
        <v>12</v>
      </c>
      <c r="H296">
        <v>40</v>
      </c>
      <c r="I296">
        <v>4</v>
      </c>
      <c r="J296">
        <v>3</v>
      </c>
    </row>
    <row r="297" spans="1:10" x14ac:dyDescent="0.25">
      <c r="A297" t="s">
        <v>329</v>
      </c>
      <c r="B297" t="s">
        <v>31</v>
      </c>
      <c r="C297">
        <v>13</v>
      </c>
      <c r="D297" s="1">
        <v>44562.998611111114</v>
      </c>
      <c r="E297">
        <v>7</v>
      </c>
      <c r="F297">
        <v>660</v>
      </c>
      <c r="G297" t="s">
        <v>12</v>
      </c>
      <c r="H297">
        <v>11</v>
      </c>
      <c r="I297">
        <v>2</v>
      </c>
      <c r="J297">
        <v>4</v>
      </c>
    </row>
    <row r="298" spans="1:10" x14ac:dyDescent="0.25">
      <c r="A298" t="s">
        <v>330</v>
      </c>
      <c r="B298" t="s">
        <v>34</v>
      </c>
      <c r="C298">
        <v>8</v>
      </c>
      <c r="D298" s="1">
        <v>44562.568749999999</v>
      </c>
      <c r="E298">
        <v>1</v>
      </c>
      <c r="F298">
        <v>65</v>
      </c>
      <c r="G298" t="s">
        <v>15</v>
      </c>
      <c r="H298">
        <v>23</v>
      </c>
      <c r="I298">
        <v>2</v>
      </c>
      <c r="J298">
        <v>4</v>
      </c>
    </row>
    <row r="299" spans="1:10" x14ac:dyDescent="0.25">
      <c r="A299" t="s">
        <v>331</v>
      </c>
      <c r="B299" t="s">
        <v>31</v>
      </c>
      <c r="C299">
        <v>1</v>
      </c>
      <c r="D299" s="1">
        <v>44562.597222222219</v>
      </c>
      <c r="E299">
        <v>5</v>
      </c>
      <c r="F299">
        <v>337</v>
      </c>
      <c r="G299" t="s">
        <v>18</v>
      </c>
      <c r="H299">
        <v>23</v>
      </c>
      <c r="I299">
        <v>3</v>
      </c>
      <c r="J299">
        <v>1</v>
      </c>
    </row>
    <row r="300" spans="1:10" x14ac:dyDescent="0.25">
      <c r="A300" t="s">
        <v>332</v>
      </c>
      <c r="B300" t="s">
        <v>57</v>
      </c>
      <c r="C300">
        <v>12</v>
      </c>
      <c r="D300" s="1">
        <v>44562.806250000001</v>
      </c>
      <c r="E300">
        <v>6</v>
      </c>
      <c r="F300">
        <v>606</v>
      </c>
      <c r="G300" t="s">
        <v>18</v>
      </c>
      <c r="H300">
        <v>25</v>
      </c>
      <c r="I300">
        <v>2</v>
      </c>
      <c r="J300">
        <v>3</v>
      </c>
    </row>
    <row r="301" spans="1:10" x14ac:dyDescent="0.25">
      <c r="A301" t="s">
        <v>333</v>
      </c>
      <c r="B301" t="s">
        <v>108</v>
      </c>
      <c r="C301">
        <v>3</v>
      </c>
      <c r="D301" s="1">
        <v>44562.857638888891</v>
      </c>
      <c r="E301">
        <v>6</v>
      </c>
      <c r="F301">
        <v>713</v>
      </c>
      <c r="G301" t="s">
        <v>18</v>
      </c>
      <c r="H301">
        <v>25</v>
      </c>
      <c r="I301">
        <v>5</v>
      </c>
      <c r="J301">
        <v>2</v>
      </c>
    </row>
    <row r="302" spans="1:10" x14ac:dyDescent="0.25">
      <c r="A302" t="s">
        <v>334</v>
      </c>
      <c r="B302" t="s">
        <v>78</v>
      </c>
      <c r="C302">
        <v>2</v>
      </c>
      <c r="D302" s="1">
        <v>44562.470138888886</v>
      </c>
      <c r="E302">
        <v>3</v>
      </c>
      <c r="F302">
        <v>511</v>
      </c>
      <c r="G302" t="s">
        <v>12</v>
      </c>
      <c r="H302">
        <v>17</v>
      </c>
      <c r="I302">
        <v>5</v>
      </c>
      <c r="J302">
        <v>2</v>
      </c>
    </row>
    <row r="303" spans="1:10" x14ac:dyDescent="0.25">
      <c r="A303" t="s">
        <v>335</v>
      </c>
      <c r="B303" t="s">
        <v>108</v>
      </c>
      <c r="C303">
        <v>17</v>
      </c>
      <c r="D303" s="1">
        <v>44562.5625</v>
      </c>
      <c r="E303">
        <v>5</v>
      </c>
      <c r="F303">
        <v>446</v>
      </c>
      <c r="G303" t="s">
        <v>15</v>
      </c>
      <c r="H303">
        <v>32</v>
      </c>
      <c r="I303">
        <v>3</v>
      </c>
      <c r="J303">
        <v>4</v>
      </c>
    </row>
    <row r="304" spans="1:10" x14ac:dyDescent="0.25">
      <c r="A304" t="s">
        <v>336</v>
      </c>
      <c r="B304" t="s">
        <v>80</v>
      </c>
      <c r="C304">
        <v>14</v>
      </c>
      <c r="D304" s="1">
        <v>44562.568749999999</v>
      </c>
      <c r="E304">
        <v>3</v>
      </c>
      <c r="F304">
        <v>743</v>
      </c>
      <c r="G304" t="s">
        <v>15</v>
      </c>
      <c r="H304">
        <v>37</v>
      </c>
      <c r="I304">
        <v>2</v>
      </c>
      <c r="J304">
        <v>4</v>
      </c>
    </row>
    <row r="305" spans="1:10" x14ac:dyDescent="0.25">
      <c r="A305" t="s">
        <v>337</v>
      </c>
      <c r="B305" t="s">
        <v>70</v>
      </c>
      <c r="C305">
        <v>3</v>
      </c>
      <c r="D305" s="1">
        <v>44562.917361111111</v>
      </c>
      <c r="E305">
        <v>7</v>
      </c>
      <c r="F305">
        <v>853</v>
      </c>
      <c r="G305" t="s">
        <v>18</v>
      </c>
      <c r="H305">
        <v>40</v>
      </c>
      <c r="I305">
        <v>4</v>
      </c>
      <c r="J305">
        <v>4</v>
      </c>
    </row>
    <row r="306" spans="1:10" x14ac:dyDescent="0.25">
      <c r="A306" t="s">
        <v>338</v>
      </c>
      <c r="B306" t="s">
        <v>14</v>
      </c>
      <c r="C306">
        <v>2</v>
      </c>
      <c r="D306" s="1">
        <v>44562.896527777775</v>
      </c>
      <c r="E306">
        <v>3</v>
      </c>
      <c r="F306">
        <v>618</v>
      </c>
      <c r="G306" t="s">
        <v>18</v>
      </c>
      <c r="H306">
        <v>23</v>
      </c>
      <c r="I306">
        <v>4</v>
      </c>
      <c r="J306">
        <v>4</v>
      </c>
    </row>
    <row r="307" spans="1:10" x14ac:dyDescent="0.25">
      <c r="A307" t="s">
        <v>339</v>
      </c>
      <c r="B307" t="s">
        <v>11</v>
      </c>
      <c r="C307">
        <v>7</v>
      </c>
      <c r="D307" s="1">
        <v>44562.998611111114</v>
      </c>
      <c r="E307">
        <v>3</v>
      </c>
      <c r="F307">
        <v>639</v>
      </c>
      <c r="G307" t="s">
        <v>15</v>
      </c>
      <c r="H307">
        <v>49</v>
      </c>
      <c r="I307">
        <v>2</v>
      </c>
      <c r="J307">
        <v>3</v>
      </c>
    </row>
    <row r="308" spans="1:10" x14ac:dyDescent="0.25">
      <c r="A308" t="s">
        <v>340</v>
      </c>
      <c r="B308" t="s">
        <v>31</v>
      </c>
      <c r="C308">
        <v>2</v>
      </c>
      <c r="D308" s="1">
        <v>44562.896527777775</v>
      </c>
      <c r="E308">
        <v>6</v>
      </c>
      <c r="F308">
        <v>973</v>
      </c>
      <c r="G308" t="s">
        <v>18</v>
      </c>
      <c r="H308">
        <v>47</v>
      </c>
      <c r="I308">
        <v>4</v>
      </c>
      <c r="J308">
        <v>2</v>
      </c>
    </row>
    <row r="309" spans="1:10" x14ac:dyDescent="0.25">
      <c r="A309" t="s">
        <v>341</v>
      </c>
      <c r="B309" t="s">
        <v>38</v>
      </c>
      <c r="C309">
        <v>13</v>
      </c>
      <c r="D309" s="1">
        <v>44562.604861111111</v>
      </c>
      <c r="E309">
        <v>5</v>
      </c>
      <c r="F309">
        <v>551</v>
      </c>
      <c r="G309" t="s">
        <v>18</v>
      </c>
      <c r="H309">
        <v>32</v>
      </c>
      <c r="I309">
        <v>2</v>
      </c>
      <c r="J309">
        <v>1</v>
      </c>
    </row>
    <row r="310" spans="1:10" x14ac:dyDescent="0.25">
      <c r="A310" t="s">
        <v>342</v>
      </c>
      <c r="B310" t="s">
        <v>14</v>
      </c>
      <c r="C310">
        <v>18</v>
      </c>
      <c r="D310" s="1">
        <v>44562.47152777778</v>
      </c>
      <c r="E310">
        <v>3</v>
      </c>
      <c r="F310">
        <v>488</v>
      </c>
      <c r="G310" t="s">
        <v>12</v>
      </c>
      <c r="H310">
        <v>49</v>
      </c>
      <c r="I310">
        <v>2</v>
      </c>
      <c r="J310">
        <v>1</v>
      </c>
    </row>
    <row r="311" spans="1:10" x14ac:dyDescent="0.25">
      <c r="A311" t="s">
        <v>343</v>
      </c>
      <c r="B311" t="s">
        <v>70</v>
      </c>
      <c r="C311">
        <v>2</v>
      </c>
      <c r="D311" s="1">
        <v>44562.806250000001</v>
      </c>
      <c r="E311">
        <v>7</v>
      </c>
      <c r="F311">
        <v>878</v>
      </c>
      <c r="G311" t="s">
        <v>12</v>
      </c>
      <c r="H311">
        <v>47</v>
      </c>
      <c r="I311">
        <v>2</v>
      </c>
      <c r="J311">
        <v>2</v>
      </c>
    </row>
    <row r="312" spans="1:10" x14ac:dyDescent="0.25">
      <c r="A312" t="s">
        <v>344</v>
      </c>
      <c r="B312" t="s">
        <v>22</v>
      </c>
      <c r="C312">
        <v>13</v>
      </c>
      <c r="D312" s="1">
        <v>44562.5625</v>
      </c>
      <c r="E312">
        <v>5</v>
      </c>
      <c r="F312">
        <v>1082</v>
      </c>
      <c r="G312" t="s">
        <v>12</v>
      </c>
      <c r="H312">
        <v>16</v>
      </c>
      <c r="I312">
        <v>1</v>
      </c>
      <c r="J312">
        <v>1</v>
      </c>
    </row>
    <row r="313" spans="1:10" x14ac:dyDescent="0.25">
      <c r="A313" t="s">
        <v>345</v>
      </c>
      <c r="B313" t="s">
        <v>108</v>
      </c>
      <c r="C313">
        <v>1</v>
      </c>
      <c r="D313" s="1">
        <v>44562.806250000001</v>
      </c>
      <c r="E313">
        <v>7</v>
      </c>
      <c r="F313">
        <v>872</v>
      </c>
      <c r="G313" t="s">
        <v>18</v>
      </c>
      <c r="H313">
        <v>43</v>
      </c>
      <c r="I313">
        <v>2</v>
      </c>
      <c r="J313">
        <v>4</v>
      </c>
    </row>
    <row r="314" spans="1:10" x14ac:dyDescent="0.25">
      <c r="A314" t="s">
        <v>346</v>
      </c>
      <c r="B314" t="s">
        <v>34</v>
      </c>
      <c r="C314">
        <v>17</v>
      </c>
      <c r="D314" s="1">
        <v>44562.597222222219</v>
      </c>
      <c r="E314">
        <v>4</v>
      </c>
      <c r="F314">
        <v>727</v>
      </c>
      <c r="G314" t="s">
        <v>12</v>
      </c>
      <c r="H314">
        <v>12</v>
      </c>
      <c r="I314">
        <v>5</v>
      </c>
      <c r="J314">
        <v>5</v>
      </c>
    </row>
    <row r="315" spans="1:10" x14ac:dyDescent="0.25">
      <c r="A315" t="s">
        <v>347</v>
      </c>
      <c r="B315" t="s">
        <v>28</v>
      </c>
      <c r="C315">
        <v>18</v>
      </c>
      <c r="D315" s="1">
        <v>44562.513194444444</v>
      </c>
      <c r="E315">
        <v>5</v>
      </c>
      <c r="F315">
        <v>1048</v>
      </c>
      <c r="G315" t="s">
        <v>18</v>
      </c>
      <c r="H315">
        <v>15</v>
      </c>
      <c r="I315">
        <v>3</v>
      </c>
      <c r="J315">
        <v>2</v>
      </c>
    </row>
    <row r="316" spans="1:10" x14ac:dyDescent="0.25">
      <c r="A316" t="s">
        <v>348</v>
      </c>
      <c r="B316" t="s">
        <v>67</v>
      </c>
      <c r="C316">
        <v>12</v>
      </c>
      <c r="D316" s="1">
        <v>44562.902083333334</v>
      </c>
      <c r="E316">
        <v>3</v>
      </c>
      <c r="F316">
        <v>634</v>
      </c>
      <c r="G316" t="s">
        <v>12</v>
      </c>
      <c r="H316">
        <v>44</v>
      </c>
      <c r="I316">
        <v>3</v>
      </c>
      <c r="J316">
        <v>4</v>
      </c>
    </row>
    <row r="317" spans="1:10" x14ac:dyDescent="0.25">
      <c r="A317" t="s">
        <v>349</v>
      </c>
      <c r="B317" t="s">
        <v>17</v>
      </c>
      <c r="C317">
        <v>17</v>
      </c>
      <c r="D317" s="1">
        <v>44562.568749999999</v>
      </c>
      <c r="E317">
        <v>3</v>
      </c>
      <c r="F317">
        <v>651</v>
      </c>
      <c r="G317" t="s">
        <v>15</v>
      </c>
      <c r="H317">
        <v>33</v>
      </c>
      <c r="I317">
        <v>2</v>
      </c>
      <c r="J317">
        <v>2</v>
      </c>
    </row>
    <row r="318" spans="1:10" x14ac:dyDescent="0.25">
      <c r="A318" t="s">
        <v>350</v>
      </c>
      <c r="B318" t="s">
        <v>38</v>
      </c>
      <c r="C318">
        <v>16</v>
      </c>
      <c r="D318" s="1">
        <v>44562.640277777777</v>
      </c>
      <c r="E318">
        <v>6</v>
      </c>
      <c r="F318">
        <v>817</v>
      </c>
      <c r="G318" t="s">
        <v>18</v>
      </c>
      <c r="H318">
        <v>49</v>
      </c>
      <c r="I318">
        <v>2</v>
      </c>
      <c r="J318">
        <v>4</v>
      </c>
    </row>
    <row r="319" spans="1:10" x14ac:dyDescent="0.25">
      <c r="A319" t="s">
        <v>351</v>
      </c>
      <c r="B319" t="s">
        <v>26</v>
      </c>
      <c r="C319">
        <v>16</v>
      </c>
      <c r="D319" s="1">
        <v>44562.998611111114</v>
      </c>
      <c r="E319">
        <v>4</v>
      </c>
      <c r="F319">
        <v>782</v>
      </c>
      <c r="G319" t="s">
        <v>15</v>
      </c>
      <c r="H319">
        <v>48</v>
      </c>
      <c r="I319">
        <v>1</v>
      </c>
      <c r="J319">
        <v>3</v>
      </c>
    </row>
    <row r="320" spans="1:10" x14ac:dyDescent="0.25">
      <c r="A320" t="s">
        <v>352</v>
      </c>
      <c r="B320" t="s">
        <v>57</v>
      </c>
      <c r="C320">
        <v>1</v>
      </c>
      <c r="D320" s="1">
        <v>44562.598611111112</v>
      </c>
      <c r="E320">
        <v>5</v>
      </c>
      <c r="F320">
        <v>819</v>
      </c>
      <c r="G320" t="s">
        <v>15</v>
      </c>
      <c r="H320">
        <v>21</v>
      </c>
      <c r="I320">
        <v>3</v>
      </c>
      <c r="J320">
        <v>4</v>
      </c>
    </row>
    <row r="321" spans="1:10" x14ac:dyDescent="0.25">
      <c r="A321" t="s">
        <v>353</v>
      </c>
      <c r="B321" t="s">
        <v>36</v>
      </c>
      <c r="C321">
        <v>13</v>
      </c>
      <c r="D321" s="1">
        <v>44562.46875</v>
      </c>
      <c r="E321">
        <v>5</v>
      </c>
      <c r="F321">
        <v>991</v>
      </c>
      <c r="G321" t="s">
        <v>12</v>
      </c>
      <c r="H321">
        <v>45</v>
      </c>
      <c r="I321">
        <v>1</v>
      </c>
      <c r="J321">
        <v>4</v>
      </c>
    </row>
    <row r="322" spans="1:10" x14ac:dyDescent="0.25">
      <c r="A322" t="s">
        <v>354</v>
      </c>
      <c r="B322" t="s">
        <v>48</v>
      </c>
      <c r="C322">
        <v>4</v>
      </c>
      <c r="D322" s="1">
        <v>44562.73541666667</v>
      </c>
      <c r="E322">
        <v>3</v>
      </c>
      <c r="F322">
        <v>418</v>
      </c>
      <c r="G322" t="s">
        <v>12</v>
      </c>
      <c r="H322">
        <v>46</v>
      </c>
      <c r="I322">
        <v>1</v>
      </c>
      <c r="J322">
        <v>5</v>
      </c>
    </row>
    <row r="323" spans="1:10" x14ac:dyDescent="0.25">
      <c r="A323" t="s">
        <v>355</v>
      </c>
      <c r="B323" t="s">
        <v>17</v>
      </c>
      <c r="C323">
        <v>1</v>
      </c>
      <c r="D323" s="1">
        <v>44562.465277777781</v>
      </c>
      <c r="E323">
        <v>4</v>
      </c>
      <c r="F323">
        <v>400</v>
      </c>
      <c r="G323" t="s">
        <v>12</v>
      </c>
      <c r="H323">
        <v>26</v>
      </c>
      <c r="I323">
        <v>5</v>
      </c>
      <c r="J323">
        <v>4</v>
      </c>
    </row>
    <row r="324" spans="1:10" x14ac:dyDescent="0.25">
      <c r="A324" t="s">
        <v>356</v>
      </c>
      <c r="B324" t="s">
        <v>22</v>
      </c>
      <c r="C324">
        <v>13</v>
      </c>
      <c r="D324" s="1">
        <v>44562.854861111111</v>
      </c>
      <c r="E324">
        <v>6</v>
      </c>
      <c r="F324">
        <v>926</v>
      </c>
      <c r="G324" t="s">
        <v>12</v>
      </c>
      <c r="H324">
        <v>47</v>
      </c>
      <c r="I324">
        <v>2</v>
      </c>
      <c r="J324">
        <v>2</v>
      </c>
    </row>
    <row r="325" spans="1:10" x14ac:dyDescent="0.25">
      <c r="A325" t="s">
        <v>357</v>
      </c>
      <c r="B325" t="s">
        <v>14</v>
      </c>
      <c r="C325">
        <v>20</v>
      </c>
      <c r="D325" s="1">
        <v>44562.73541666667</v>
      </c>
      <c r="E325">
        <v>6</v>
      </c>
      <c r="F325">
        <v>849</v>
      </c>
      <c r="G325" t="s">
        <v>12</v>
      </c>
      <c r="H325">
        <v>23</v>
      </c>
      <c r="I325">
        <v>5</v>
      </c>
      <c r="J325">
        <v>3</v>
      </c>
    </row>
    <row r="326" spans="1:10" x14ac:dyDescent="0.25">
      <c r="A326" t="s">
        <v>358</v>
      </c>
      <c r="B326" t="s">
        <v>17</v>
      </c>
      <c r="C326">
        <v>8</v>
      </c>
      <c r="D326" s="1">
        <v>44562.563194444447</v>
      </c>
      <c r="E326">
        <v>7</v>
      </c>
      <c r="F326">
        <v>993</v>
      </c>
      <c r="G326" t="s">
        <v>18</v>
      </c>
      <c r="H326">
        <v>23</v>
      </c>
      <c r="I326">
        <v>5</v>
      </c>
      <c r="J326">
        <v>5</v>
      </c>
    </row>
    <row r="327" spans="1:10" x14ac:dyDescent="0.25">
      <c r="A327" t="s">
        <v>359</v>
      </c>
      <c r="B327" t="s">
        <v>70</v>
      </c>
      <c r="C327">
        <v>1</v>
      </c>
      <c r="D327" s="1">
        <v>44562.73541666667</v>
      </c>
      <c r="E327">
        <v>4</v>
      </c>
      <c r="F327">
        <v>508</v>
      </c>
      <c r="G327" t="s">
        <v>18</v>
      </c>
      <c r="H327">
        <v>23</v>
      </c>
      <c r="I327">
        <v>3</v>
      </c>
      <c r="J327">
        <v>3</v>
      </c>
    </row>
    <row r="328" spans="1:10" x14ac:dyDescent="0.25">
      <c r="A328" t="s">
        <v>360</v>
      </c>
      <c r="B328" t="s">
        <v>28</v>
      </c>
      <c r="C328">
        <v>4</v>
      </c>
      <c r="D328" s="1">
        <v>44562.597916666666</v>
      </c>
      <c r="E328">
        <v>7</v>
      </c>
      <c r="F328">
        <v>828</v>
      </c>
      <c r="G328" t="s">
        <v>12</v>
      </c>
      <c r="H328">
        <v>15</v>
      </c>
      <c r="I328">
        <v>1</v>
      </c>
      <c r="J328">
        <v>1</v>
      </c>
    </row>
    <row r="329" spans="1:10" x14ac:dyDescent="0.25">
      <c r="A329" t="s">
        <v>361</v>
      </c>
      <c r="B329" t="s">
        <v>57</v>
      </c>
      <c r="C329">
        <v>18</v>
      </c>
      <c r="D329" s="1">
        <v>44562.568749999999</v>
      </c>
      <c r="E329">
        <v>5</v>
      </c>
      <c r="F329">
        <v>750</v>
      </c>
      <c r="G329" t="s">
        <v>12</v>
      </c>
      <c r="H329">
        <v>43</v>
      </c>
      <c r="I329">
        <v>5</v>
      </c>
      <c r="J329">
        <v>5</v>
      </c>
    </row>
    <row r="330" spans="1:10" x14ac:dyDescent="0.25">
      <c r="A330" t="s">
        <v>362</v>
      </c>
      <c r="B330" t="s">
        <v>22</v>
      </c>
      <c r="C330">
        <v>8</v>
      </c>
      <c r="D330" s="1">
        <v>44562.597916666666</v>
      </c>
      <c r="E330">
        <v>3</v>
      </c>
      <c r="F330">
        <v>543</v>
      </c>
      <c r="G330" t="s">
        <v>12</v>
      </c>
      <c r="H330">
        <v>43</v>
      </c>
      <c r="I330">
        <v>5</v>
      </c>
      <c r="J330">
        <v>4</v>
      </c>
    </row>
    <row r="331" spans="1:10" x14ac:dyDescent="0.25">
      <c r="A331" t="s">
        <v>363</v>
      </c>
      <c r="B331" t="s">
        <v>17</v>
      </c>
      <c r="C331">
        <v>13</v>
      </c>
      <c r="D331" s="1">
        <v>44562.896527777775</v>
      </c>
      <c r="E331">
        <v>6</v>
      </c>
      <c r="F331">
        <v>1091</v>
      </c>
      <c r="G331" t="s">
        <v>18</v>
      </c>
      <c r="H331">
        <v>10</v>
      </c>
      <c r="I331">
        <v>2</v>
      </c>
      <c r="J331">
        <v>2</v>
      </c>
    </row>
    <row r="332" spans="1:10" x14ac:dyDescent="0.25">
      <c r="A332" t="s">
        <v>364</v>
      </c>
      <c r="B332" t="s">
        <v>36</v>
      </c>
      <c r="C332">
        <v>11</v>
      </c>
      <c r="D332" s="1">
        <v>44562.902083333334</v>
      </c>
      <c r="E332">
        <v>5</v>
      </c>
      <c r="F332">
        <v>1091</v>
      </c>
      <c r="G332" t="s">
        <v>12</v>
      </c>
      <c r="H332">
        <v>50</v>
      </c>
      <c r="I332">
        <v>1</v>
      </c>
      <c r="J332">
        <v>5</v>
      </c>
    </row>
    <row r="333" spans="1:10" x14ac:dyDescent="0.25">
      <c r="A333" t="s">
        <v>365</v>
      </c>
      <c r="B333" t="s">
        <v>17</v>
      </c>
      <c r="C333">
        <v>3</v>
      </c>
      <c r="D333" s="1">
        <v>44562.806250000001</v>
      </c>
      <c r="E333">
        <v>4</v>
      </c>
      <c r="F333">
        <v>736</v>
      </c>
      <c r="G333" t="s">
        <v>15</v>
      </c>
      <c r="H333">
        <v>50</v>
      </c>
      <c r="I333">
        <v>4</v>
      </c>
      <c r="J333">
        <v>1</v>
      </c>
    </row>
    <row r="334" spans="1:10" x14ac:dyDescent="0.25">
      <c r="A334" t="s">
        <v>366</v>
      </c>
      <c r="B334" t="s">
        <v>67</v>
      </c>
      <c r="C334">
        <v>19</v>
      </c>
      <c r="D334" s="1">
        <v>44562.917361111111</v>
      </c>
      <c r="E334">
        <v>5</v>
      </c>
      <c r="F334">
        <v>1081</v>
      </c>
      <c r="G334" t="s">
        <v>12</v>
      </c>
      <c r="H334">
        <v>29</v>
      </c>
      <c r="I334">
        <v>2</v>
      </c>
      <c r="J334">
        <v>2</v>
      </c>
    </row>
    <row r="335" spans="1:10" x14ac:dyDescent="0.25">
      <c r="A335" t="s">
        <v>367</v>
      </c>
      <c r="B335" t="s">
        <v>24</v>
      </c>
      <c r="C335">
        <v>5</v>
      </c>
      <c r="D335" s="1">
        <v>44562.896527777775</v>
      </c>
      <c r="E335">
        <v>5</v>
      </c>
      <c r="F335">
        <v>729</v>
      </c>
      <c r="G335" t="s">
        <v>12</v>
      </c>
      <c r="H335">
        <v>11</v>
      </c>
      <c r="I335">
        <v>1</v>
      </c>
      <c r="J335">
        <v>4</v>
      </c>
    </row>
    <row r="336" spans="1:10" x14ac:dyDescent="0.25">
      <c r="A336" t="s">
        <v>368</v>
      </c>
      <c r="B336" t="s">
        <v>24</v>
      </c>
      <c r="C336">
        <v>20</v>
      </c>
      <c r="D336" s="1">
        <v>44562.5625</v>
      </c>
      <c r="E336">
        <v>3</v>
      </c>
      <c r="F336">
        <v>709</v>
      </c>
      <c r="G336" t="s">
        <v>15</v>
      </c>
      <c r="H336">
        <v>19</v>
      </c>
      <c r="I336">
        <v>5</v>
      </c>
      <c r="J336">
        <v>2</v>
      </c>
    </row>
    <row r="337" spans="1:10" x14ac:dyDescent="0.25">
      <c r="A337" t="s">
        <v>369</v>
      </c>
      <c r="B337" t="s">
        <v>48</v>
      </c>
      <c r="C337">
        <v>5</v>
      </c>
      <c r="D337" s="1">
        <v>44562.604861111111</v>
      </c>
      <c r="E337">
        <v>3</v>
      </c>
      <c r="F337">
        <v>692</v>
      </c>
      <c r="G337" t="s">
        <v>15</v>
      </c>
      <c r="H337">
        <v>10</v>
      </c>
      <c r="I337">
        <v>5</v>
      </c>
      <c r="J337">
        <v>3</v>
      </c>
    </row>
    <row r="338" spans="1:10" x14ac:dyDescent="0.25">
      <c r="A338" t="s">
        <v>370</v>
      </c>
      <c r="B338" t="s">
        <v>70</v>
      </c>
      <c r="C338">
        <v>10</v>
      </c>
      <c r="D338" s="1">
        <v>44562.750694444447</v>
      </c>
      <c r="E338">
        <v>3</v>
      </c>
      <c r="F338">
        <v>789</v>
      </c>
      <c r="G338" t="s">
        <v>18</v>
      </c>
      <c r="H338">
        <v>41</v>
      </c>
      <c r="I338">
        <v>5</v>
      </c>
      <c r="J338">
        <v>5</v>
      </c>
    </row>
    <row r="339" spans="1:10" x14ac:dyDescent="0.25">
      <c r="A339" t="s">
        <v>371</v>
      </c>
      <c r="B339" t="s">
        <v>70</v>
      </c>
      <c r="C339">
        <v>2</v>
      </c>
      <c r="D339" s="1">
        <v>44562.96875</v>
      </c>
      <c r="E339">
        <v>4</v>
      </c>
      <c r="F339">
        <v>539</v>
      </c>
      <c r="G339" t="s">
        <v>18</v>
      </c>
      <c r="H339">
        <v>27</v>
      </c>
      <c r="I339">
        <v>4</v>
      </c>
      <c r="J339">
        <v>2</v>
      </c>
    </row>
    <row r="340" spans="1:10" x14ac:dyDescent="0.25">
      <c r="A340" t="s">
        <v>372</v>
      </c>
      <c r="B340" t="s">
        <v>11</v>
      </c>
      <c r="C340">
        <v>17</v>
      </c>
      <c r="D340" s="1">
        <v>44562.902083333334</v>
      </c>
      <c r="E340">
        <v>3</v>
      </c>
      <c r="F340">
        <v>590</v>
      </c>
      <c r="G340" t="s">
        <v>12</v>
      </c>
      <c r="H340">
        <v>31</v>
      </c>
      <c r="I340">
        <v>1</v>
      </c>
      <c r="J340">
        <v>3</v>
      </c>
    </row>
    <row r="341" spans="1:10" x14ac:dyDescent="0.25">
      <c r="A341" t="s">
        <v>373</v>
      </c>
      <c r="B341" t="s">
        <v>28</v>
      </c>
      <c r="C341">
        <v>6</v>
      </c>
      <c r="D341" s="1">
        <v>44562.47152777778</v>
      </c>
      <c r="E341">
        <v>6</v>
      </c>
      <c r="F341">
        <v>1068</v>
      </c>
      <c r="G341" t="s">
        <v>18</v>
      </c>
      <c r="H341">
        <v>13</v>
      </c>
      <c r="I341">
        <v>3</v>
      </c>
      <c r="J341">
        <v>5</v>
      </c>
    </row>
    <row r="342" spans="1:10" x14ac:dyDescent="0.25">
      <c r="A342" t="s">
        <v>374</v>
      </c>
      <c r="B342" t="s">
        <v>31</v>
      </c>
      <c r="C342">
        <v>12</v>
      </c>
      <c r="D342" s="1">
        <v>44562.513194444444</v>
      </c>
      <c r="E342">
        <v>6</v>
      </c>
      <c r="F342">
        <v>989</v>
      </c>
      <c r="G342" t="s">
        <v>15</v>
      </c>
      <c r="H342">
        <v>22</v>
      </c>
      <c r="I342">
        <v>5</v>
      </c>
      <c r="J342">
        <v>3</v>
      </c>
    </row>
    <row r="343" spans="1:10" x14ac:dyDescent="0.25">
      <c r="A343" t="s">
        <v>375</v>
      </c>
      <c r="B343" t="s">
        <v>40</v>
      </c>
      <c r="C343">
        <v>13</v>
      </c>
      <c r="D343" s="1">
        <v>44562.470138888886</v>
      </c>
      <c r="E343">
        <v>5</v>
      </c>
      <c r="F343">
        <v>734</v>
      </c>
      <c r="G343" t="s">
        <v>18</v>
      </c>
      <c r="H343">
        <v>16</v>
      </c>
      <c r="I343">
        <v>4</v>
      </c>
      <c r="J343">
        <v>1</v>
      </c>
    </row>
    <row r="344" spans="1:10" x14ac:dyDescent="0.25">
      <c r="A344" t="s">
        <v>376</v>
      </c>
      <c r="B344" t="s">
        <v>11</v>
      </c>
      <c r="C344">
        <v>10</v>
      </c>
      <c r="D344" s="1">
        <v>44562.597222222219</v>
      </c>
      <c r="E344">
        <v>3</v>
      </c>
      <c r="F344">
        <v>520</v>
      </c>
      <c r="G344" t="s">
        <v>15</v>
      </c>
      <c r="H344">
        <v>10</v>
      </c>
      <c r="I344">
        <v>2</v>
      </c>
      <c r="J344">
        <v>1</v>
      </c>
    </row>
    <row r="345" spans="1:10" x14ac:dyDescent="0.25">
      <c r="A345" t="s">
        <v>377</v>
      </c>
      <c r="B345" t="s">
        <v>43</v>
      </c>
      <c r="C345">
        <v>17</v>
      </c>
      <c r="D345" s="1">
        <v>44562.513194444444</v>
      </c>
      <c r="E345">
        <v>5</v>
      </c>
      <c r="F345">
        <v>1010</v>
      </c>
      <c r="G345" t="s">
        <v>12</v>
      </c>
      <c r="H345">
        <v>46</v>
      </c>
      <c r="I345">
        <v>4</v>
      </c>
      <c r="J345">
        <v>1</v>
      </c>
    </row>
    <row r="346" spans="1:10" x14ac:dyDescent="0.25">
      <c r="A346" t="s">
        <v>378</v>
      </c>
      <c r="B346" t="s">
        <v>36</v>
      </c>
      <c r="C346">
        <v>9</v>
      </c>
      <c r="D346" s="1">
        <v>44562.854861111111</v>
      </c>
      <c r="E346">
        <v>3</v>
      </c>
      <c r="F346">
        <v>478</v>
      </c>
      <c r="G346" t="s">
        <v>15</v>
      </c>
      <c r="H346">
        <v>39</v>
      </c>
      <c r="I346">
        <v>4</v>
      </c>
      <c r="J346">
        <v>3</v>
      </c>
    </row>
    <row r="347" spans="1:10" x14ac:dyDescent="0.25">
      <c r="A347" t="s">
        <v>379</v>
      </c>
      <c r="B347" t="s">
        <v>31</v>
      </c>
      <c r="C347">
        <v>2</v>
      </c>
      <c r="D347" s="1">
        <v>44562.5625</v>
      </c>
      <c r="E347">
        <v>4</v>
      </c>
      <c r="F347">
        <v>428</v>
      </c>
      <c r="G347" t="s">
        <v>18</v>
      </c>
      <c r="H347">
        <v>10</v>
      </c>
      <c r="I347">
        <v>4</v>
      </c>
      <c r="J347">
        <v>5</v>
      </c>
    </row>
    <row r="348" spans="1:10" x14ac:dyDescent="0.25">
      <c r="A348" t="s">
        <v>380</v>
      </c>
      <c r="B348" t="s">
        <v>48</v>
      </c>
      <c r="C348">
        <v>3</v>
      </c>
      <c r="D348" s="1">
        <v>44562.47152777778</v>
      </c>
      <c r="E348">
        <v>4</v>
      </c>
      <c r="F348">
        <v>703</v>
      </c>
      <c r="G348" t="s">
        <v>12</v>
      </c>
      <c r="H348">
        <v>12</v>
      </c>
      <c r="I348">
        <v>2</v>
      </c>
      <c r="J348">
        <v>2</v>
      </c>
    </row>
    <row r="349" spans="1:10" x14ac:dyDescent="0.25">
      <c r="A349" t="s">
        <v>381</v>
      </c>
      <c r="B349" t="s">
        <v>108</v>
      </c>
      <c r="C349">
        <v>6</v>
      </c>
      <c r="D349" s="1">
        <v>44562.465277777781</v>
      </c>
      <c r="E349">
        <v>5</v>
      </c>
      <c r="F349">
        <v>446</v>
      </c>
      <c r="G349" t="s">
        <v>18</v>
      </c>
      <c r="H349">
        <v>49</v>
      </c>
      <c r="I349">
        <v>5</v>
      </c>
      <c r="J349">
        <v>2</v>
      </c>
    </row>
    <row r="350" spans="1:10" x14ac:dyDescent="0.25">
      <c r="A350" t="s">
        <v>382</v>
      </c>
      <c r="B350" t="s">
        <v>17</v>
      </c>
      <c r="C350">
        <v>16</v>
      </c>
      <c r="D350" s="1">
        <v>44562.902083333334</v>
      </c>
      <c r="E350">
        <v>3</v>
      </c>
      <c r="F350">
        <v>546</v>
      </c>
      <c r="G350" t="s">
        <v>15</v>
      </c>
      <c r="H350">
        <v>29</v>
      </c>
      <c r="I350">
        <v>1</v>
      </c>
      <c r="J350">
        <v>3</v>
      </c>
    </row>
    <row r="351" spans="1:10" x14ac:dyDescent="0.25">
      <c r="A351" t="s">
        <v>383</v>
      </c>
      <c r="B351" t="s">
        <v>26</v>
      </c>
      <c r="C351">
        <v>18</v>
      </c>
      <c r="D351" s="1">
        <v>44562.47152777778</v>
      </c>
      <c r="E351">
        <v>6</v>
      </c>
      <c r="F351">
        <v>833</v>
      </c>
      <c r="G351" t="s">
        <v>18</v>
      </c>
      <c r="H351">
        <v>36</v>
      </c>
      <c r="I351">
        <v>3</v>
      </c>
      <c r="J351">
        <v>4</v>
      </c>
    </row>
    <row r="352" spans="1:10" x14ac:dyDescent="0.25">
      <c r="A352" t="s">
        <v>384</v>
      </c>
      <c r="B352" t="s">
        <v>108</v>
      </c>
      <c r="C352">
        <v>5</v>
      </c>
      <c r="D352" s="1">
        <v>44562.470138888886</v>
      </c>
      <c r="E352">
        <v>4</v>
      </c>
      <c r="F352">
        <v>778</v>
      </c>
      <c r="G352" t="s">
        <v>12</v>
      </c>
      <c r="H352">
        <v>47</v>
      </c>
      <c r="I352">
        <v>3</v>
      </c>
      <c r="J352">
        <v>4</v>
      </c>
    </row>
    <row r="353" spans="1:10" x14ac:dyDescent="0.25">
      <c r="A353" t="s">
        <v>385</v>
      </c>
      <c r="B353" t="s">
        <v>24</v>
      </c>
      <c r="C353">
        <v>1</v>
      </c>
      <c r="D353" s="1">
        <v>44562.597222222219</v>
      </c>
      <c r="E353">
        <v>3</v>
      </c>
      <c r="F353">
        <v>596</v>
      </c>
      <c r="G353" t="s">
        <v>12</v>
      </c>
      <c r="H353">
        <v>22</v>
      </c>
      <c r="I353">
        <v>3</v>
      </c>
      <c r="J353">
        <v>5</v>
      </c>
    </row>
    <row r="354" spans="1:10" x14ac:dyDescent="0.25">
      <c r="A354" t="s">
        <v>386</v>
      </c>
      <c r="B354" t="s">
        <v>78</v>
      </c>
      <c r="C354">
        <v>9</v>
      </c>
      <c r="D354" s="1">
        <v>44562.917361111111</v>
      </c>
      <c r="E354">
        <v>3</v>
      </c>
      <c r="F354">
        <v>639</v>
      </c>
      <c r="G354" t="s">
        <v>15</v>
      </c>
      <c r="H354">
        <v>16</v>
      </c>
      <c r="I354">
        <v>5</v>
      </c>
      <c r="J354">
        <v>4</v>
      </c>
    </row>
    <row r="355" spans="1:10" x14ac:dyDescent="0.25">
      <c r="A355" t="s">
        <v>387</v>
      </c>
      <c r="B355" t="s">
        <v>43</v>
      </c>
      <c r="C355">
        <v>14</v>
      </c>
      <c r="D355" s="1">
        <v>44562.902083333334</v>
      </c>
      <c r="E355">
        <v>4</v>
      </c>
      <c r="F355">
        <v>501</v>
      </c>
      <c r="G355" t="s">
        <v>18</v>
      </c>
      <c r="H355">
        <v>39</v>
      </c>
      <c r="I355">
        <v>4</v>
      </c>
      <c r="J355">
        <v>1</v>
      </c>
    </row>
    <row r="356" spans="1:10" x14ac:dyDescent="0.25">
      <c r="A356" t="s">
        <v>388</v>
      </c>
      <c r="B356" t="s">
        <v>48</v>
      </c>
      <c r="C356">
        <v>6</v>
      </c>
      <c r="D356" s="1">
        <v>44562.513194444444</v>
      </c>
      <c r="E356">
        <v>5</v>
      </c>
      <c r="F356">
        <v>799</v>
      </c>
      <c r="G356" t="s">
        <v>15</v>
      </c>
      <c r="H356">
        <v>40</v>
      </c>
      <c r="I356">
        <v>2</v>
      </c>
      <c r="J356">
        <v>1</v>
      </c>
    </row>
    <row r="357" spans="1:10" x14ac:dyDescent="0.25">
      <c r="A357" t="s">
        <v>389</v>
      </c>
      <c r="B357" t="s">
        <v>57</v>
      </c>
      <c r="C357">
        <v>2</v>
      </c>
      <c r="D357" s="1">
        <v>44562.896527777775</v>
      </c>
      <c r="E357">
        <v>6</v>
      </c>
      <c r="F357">
        <v>856</v>
      </c>
      <c r="G357" t="s">
        <v>12</v>
      </c>
      <c r="H357">
        <v>29</v>
      </c>
      <c r="I357">
        <v>5</v>
      </c>
      <c r="J357">
        <v>2</v>
      </c>
    </row>
    <row r="358" spans="1:10" x14ac:dyDescent="0.25">
      <c r="A358" t="s">
        <v>390</v>
      </c>
      <c r="B358" t="s">
        <v>43</v>
      </c>
      <c r="C358">
        <v>19</v>
      </c>
      <c r="D358" s="1">
        <v>44562.998611111114</v>
      </c>
      <c r="E358">
        <v>7</v>
      </c>
      <c r="F358">
        <v>865</v>
      </c>
      <c r="G358" t="s">
        <v>15</v>
      </c>
      <c r="H358">
        <v>32</v>
      </c>
      <c r="I358">
        <v>4</v>
      </c>
      <c r="J358">
        <v>5</v>
      </c>
    </row>
    <row r="359" spans="1:10" x14ac:dyDescent="0.25">
      <c r="A359" t="s">
        <v>391</v>
      </c>
      <c r="B359" t="s">
        <v>36</v>
      </c>
      <c r="C359">
        <v>8</v>
      </c>
      <c r="D359" s="1">
        <v>44562.857638888891</v>
      </c>
      <c r="E359">
        <v>4</v>
      </c>
      <c r="F359">
        <v>711</v>
      </c>
      <c r="G359" t="s">
        <v>15</v>
      </c>
      <c r="H359">
        <v>23</v>
      </c>
      <c r="I359">
        <v>5</v>
      </c>
      <c r="J359">
        <v>3</v>
      </c>
    </row>
    <row r="360" spans="1:10" x14ac:dyDescent="0.25">
      <c r="A360" t="s">
        <v>392</v>
      </c>
      <c r="B360" t="s">
        <v>108</v>
      </c>
      <c r="C360">
        <v>5</v>
      </c>
      <c r="D360" s="1">
        <v>44562.73541666667</v>
      </c>
      <c r="E360">
        <v>6</v>
      </c>
      <c r="F360">
        <v>947</v>
      </c>
      <c r="G360" t="s">
        <v>12</v>
      </c>
      <c r="H360">
        <v>20</v>
      </c>
      <c r="I360">
        <v>2</v>
      </c>
      <c r="J360">
        <v>4</v>
      </c>
    </row>
    <row r="361" spans="1:10" x14ac:dyDescent="0.25">
      <c r="A361" t="s">
        <v>393</v>
      </c>
      <c r="B361" t="s">
        <v>28</v>
      </c>
      <c r="C361">
        <v>10</v>
      </c>
      <c r="D361" s="1">
        <v>44562.854861111111</v>
      </c>
      <c r="E361">
        <v>4</v>
      </c>
      <c r="F361">
        <v>777</v>
      </c>
      <c r="G361" t="s">
        <v>12</v>
      </c>
      <c r="H361">
        <v>13</v>
      </c>
      <c r="I361">
        <v>3</v>
      </c>
      <c r="J361">
        <v>1</v>
      </c>
    </row>
    <row r="362" spans="1:10" x14ac:dyDescent="0.25">
      <c r="A362" t="s">
        <v>394</v>
      </c>
      <c r="B362" t="s">
        <v>31</v>
      </c>
      <c r="C362">
        <v>6</v>
      </c>
      <c r="D362" s="1">
        <v>44562.806250000001</v>
      </c>
      <c r="E362">
        <v>5</v>
      </c>
      <c r="F362">
        <v>841</v>
      </c>
      <c r="G362" t="s">
        <v>12</v>
      </c>
      <c r="H362">
        <v>50</v>
      </c>
      <c r="I362">
        <v>1</v>
      </c>
      <c r="J362">
        <v>1</v>
      </c>
    </row>
    <row r="363" spans="1:10" x14ac:dyDescent="0.25">
      <c r="A363" t="s">
        <v>395</v>
      </c>
      <c r="B363" t="s">
        <v>28</v>
      </c>
      <c r="C363">
        <v>19</v>
      </c>
      <c r="D363" s="1">
        <v>44562.568749999999</v>
      </c>
      <c r="E363">
        <v>4</v>
      </c>
      <c r="F363">
        <v>789</v>
      </c>
      <c r="G363" t="s">
        <v>15</v>
      </c>
      <c r="H363">
        <v>26</v>
      </c>
      <c r="I363">
        <v>4</v>
      </c>
      <c r="J363">
        <v>4</v>
      </c>
    </row>
    <row r="364" spans="1:10" x14ac:dyDescent="0.25">
      <c r="A364" t="s">
        <v>396</v>
      </c>
      <c r="B364" t="s">
        <v>38</v>
      </c>
      <c r="C364">
        <v>3</v>
      </c>
      <c r="D364" s="1">
        <v>44562.470138888886</v>
      </c>
      <c r="E364">
        <v>4</v>
      </c>
      <c r="F364">
        <v>600</v>
      </c>
      <c r="G364" t="s">
        <v>15</v>
      </c>
      <c r="H364">
        <v>15</v>
      </c>
      <c r="I364">
        <v>5</v>
      </c>
      <c r="J364">
        <v>4</v>
      </c>
    </row>
    <row r="365" spans="1:10" x14ac:dyDescent="0.25">
      <c r="A365" t="s">
        <v>397</v>
      </c>
      <c r="B365" t="s">
        <v>57</v>
      </c>
      <c r="C365">
        <v>11</v>
      </c>
      <c r="D365" s="1">
        <v>44562.568749999999</v>
      </c>
      <c r="E365">
        <v>6</v>
      </c>
      <c r="F365">
        <v>1160</v>
      </c>
      <c r="G365" t="s">
        <v>18</v>
      </c>
      <c r="H365">
        <v>31</v>
      </c>
      <c r="I365">
        <v>3</v>
      </c>
      <c r="J365">
        <v>1</v>
      </c>
    </row>
    <row r="366" spans="1:10" x14ac:dyDescent="0.25">
      <c r="A366" t="s">
        <v>398</v>
      </c>
      <c r="B366" t="s">
        <v>17</v>
      </c>
      <c r="C366">
        <v>19</v>
      </c>
      <c r="D366" s="1">
        <v>44562.598611111112</v>
      </c>
      <c r="E366">
        <v>5</v>
      </c>
      <c r="F366">
        <v>767</v>
      </c>
      <c r="G366" t="s">
        <v>15</v>
      </c>
      <c r="H366">
        <v>11</v>
      </c>
      <c r="I366">
        <v>2</v>
      </c>
      <c r="J366">
        <v>2</v>
      </c>
    </row>
    <row r="367" spans="1:10" x14ac:dyDescent="0.25">
      <c r="A367" t="s">
        <v>399</v>
      </c>
      <c r="B367" t="s">
        <v>20</v>
      </c>
      <c r="C367">
        <v>9</v>
      </c>
      <c r="D367" s="1">
        <v>44562.597916666666</v>
      </c>
      <c r="E367">
        <v>4</v>
      </c>
      <c r="F367">
        <v>731</v>
      </c>
      <c r="G367" t="s">
        <v>18</v>
      </c>
      <c r="H367">
        <v>44</v>
      </c>
      <c r="I367">
        <v>4</v>
      </c>
      <c r="J367">
        <v>4</v>
      </c>
    </row>
    <row r="368" spans="1:10" x14ac:dyDescent="0.25">
      <c r="A368" t="s">
        <v>400</v>
      </c>
      <c r="B368" t="s">
        <v>22</v>
      </c>
      <c r="C368">
        <v>6</v>
      </c>
      <c r="D368" s="1">
        <v>44562.465277777781</v>
      </c>
      <c r="E368">
        <v>4</v>
      </c>
      <c r="F368">
        <v>787</v>
      </c>
      <c r="G368" t="s">
        <v>12</v>
      </c>
      <c r="H368">
        <v>44</v>
      </c>
      <c r="I368">
        <v>1</v>
      </c>
      <c r="J368">
        <v>1</v>
      </c>
    </row>
    <row r="369" spans="1:10" x14ac:dyDescent="0.25">
      <c r="A369" t="s">
        <v>401</v>
      </c>
      <c r="B369" t="s">
        <v>108</v>
      </c>
      <c r="C369">
        <v>19</v>
      </c>
      <c r="D369" s="1">
        <v>44562.568749999999</v>
      </c>
      <c r="E369">
        <v>5</v>
      </c>
      <c r="F369">
        <v>794</v>
      </c>
      <c r="G369" t="s">
        <v>18</v>
      </c>
      <c r="H369">
        <v>42</v>
      </c>
      <c r="I369">
        <v>2</v>
      </c>
      <c r="J369">
        <v>1</v>
      </c>
    </row>
    <row r="370" spans="1:10" x14ac:dyDescent="0.25">
      <c r="A370" t="s">
        <v>402</v>
      </c>
      <c r="B370" t="s">
        <v>43</v>
      </c>
      <c r="C370">
        <v>5</v>
      </c>
      <c r="D370" s="1">
        <v>44562.598611111112</v>
      </c>
      <c r="E370">
        <v>5</v>
      </c>
      <c r="F370">
        <v>1193</v>
      </c>
      <c r="G370" t="s">
        <v>12</v>
      </c>
      <c r="H370">
        <v>39</v>
      </c>
      <c r="I370">
        <v>5</v>
      </c>
      <c r="J370">
        <v>2</v>
      </c>
    </row>
    <row r="371" spans="1:10" x14ac:dyDescent="0.25">
      <c r="A371" t="s">
        <v>403</v>
      </c>
      <c r="B371" t="s">
        <v>22</v>
      </c>
      <c r="C371">
        <v>11</v>
      </c>
      <c r="D371" s="1">
        <v>44562.46875</v>
      </c>
      <c r="E371">
        <v>7</v>
      </c>
      <c r="F371">
        <v>801</v>
      </c>
      <c r="G371" t="s">
        <v>15</v>
      </c>
      <c r="H371">
        <v>19</v>
      </c>
      <c r="I371">
        <v>2</v>
      </c>
      <c r="J371">
        <v>2</v>
      </c>
    </row>
    <row r="372" spans="1:10" x14ac:dyDescent="0.25">
      <c r="A372" t="s">
        <v>404</v>
      </c>
      <c r="B372" t="s">
        <v>28</v>
      </c>
      <c r="C372">
        <v>17</v>
      </c>
      <c r="D372" s="1">
        <v>44562.598611111112</v>
      </c>
      <c r="E372">
        <v>5</v>
      </c>
      <c r="F372">
        <v>835</v>
      </c>
      <c r="G372" t="s">
        <v>15</v>
      </c>
      <c r="H372">
        <v>27</v>
      </c>
      <c r="I372">
        <v>4</v>
      </c>
      <c r="J372">
        <v>3</v>
      </c>
    </row>
    <row r="373" spans="1:10" x14ac:dyDescent="0.25">
      <c r="A373" t="s">
        <v>405</v>
      </c>
      <c r="B373" t="s">
        <v>48</v>
      </c>
      <c r="C373">
        <v>1</v>
      </c>
      <c r="D373" s="1">
        <v>44562.998611111114</v>
      </c>
      <c r="E373">
        <v>7</v>
      </c>
      <c r="F373">
        <v>913</v>
      </c>
      <c r="G373" t="s">
        <v>18</v>
      </c>
      <c r="H373">
        <v>13</v>
      </c>
      <c r="I373">
        <v>4</v>
      </c>
      <c r="J373">
        <v>2</v>
      </c>
    </row>
    <row r="374" spans="1:10" x14ac:dyDescent="0.25">
      <c r="A374" t="s">
        <v>406</v>
      </c>
      <c r="B374" t="s">
        <v>24</v>
      </c>
      <c r="C374">
        <v>10</v>
      </c>
      <c r="D374" s="1">
        <v>44562.640277777777</v>
      </c>
      <c r="E374">
        <v>6</v>
      </c>
      <c r="F374">
        <v>1050</v>
      </c>
      <c r="G374" t="s">
        <v>12</v>
      </c>
      <c r="H374">
        <v>38</v>
      </c>
      <c r="I374">
        <v>4</v>
      </c>
      <c r="J374">
        <v>5</v>
      </c>
    </row>
    <row r="375" spans="1:10" x14ac:dyDescent="0.25">
      <c r="A375" t="s">
        <v>407</v>
      </c>
      <c r="B375" t="s">
        <v>24</v>
      </c>
      <c r="C375">
        <v>15</v>
      </c>
      <c r="D375" s="1">
        <v>44562.806250000001</v>
      </c>
      <c r="E375">
        <v>5</v>
      </c>
      <c r="F375">
        <v>527</v>
      </c>
      <c r="G375" t="s">
        <v>18</v>
      </c>
      <c r="H375">
        <v>49</v>
      </c>
      <c r="I375">
        <v>5</v>
      </c>
      <c r="J375">
        <v>1</v>
      </c>
    </row>
    <row r="376" spans="1:10" x14ac:dyDescent="0.25">
      <c r="A376" t="s">
        <v>408</v>
      </c>
      <c r="B376" t="s">
        <v>11</v>
      </c>
      <c r="C376">
        <v>14</v>
      </c>
      <c r="D376" s="1">
        <v>44562.640277777777</v>
      </c>
      <c r="E376">
        <v>6</v>
      </c>
      <c r="F376">
        <v>1011</v>
      </c>
      <c r="G376" t="s">
        <v>18</v>
      </c>
      <c r="H376">
        <v>27</v>
      </c>
      <c r="I376">
        <v>3</v>
      </c>
      <c r="J376">
        <v>4</v>
      </c>
    </row>
    <row r="377" spans="1:10" x14ac:dyDescent="0.25">
      <c r="A377" t="s">
        <v>409</v>
      </c>
      <c r="B377" t="s">
        <v>34</v>
      </c>
      <c r="C377">
        <v>3</v>
      </c>
      <c r="D377" s="1">
        <v>44562.640277777777</v>
      </c>
      <c r="E377">
        <v>5</v>
      </c>
      <c r="F377">
        <v>657</v>
      </c>
      <c r="G377" t="s">
        <v>12</v>
      </c>
      <c r="H377">
        <v>35</v>
      </c>
      <c r="I377">
        <v>5</v>
      </c>
      <c r="J377">
        <v>3</v>
      </c>
    </row>
    <row r="378" spans="1:10" x14ac:dyDescent="0.25">
      <c r="A378" t="s">
        <v>410</v>
      </c>
      <c r="B378" t="s">
        <v>70</v>
      </c>
      <c r="C378">
        <v>5</v>
      </c>
      <c r="D378" s="1">
        <v>44562.568749999999</v>
      </c>
      <c r="E378">
        <v>5</v>
      </c>
      <c r="F378">
        <v>785</v>
      </c>
      <c r="G378" t="s">
        <v>12</v>
      </c>
      <c r="H378">
        <v>20</v>
      </c>
      <c r="I378">
        <v>2</v>
      </c>
      <c r="J378">
        <v>2</v>
      </c>
    </row>
    <row r="379" spans="1:10" x14ac:dyDescent="0.25">
      <c r="A379" t="s">
        <v>411</v>
      </c>
      <c r="B379" t="s">
        <v>40</v>
      </c>
      <c r="C379">
        <v>18</v>
      </c>
      <c r="D379" s="1">
        <v>44562.854861111111</v>
      </c>
      <c r="E379">
        <v>5</v>
      </c>
      <c r="F379">
        <v>439</v>
      </c>
      <c r="G379" t="s">
        <v>18</v>
      </c>
      <c r="H379">
        <v>17</v>
      </c>
      <c r="I379">
        <v>1</v>
      </c>
      <c r="J379">
        <v>4</v>
      </c>
    </row>
    <row r="380" spans="1:10" x14ac:dyDescent="0.25">
      <c r="A380" t="s">
        <v>412</v>
      </c>
      <c r="B380" t="s">
        <v>20</v>
      </c>
      <c r="C380">
        <v>14</v>
      </c>
      <c r="D380" s="1">
        <v>44562.597222222219</v>
      </c>
      <c r="E380">
        <v>3</v>
      </c>
      <c r="F380">
        <v>732</v>
      </c>
      <c r="G380" t="s">
        <v>18</v>
      </c>
      <c r="H380">
        <v>17</v>
      </c>
      <c r="I380">
        <v>3</v>
      </c>
      <c r="J380">
        <v>4</v>
      </c>
    </row>
    <row r="381" spans="1:10" x14ac:dyDescent="0.25">
      <c r="A381" t="s">
        <v>413</v>
      </c>
      <c r="B381" t="s">
        <v>31</v>
      </c>
      <c r="C381">
        <v>18</v>
      </c>
      <c r="D381" s="1">
        <v>44562.640277777777</v>
      </c>
      <c r="E381">
        <v>5</v>
      </c>
      <c r="F381">
        <v>546</v>
      </c>
      <c r="G381" t="s">
        <v>12</v>
      </c>
      <c r="H381">
        <v>20</v>
      </c>
      <c r="I381">
        <v>4</v>
      </c>
      <c r="J381">
        <v>4</v>
      </c>
    </row>
    <row r="382" spans="1:10" x14ac:dyDescent="0.25">
      <c r="A382" t="s">
        <v>414</v>
      </c>
      <c r="B382" t="s">
        <v>14</v>
      </c>
      <c r="C382">
        <v>3</v>
      </c>
      <c r="D382" s="1">
        <v>44562.470138888886</v>
      </c>
      <c r="E382">
        <v>3</v>
      </c>
      <c r="F382">
        <v>522</v>
      </c>
      <c r="G382" t="s">
        <v>18</v>
      </c>
      <c r="H382">
        <v>43</v>
      </c>
      <c r="I382">
        <v>5</v>
      </c>
      <c r="J382">
        <v>5</v>
      </c>
    </row>
    <row r="383" spans="1:10" x14ac:dyDescent="0.25">
      <c r="A383" t="s">
        <v>415</v>
      </c>
      <c r="B383" t="s">
        <v>43</v>
      </c>
      <c r="C383">
        <v>2</v>
      </c>
      <c r="D383" s="1">
        <v>44562.513194444444</v>
      </c>
      <c r="E383">
        <v>7</v>
      </c>
      <c r="F383">
        <v>1155</v>
      </c>
      <c r="G383" t="s">
        <v>18</v>
      </c>
      <c r="H383">
        <v>29</v>
      </c>
      <c r="I383">
        <v>1</v>
      </c>
      <c r="J383">
        <v>5</v>
      </c>
    </row>
    <row r="384" spans="1:10" x14ac:dyDescent="0.25">
      <c r="A384" t="s">
        <v>416</v>
      </c>
      <c r="B384" t="s">
        <v>80</v>
      </c>
      <c r="C384">
        <v>5</v>
      </c>
      <c r="D384" s="1">
        <v>44562.47152777778</v>
      </c>
      <c r="E384">
        <v>4</v>
      </c>
      <c r="F384">
        <v>456</v>
      </c>
      <c r="G384" t="s">
        <v>12</v>
      </c>
      <c r="H384">
        <v>33</v>
      </c>
      <c r="I384">
        <v>2</v>
      </c>
      <c r="J384">
        <v>3</v>
      </c>
    </row>
    <row r="385" spans="1:10" x14ac:dyDescent="0.25">
      <c r="A385" t="s">
        <v>417</v>
      </c>
      <c r="B385" t="s">
        <v>67</v>
      </c>
      <c r="C385">
        <v>15</v>
      </c>
      <c r="D385" s="1">
        <v>44562.854861111111</v>
      </c>
      <c r="E385">
        <v>6</v>
      </c>
      <c r="F385">
        <v>1062</v>
      </c>
      <c r="G385" t="s">
        <v>12</v>
      </c>
      <c r="H385">
        <v>15</v>
      </c>
      <c r="I385">
        <v>5</v>
      </c>
      <c r="J385">
        <v>2</v>
      </c>
    </row>
    <row r="386" spans="1:10" x14ac:dyDescent="0.25">
      <c r="A386" t="s">
        <v>418</v>
      </c>
      <c r="B386" t="s">
        <v>78</v>
      </c>
      <c r="C386">
        <v>1</v>
      </c>
      <c r="D386" s="1">
        <v>44562.563194444447</v>
      </c>
      <c r="E386">
        <v>5</v>
      </c>
      <c r="F386">
        <v>1015</v>
      </c>
      <c r="G386" t="s">
        <v>12</v>
      </c>
      <c r="H386">
        <v>25</v>
      </c>
      <c r="I386">
        <v>5</v>
      </c>
      <c r="J386">
        <v>5</v>
      </c>
    </row>
    <row r="387" spans="1:10" x14ac:dyDescent="0.25">
      <c r="A387" t="s">
        <v>419</v>
      </c>
      <c r="B387" t="s">
        <v>17</v>
      </c>
      <c r="C387">
        <v>7</v>
      </c>
      <c r="D387" s="1">
        <v>44562.597916666666</v>
      </c>
      <c r="E387">
        <v>6</v>
      </c>
      <c r="F387">
        <v>1067</v>
      </c>
      <c r="G387" t="s">
        <v>12</v>
      </c>
      <c r="H387">
        <v>13</v>
      </c>
      <c r="I387">
        <v>5</v>
      </c>
      <c r="J387">
        <v>5</v>
      </c>
    </row>
    <row r="388" spans="1:10" x14ac:dyDescent="0.25">
      <c r="A388" t="s">
        <v>420</v>
      </c>
      <c r="B388" t="s">
        <v>57</v>
      </c>
      <c r="C388">
        <v>11</v>
      </c>
      <c r="D388" s="1">
        <v>44562.73541666667</v>
      </c>
      <c r="E388">
        <v>5</v>
      </c>
      <c r="F388">
        <v>571</v>
      </c>
      <c r="G388" t="s">
        <v>12</v>
      </c>
      <c r="H388">
        <v>16</v>
      </c>
      <c r="I388">
        <v>3</v>
      </c>
      <c r="J388">
        <v>1</v>
      </c>
    </row>
    <row r="389" spans="1:10" x14ac:dyDescent="0.25">
      <c r="A389" t="s">
        <v>421</v>
      </c>
      <c r="B389" t="s">
        <v>43</v>
      </c>
      <c r="C389">
        <v>13</v>
      </c>
      <c r="D389" s="1">
        <v>44562.917361111111</v>
      </c>
      <c r="E389">
        <v>5</v>
      </c>
      <c r="F389">
        <v>439</v>
      </c>
      <c r="G389" t="s">
        <v>12</v>
      </c>
      <c r="H389">
        <v>12</v>
      </c>
      <c r="I389">
        <v>5</v>
      </c>
      <c r="J389">
        <v>1</v>
      </c>
    </row>
    <row r="390" spans="1:10" x14ac:dyDescent="0.25">
      <c r="A390" t="s">
        <v>422</v>
      </c>
      <c r="B390" t="s">
        <v>11</v>
      </c>
      <c r="C390">
        <v>15</v>
      </c>
      <c r="D390" s="1">
        <v>44562.857638888891</v>
      </c>
      <c r="E390">
        <v>4</v>
      </c>
      <c r="F390">
        <v>460</v>
      </c>
      <c r="G390" t="s">
        <v>18</v>
      </c>
      <c r="H390">
        <v>31</v>
      </c>
      <c r="I390">
        <v>4</v>
      </c>
      <c r="J390">
        <v>5</v>
      </c>
    </row>
    <row r="391" spans="1:10" x14ac:dyDescent="0.25">
      <c r="A391" t="s">
        <v>423</v>
      </c>
      <c r="B391" t="s">
        <v>34</v>
      </c>
      <c r="C391">
        <v>6</v>
      </c>
      <c r="D391" s="1">
        <v>44562.597916666666</v>
      </c>
      <c r="E391">
        <v>6</v>
      </c>
      <c r="F391">
        <v>1060</v>
      </c>
      <c r="G391" t="s">
        <v>12</v>
      </c>
      <c r="H391">
        <v>49</v>
      </c>
      <c r="I391">
        <v>5</v>
      </c>
      <c r="J391">
        <v>5</v>
      </c>
    </row>
    <row r="392" spans="1:10" x14ac:dyDescent="0.25">
      <c r="A392" t="s">
        <v>424</v>
      </c>
      <c r="B392" t="s">
        <v>11</v>
      </c>
      <c r="C392">
        <v>19</v>
      </c>
      <c r="D392" s="1">
        <v>44562.806250000001</v>
      </c>
      <c r="E392">
        <v>5</v>
      </c>
      <c r="F392">
        <v>534</v>
      </c>
      <c r="G392" t="s">
        <v>15</v>
      </c>
      <c r="H392">
        <v>49</v>
      </c>
      <c r="I392">
        <v>1</v>
      </c>
      <c r="J392">
        <v>2</v>
      </c>
    </row>
    <row r="393" spans="1:10" x14ac:dyDescent="0.25">
      <c r="A393" t="s">
        <v>425</v>
      </c>
      <c r="B393" t="s">
        <v>11</v>
      </c>
      <c r="C393">
        <v>20</v>
      </c>
      <c r="D393" s="1">
        <v>44562.73541666667</v>
      </c>
      <c r="E393">
        <v>6</v>
      </c>
      <c r="F393">
        <v>885</v>
      </c>
      <c r="G393" t="s">
        <v>18</v>
      </c>
      <c r="H393">
        <v>23</v>
      </c>
      <c r="I393">
        <v>1</v>
      </c>
      <c r="J393">
        <v>1</v>
      </c>
    </row>
    <row r="394" spans="1:10" x14ac:dyDescent="0.25">
      <c r="A394" t="s">
        <v>426</v>
      </c>
      <c r="B394" t="s">
        <v>17</v>
      </c>
      <c r="C394">
        <v>15</v>
      </c>
      <c r="D394" s="1">
        <v>44562.750694444447</v>
      </c>
      <c r="E394">
        <v>4</v>
      </c>
      <c r="F394">
        <v>450</v>
      </c>
      <c r="G394" t="s">
        <v>12</v>
      </c>
      <c r="H394">
        <v>15</v>
      </c>
      <c r="I394">
        <v>2</v>
      </c>
      <c r="J394">
        <v>4</v>
      </c>
    </row>
    <row r="395" spans="1:10" x14ac:dyDescent="0.25">
      <c r="A395" t="s">
        <v>427</v>
      </c>
      <c r="B395" t="s">
        <v>14</v>
      </c>
      <c r="C395">
        <v>12</v>
      </c>
      <c r="D395" s="1">
        <v>44562.47152777778</v>
      </c>
      <c r="E395">
        <v>5</v>
      </c>
      <c r="F395">
        <v>1047</v>
      </c>
      <c r="G395" t="s">
        <v>15</v>
      </c>
      <c r="H395">
        <v>36</v>
      </c>
      <c r="I395">
        <v>5</v>
      </c>
      <c r="J395">
        <v>3</v>
      </c>
    </row>
    <row r="396" spans="1:10" x14ac:dyDescent="0.25">
      <c r="A396" t="s">
        <v>428</v>
      </c>
      <c r="B396" t="s">
        <v>108</v>
      </c>
      <c r="C396">
        <v>19</v>
      </c>
      <c r="D396" s="1">
        <v>44562.640277777777</v>
      </c>
      <c r="E396">
        <v>7</v>
      </c>
      <c r="F396">
        <v>1035</v>
      </c>
      <c r="G396" t="s">
        <v>15</v>
      </c>
      <c r="H396">
        <v>10</v>
      </c>
      <c r="I396">
        <v>2</v>
      </c>
      <c r="J396">
        <v>4</v>
      </c>
    </row>
    <row r="397" spans="1:10" x14ac:dyDescent="0.25">
      <c r="A397" t="s">
        <v>429</v>
      </c>
      <c r="B397" t="s">
        <v>17</v>
      </c>
      <c r="C397">
        <v>17</v>
      </c>
      <c r="D397" s="1">
        <v>44562.96875</v>
      </c>
      <c r="E397">
        <v>5</v>
      </c>
      <c r="F397">
        <v>1178</v>
      </c>
      <c r="G397" t="s">
        <v>15</v>
      </c>
      <c r="H397">
        <v>25</v>
      </c>
      <c r="I397">
        <v>4</v>
      </c>
      <c r="J397">
        <v>2</v>
      </c>
    </row>
    <row r="398" spans="1:10" x14ac:dyDescent="0.25">
      <c r="A398" t="s">
        <v>430</v>
      </c>
      <c r="B398" t="s">
        <v>20</v>
      </c>
      <c r="C398">
        <v>16</v>
      </c>
      <c r="D398" s="1">
        <v>44562.96875</v>
      </c>
      <c r="E398">
        <v>6</v>
      </c>
      <c r="F398">
        <v>895</v>
      </c>
      <c r="G398" t="s">
        <v>18</v>
      </c>
      <c r="H398">
        <v>18</v>
      </c>
      <c r="I398">
        <v>1</v>
      </c>
      <c r="J398">
        <v>2</v>
      </c>
    </row>
    <row r="399" spans="1:10" x14ac:dyDescent="0.25">
      <c r="A399" t="s">
        <v>431</v>
      </c>
      <c r="B399" t="s">
        <v>40</v>
      </c>
      <c r="C399">
        <v>16</v>
      </c>
      <c r="D399" s="1">
        <v>44562.806250000001</v>
      </c>
      <c r="E399">
        <v>5</v>
      </c>
      <c r="F399">
        <v>614</v>
      </c>
      <c r="G399" t="s">
        <v>18</v>
      </c>
      <c r="H399">
        <v>32</v>
      </c>
      <c r="I399">
        <v>3</v>
      </c>
      <c r="J399">
        <v>3</v>
      </c>
    </row>
    <row r="400" spans="1:10" x14ac:dyDescent="0.25">
      <c r="A400" t="s">
        <v>432</v>
      </c>
      <c r="B400" t="s">
        <v>24</v>
      </c>
      <c r="C400">
        <v>10</v>
      </c>
      <c r="D400" s="1">
        <v>44562.96875</v>
      </c>
      <c r="E400">
        <v>4</v>
      </c>
      <c r="F400">
        <v>434</v>
      </c>
      <c r="G400" t="s">
        <v>15</v>
      </c>
      <c r="H400">
        <v>12</v>
      </c>
      <c r="I400">
        <v>5</v>
      </c>
      <c r="J400">
        <v>5</v>
      </c>
    </row>
    <row r="401" spans="1:10" x14ac:dyDescent="0.25">
      <c r="A401" t="s">
        <v>433</v>
      </c>
      <c r="B401" t="s">
        <v>43</v>
      </c>
      <c r="C401">
        <v>20</v>
      </c>
      <c r="D401" s="1">
        <v>44562.470138888886</v>
      </c>
      <c r="E401">
        <v>3</v>
      </c>
      <c r="F401">
        <v>585</v>
      </c>
      <c r="G401" t="s">
        <v>12</v>
      </c>
      <c r="H401">
        <v>20</v>
      </c>
      <c r="I401">
        <v>2</v>
      </c>
      <c r="J401">
        <v>5</v>
      </c>
    </row>
    <row r="402" spans="1:10" x14ac:dyDescent="0.25">
      <c r="A402" t="s">
        <v>434</v>
      </c>
      <c r="B402" t="s">
        <v>24</v>
      </c>
      <c r="C402">
        <v>8</v>
      </c>
      <c r="D402" s="1">
        <v>44562.902083333334</v>
      </c>
      <c r="E402">
        <v>4</v>
      </c>
      <c r="F402">
        <v>694</v>
      </c>
      <c r="G402" t="s">
        <v>18</v>
      </c>
      <c r="H402">
        <v>38</v>
      </c>
      <c r="I402">
        <v>2</v>
      </c>
      <c r="J402">
        <v>1</v>
      </c>
    </row>
    <row r="403" spans="1:10" x14ac:dyDescent="0.25">
      <c r="A403" t="s">
        <v>435</v>
      </c>
      <c r="B403" t="s">
        <v>70</v>
      </c>
      <c r="C403">
        <v>17</v>
      </c>
      <c r="D403" s="1">
        <v>44562.598611111112</v>
      </c>
      <c r="E403">
        <v>6</v>
      </c>
      <c r="F403">
        <v>971</v>
      </c>
      <c r="G403" t="s">
        <v>15</v>
      </c>
      <c r="H403">
        <v>20</v>
      </c>
      <c r="I403">
        <v>2</v>
      </c>
      <c r="J403">
        <v>3</v>
      </c>
    </row>
    <row r="404" spans="1:10" x14ac:dyDescent="0.25">
      <c r="A404" t="s">
        <v>436</v>
      </c>
      <c r="B404" t="s">
        <v>22</v>
      </c>
      <c r="C404">
        <v>19</v>
      </c>
      <c r="D404" s="1">
        <v>44562.750694444447</v>
      </c>
      <c r="E404">
        <v>7</v>
      </c>
      <c r="F404">
        <v>975</v>
      </c>
      <c r="G404" t="s">
        <v>12</v>
      </c>
      <c r="H404">
        <v>43</v>
      </c>
      <c r="I404">
        <v>2</v>
      </c>
      <c r="J404">
        <v>1</v>
      </c>
    </row>
    <row r="405" spans="1:10" x14ac:dyDescent="0.25">
      <c r="A405" t="s">
        <v>437</v>
      </c>
      <c r="B405" t="s">
        <v>24</v>
      </c>
      <c r="C405">
        <v>6</v>
      </c>
      <c r="D405" s="1">
        <v>44562.854861111111</v>
      </c>
      <c r="E405">
        <v>3</v>
      </c>
      <c r="F405">
        <v>783</v>
      </c>
      <c r="G405" t="s">
        <v>12</v>
      </c>
      <c r="H405">
        <v>19</v>
      </c>
      <c r="I405">
        <v>4</v>
      </c>
      <c r="J405">
        <v>4</v>
      </c>
    </row>
    <row r="406" spans="1:10" x14ac:dyDescent="0.25">
      <c r="A406" t="s">
        <v>438</v>
      </c>
      <c r="B406" t="s">
        <v>14</v>
      </c>
      <c r="C406">
        <v>20</v>
      </c>
      <c r="D406" s="1">
        <v>44562.896527777775</v>
      </c>
      <c r="E406">
        <v>6</v>
      </c>
      <c r="F406">
        <v>1069</v>
      </c>
      <c r="G406" t="s">
        <v>15</v>
      </c>
      <c r="H406">
        <v>30</v>
      </c>
      <c r="I406">
        <v>2</v>
      </c>
      <c r="J406">
        <v>2</v>
      </c>
    </row>
    <row r="407" spans="1:10" x14ac:dyDescent="0.25">
      <c r="A407" t="s">
        <v>439</v>
      </c>
      <c r="B407" t="s">
        <v>48</v>
      </c>
      <c r="C407">
        <v>5</v>
      </c>
      <c r="D407" s="1">
        <v>44562.896527777775</v>
      </c>
      <c r="E407">
        <v>5</v>
      </c>
      <c r="F407">
        <v>946</v>
      </c>
      <c r="G407" t="s">
        <v>12</v>
      </c>
      <c r="H407">
        <v>37</v>
      </c>
      <c r="I407">
        <v>2</v>
      </c>
      <c r="J407">
        <v>1</v>
      </c>
    </row>
    <row r="408" spans="1:10" x14ac:dyDescent="0.25">
      <c r="A408" t="s">
        <v>440</v>
      </c>
      <c r="B408" t="s">
        <v>14</v>
      </c>
      <c r="C408">
        <v>17</v>
      </c>
      <c r="D408" s="1">
        <v>44562.5</v>
      </c>
      <c r="E408">
        <v>4</v>
      </c>
      <c r="F408">
        <v>573</v>
      </c>
      <c r="G408" t="s">
        <v>15</v>
      </c>
      <c r="H408">
        <v>16</v>
      </c>
      <c r="I408">
        <v>3</v>
      </c>
      <c r="J408">
        <v>3</v>
      </c>
    </row>
    <row r="409" spans="1:10" x14ac:dyDescent="0.25">
      <c r="A409" t="s">
        <v>441</v>
      </c>
      <c r="B409" t="s">
        <v>108</v>
      </c>
      <c r="C409">
        <v>20</v>
      </c>
      <c r="D409" s="1">
        <v>44562.597916666666</v>
      </c>
      <c r="E409">
        <v>4</v>
      </c>
      <c r="F409">
        <v>408</v>
      </c>
      <c r="G409" t="s">
        <v>18</v>
      </c>
      <c r="H409">
        <v>40</v>
      </c>
      <c r="I409">
        <v>2</v>
      </c>
      <c r="J409">
        <v>1</v>
      </c>
    </row>
    <row r="410" spans="1:10" x14ac:dyDescent="0.25">
      <c r="A410" t="s">
        <v>442</v>
      </c>
      <c r="B410" t="s">
        <v>28</v>
      </c>
      <c r="C410">
        <v>12</v>
      </c>
      <c r="D410" s="1">
        <v>44562.5625</v>
      </c>
      <c r="E410">
        <v>5</v>
      </c>
      <c r="F410">
        <v>656</v>
      </c>
      <c r="G410" t="s">
        <v>12</v>
      </c>
      <c r="H410">
        <v>43</v>
      </c>
      <c r="I410">
        <v>1</v>
      </c>
      <c r="J410">
        <v>4</v>
      </c>
    </row>
    <row r="411" spans="1:10" x14ac:dyDescent="0.25">
      <c r="A411" t="s">
        <v>443</v>
      </c>
      <c r="B411" t="s">
        <v>14</v>
      </c>
      <c r="C411">
        <v>16</v>
      </c>
      <c r="D411" s="1">
        <v>44562.998611111114</v>
      </c>
      <c r="E411">
        <v>5</v>
      </c>
      <c r="F411">
        <v>470</v>
      </c>
      <c r="G411" t="s">
        <v>15</v>
      </c>
      <c r="H411">
        <v>10</v>
      </c>
      <c r="I411">
        <v>2</v>
      </c>
      <c r="J411">
        <v>2</v>
      </c>
    </row>
    <row r="412" spans="1:10" x14ac:dyDescent="0.25">
      <c r="A412" t="s">
        <v>444</v>
      </c>
      <c r="B412" t="s">
        <v>14</v>
      </c>
      <c r="C412">
        <v>4</v>
      </c>
      <c r="D412" s="1">
        <v>44562.465277777781</v>
      </c>
      <c r="E412">
        <v>5</v>
      </c>
      <c r="F412">
        <v>620</v>
      </c>
      <c r="G412" t="s">
        <v>12</v>
      </c>
      <c r="H412">
        <v>26</v>
      </c>
      <c r="I412">
        <v>1</v>
      </c>
      <c r="J412">
        <v>3</v>
      </c>
    </row>
    <row r="413" spans="1:10" x14ac:dyDescent="0.25">
      <c r="A413" t="s">
        <v>445</v>
      </c>
      <c r="B413" t="s">
        <v>36</v>
      </c>
      <c r="C413">
        <v>19</v>
      </c>
      <c r="D413" s="1">
        <v>44562.902083333334</v>
      </c>
      <c r="E413">
        <v>5</v>
      </c>
      <c r="F413">
        <v>1115</v>
      </c>
      <c r="G413" t="s">
        <v>12</v>
      </c>
      <c r="H413">
        <v>22</v>
      </c>
      <c r="I413">
        <v>4</v>
      </c>
      <c r="J413">
        <v>3</v>
      </c>
    </row>
    <row r="414" spans="1:10" x14ac:dyDescent="0.25">
      <c r="A414" t="s">
        <v>446</v>
      </c>
      <c r="B414" t="s">
        <v>14</v>
      </c>
      <c r="C414">
        <v>19</v>
      </c>
      <c r="D414" s="1">
        <v>44562.47152777778</v>
      </c>
      <c r="E414">
        <v>3</v>
      </c>
      <c r="F414">
        <v>524</v>
      </c>
      <c r="G414" t="s">
        <v>15</v>
      </c>
      <c r="H414">
        <v>43</v>
      </c>
      <c r="I414">
        <v>5</v>
      </c>
      <c r="J414">
        <v>2</v>
      </c>
    </row>
    <row r="415" spans="1:10" x14ac:dyDescent="0.25">
      <c r="A415" t="s">
        <v>447</v>
      </c>
      <c r="B415" t="s">
        <v>31</v>
      </c>
      <c r="C415">
        <v>12</v>
      </c>
      <c r="D415" s="1">
        <v>44562.563194444447</v>
      </c>
      <c r="E415">
        <v>3</v>
      </c>
      <c r="F415">
        <v>532</v>
      </c>
      <c r="G415" t="s">
        <v>18</v>
      </c>
      <c r="H415">
        <v>22</v>
      </c>
      <c r="I415">
        <v>3</v>
      </c>
      <c r="J415">
        <v>1</v>
      </c>
    </row>
    <row r="416" spans="1:10" x14ac:dyDescent="0.25">
      <c r="A416" t="s">
        <v>448</v>
      </c>
      <c r="B416" t="s">
        <v>26</v>
      </c>
      <c r="C416">
        <v>4</v>
      </c>
      <c r="D416" s="1">
        <v>44562.46875</v>
      </c>
      <c r="E416">
        <v>4</v>
      </c>
      <c r="F416">
        <v>420</v>
      </c>
      <c r="G416" t="s">
        <v>15</v>
      </c>
      <c r="H416">
        <v>20</v>
      </c>
      <c r="I416">
        <v>2</v>
      </c>
      <c r="J416">
        <v>5</v>
      </c>
    </row>
    <row r="417" spans="1:10" x14ac:dyDescent="0.25">
      <c r="A417" t="s">
        <v>449</v>
      </c>
      <c r="B417" t="s">
        <v>28</v>
      </c>
      <c r="C417">
        <v>17</v>
      </c>
      <c r="D417" s="1">
        <v>44562.465277777781</v>
      </c>
      <c r="E417">
        <v>3</v>
      </c>
      <c r="F417">
        <v>758</v>
      </c>
      <c r="G417" t="s">
        <v>12</v>
      </c>
      <c r="H417">
        <v>23</v>
      </c>
      <c r="I417">
        <v>2</v>
      </c>
      <c r="J417">
        <v>5</v>
      </c>
    </row>
    <row r="418" spans="1:10" x14ac:dyDescent="0.25">
      <c r="A418" t="s">
        <v>450</v>
      </c>
      <c r="B418" t="s">
        <v>24</v>
      </c>
      <c r="C418">
        <v>18</v>
      </c>
      <c r="D418" s="1">
        <v>44562.857638888891</v>
      </c>
      <c r="E418">
        <v>4</v>
      </c>
      <c r="F418">
        <v>514</v>
      </c>
      <c r="G418" t="s">
        <v>12</v>
      </c>
      <c r="H418">
        <v>26</v>
      </c>
      <c r="I418">
        <v>4</v>
      </c>
      <c r="J418">
        <v>1</v>
      </c>
    </row>
    <row r="419" spans="1:10" x14ac:dyDescent="0.25">
      <c r="A419" t="s">
        <v>451</v>
      </c>
      <c r="B419" t="s">
        <v>108</v>
      </c>
      <c r="C419">
        <v>1</v>
      </c>
      <c r="D419" s="1">
        <v>44562.854861111111</v>
      </c>
      <c r="E419">
        <v>3</v>
      </c>
      <c r="F419">
        <v>711</v>
      </c>
      <c r="G419" t="s">
        <v>15</v>
      </c>
      <c r="H419">
        <v>22</v>
      </c>
      <c r="I419">
        <v>3</v>
      </c>
      <c r="J419">
        <v>3</v>
      </c>
    </row>
    <row r="420" spans="1:10" x14ac:dyDescent="0.25">
      <c r="A420" t="s">
        <v>452</v>
      </c>
      <c r="B420" t="s">
        <v>36</v>
      </c>
      <c r="C420">
        <v>11</v>
      </c>
      <c r="D420" s="1">
        <v>44562.998611111114</v>
      </c>
      <c r="E420">
        <v>4</v>
      </c>
      <c r="F420">
        <v>733</v>
      </c>
      <c r="G420" t="s">
        <v>18</v>
      </c>
      <c r="H420">
        <v>12</v>
      </c>
      <c r="I420">
        <v>3</v>
      </c>
      <c r="J420">
        <v>5</v>
      </c>
    </row>
    <row r="421" spans="1:10" x14ac:dyDescent="0.25">
      <c r="A421" t="s">
        <v>453</v>
      </c>
      <c r="B421" t="s">
        <v>11</v>
      </c>
      <c r="C421">
        <v>20</v>
      </c>
      <c r="D421" s="1">
        <v>44562.750694444447</v>
      </c>
      <c r="E421">
        <v>5</v>
      </c>
      <c r="F421">
        <v>963</v>
      </c>
      <c r="G421" t="s">
        <v>12</v>
      </c>
      <c r="H421">
        <v>37</v>
      </c>
      <c r="I421">
        <v>5</v>
      </c>
      <c r="J421">
        <v>5</v>
      </c>
    </row>
    <row r="422" spans="1:10" x14ac:dyDescent="0.25">
      <c r="A422" t="s">
        <v>454</v>
      </c>
      <c r="B422" t="s">
        <v>38</v>
      </c>
      <c r="C422">
        <v>11</v>
      </c>
      <c r="D422" s="1">
        <v>44562.896527777775</v>
      </c>
      <c r="E422">
        <v>4</v>
      </c>
      <c r="F422">
        <v>751</v>
      </c>
      <c r="G422" t="s">
        <v>12</v>
      </c>
      <c r="H422">
        <v>30</v>
      </c>
      <c r="I422">
        <v>3</v>
      </c>
      <c r="J422">
        <v>3</v>
      </c>
    </row>
    <row r="423" spans="1:10" x14ac:dyDescent="0.25">
      <c r="A423" t="s">
        <v>455</v>
      </c>
      <c r="B423" t="s">
        <v>67</v>
      </c>
      <c r="C423">
        <v>6</v>
      </c>
      <c r="D423" s="1">
        <v>44562.902083333334</v>
      </c>
      <c r="E423">
        <v>3</v>
      </c>
      <c r="F423">
        <v>580</v>
      </c>
      <c r="G423" t="s">
        <v>15</v>
      </c>
      <c r="H423">
        <v>35</v>
      </c>
      <c r="I423">
        <v>4</v>
      </c>
      <c r="J423">
        <v>4</v>
      </c>
    </row>
    <row r="424" spans="1:10" x14ac:dyDescent="0.25">
      <c r="A424" t="s">
        <v>456</v>
      </c>
      <c r="B424" t="s">
        <v>40</v>
      </c>
      <c r="C424">
        <v>20</v>
      </c>
      <c r="D424" s="1">
        <v>44562.46875</v>
      </c>
      <c r="E424">
        <v>3</v>
      </c>
      <c r="F424">
        <v>749</v>
      </c>
      <c r="G424" t="s">
        <v>15</v>
      </c>
      <c r="H424">
        <v>15</v>
      </c>
      <c r="I424">
        <v>2</v>
      </c>
      <c r="J424">
        <v>4</v>
      </c>
    </row>
    <row r="425" spans="1:10" x14ac:dyDescent="0.25">
      <c r="A425" t="s">
        <v>457</v>
      </c>
      <c r="B425" t="s">
        <v>38</v>
      </c>
      <c r="C425">
        <v>5</v>
      </c>
      <c r="D425" s="1">
        <v>44562.568749999999</v>
      </c>
      <c r="E425">
        <v>4</v>
      </c>
      <c r="F425">
        <v>404</v>
      </c>
      <c r="G425" t="s">
        <v>18</v>
      </c>
      <c r="H425">
        <v>15</v>
      </c>
      <c r="I425">
        <v>5</v>
      </c>
      <c r="J425">
        <v>4</v>
      </c>
    </row>
    <row r="426" spans="1:10" x14ac:dyDescent="0.25">
      <c r="A426" t="s">
        <v>458</v>
      </c>
      <c r="B426" t="s">
        <v>40</v>
      </c>
      <c r="C426">
        <v>4</v>
      </c>
      <c r="D426" s="1">
        <v>44562.96875</v>
      </c>
      <c r="E426">
        <v>5</v>
      </c>
      <c r="F426">
        <v>546</v>
      </c>
      <c r="G426" t="s">
        <v>18</v>
      </c>
      <c r="H426">
        <v>11</v>
      </c>
      <c r="I426">
        <v>3</v>
      </c>
      <c r="J426">
        <v>3</v>
      </c>
    </row>
    <row r="427" spans="1:10" x14ac:dyDescent="0.25">
      <c r="A427" t="s">
        <v>459</v>
      </c>
      <c r="B427" t="s">
        <v>34</v>
      </c>
      <c r="C427">
        <v>9</v>
      </c>
      <c r="D427" s="1">
        <v>44562.73541666667</v>
      </c>
      <c r="E427">
        <v>3</v>
      </c>
      <c r="F427">
        <v>466</v>
      </c>
      <c r="G427" t="s">
        <v>15</v>
      </c>
      <c r="H427">
        <v>39</v>
      </c>
      <c r="I427">
        <v>1</v>
      </c>
      <c r="J427">
        <v>4</v>
      </c>
    </row>
    <row r="428" spans="1:10" x14ac:dyDescent="0.25">
      <c r="A428" t="s">
        <v>460</v>
      </c>
      <c r="B428" t="s">
        <v>20</v>
      </c>
      <c r="C428">
        <v>17</v>
      </c>
      <c r="D428" s="1">
        <v>44562.597222222219</v>
      </c>
      <c r="E428">
        <v>6</v>
      </c>
      <c r="F428">
        <v>837</v>
      </c>
      <c r="G428" t="s">
        <v>15</v>
      </c>
      <c r="H428">
        <v>24</v>
      </c>
      <c r="I428">
        <v>5</v>
      </c>
      <c r="J428">
        <v>3</v>
      </c>
    </row>
    <row r="429" spans="1:10" x14ac:dyDescent="0.25">
      <c r="A429" t="s">
        <v>461</v>
      </c>
      <c r="B429" t="s">
        <v>36</v>
      </c>
      <c r="C429">
        <v>1</v>
      </c>
      <c r="D429" s="1">
        <v>44562.604861111111</v>
      </c>
      <c r="E429">
        <v>6</v>
      </c>
      <c r="F429">
        <v>916</v>
      </c>
      <c r="G429" t="s">
        <v>15</v>
      </c>
      <c r="H429">
        <v>25</v>
      </c>
      <c r="I429">
        <v>4</v>
      </c>
      <c r="J429">
        <v>4</v>
      </c>
    </row>
    <row r="430" spans="1:10" x14ac:dyDescent="0.25">
      <c r="A430" t="s">
        <v>462</v>
      </c>
      <c r="B430" t="s">
        <v>43</v>
      </c>
      <c r="C430">
        <v>1</v>
      </c>
      <c r="D430" s="1">
        <v>44562.854861111111</v>
      </c>
      <c r="E430">
        <v>7</v>
      </c>
      <c r="F430">
        <v>815</v>
      </c>
      <c r="G430" t="s">
        <v>18</v>
      </c>
      <c r="H430">
        <v>40</v>
      </c>
      <c r="I430">
        <v>4</v>
      </c>
      <c r="J430">
        <v>1</v>
      </c>
    </row>
    <row r="431" spans="1:10" x14ac:dyDescent="0.25">
      <c r="A431" t="s">
        <v>463</v>
      </c>
      <c r="B431" t="s">
        <v>20</v>
      </c>
      <c r="C431">
        <v>12</v>
      </c>
      <c r="D431" s="1">
        <v>44562.854861111111</v>
      </c>
      <c r="E431">
        <v>3</v>
      </c>
      <c r="F431">
        <v>570</v>
      </c>
      <c r="G431" t="s">
        <v>12</v>
      </c>
      <c r="H431">
        <v>37</v>
      </c>
      <c r="I431">
        <v>5</v>
      </c>
      <c r="J431">
        <v>4</v>
      </c>
    </row>
    <row r="432" spans="1:10" x14ac:dyDescent="0.25">
      <c r="A432" t="s">
        <v>464</v>
      </c>
      <c r="B432" t="s">
        <v>40</v>
      </c>
      <c r="C432">
        <v>20</v>
      </c>
      <c r="D432" s="1">
        <v>44562.857638888891</v>
      </c>
      <c r="E432">
        <v>4</v>
      </c>
      <c r="F432">
        <v>648</v>
      </c>
      <c r="G432" t="s">
        <v>18</v>
      </c>
      <c r="H432">
        <v>46</v>
      </c>
      <c r="I432">
        <v>3</v>
      </c>
      <c r="J432">
        <v>1</v>
      </c>
    </row>
    <row r="433" spans="1:10" x14ac:dyDescent="0.25">
      <c r="A433" t="s">
        <v>465</v>
      </c>
      <c r="B433" t="s">
        <v>40</v>
      </c>
      <c r="C433">
        <v>20</v>
      </c>
      <c r="D433" s="1">
        <v>44562.597916666666</v>
      </c>
      <c r="E433">
        <v>3</v>
      </c>
      <c r="F433">
        <v>792</v>
      </c>
      <c r="G433" t="s">
        <v>12</v>
      </c>
      <c r="H433">
        <v>41</v>
      </c>
      <c r="I433">
        <v>1</v>
      </c>
      <c r="J433">
        <v>4</v>
      </c>
    </row>
    <row r="434" spans="1:10" x14ac:dyDescent="0.25">
      <c r="A434" t="s">
        <v>466</v>
      </c>
      <c r="B434" t="s">
        <v>48</v>
      </c>
      <c r="C434">
        <v>7</v>
      </c>
      <c r="D434" s="1">
        <v>44562.590277777781</v>
      </c>
      <c r="E434">
        <v>4</v>
      </c>
      <c r="F434">
        <v>410</v>
      </c>
      <c r="G434" t="s">
        <v>12</v>
      </c>
      <c r="H434">
        <v>16</v>
      </c>
      <c r="I434">
        <v>4</v>
      </c>
      <c r="J434">
        <v>4</v>
      </c>
    </row>
    <row r="435" spans="1:10" x14ac:dyDescent="0.25">
      <c r="A435" t="s">
        <v>467</v>
      </c>
      <c r="B435" t="s">
        <v>26</v>
      </c>
      <c r="C435">
        <v>15</v>
      </c>
      <c r="D435" s="1">
        <v>44562.597916666666</v>
      </c>
      <c r="E435">
        <v>7</v>
      </c>
      <c r="F435">
        <v>837</v>
      </c>
      <c r="G435" t="s">
        <v>12</v>
      </c>
      <c r="H435">
        <v>50</v>
      </c>
      <c r="I435">
        <v>1</v>
      </c>
      <c r="J435">
        <v>1</v>
      </c>
    </row>
    <row r="436" spans="1:10" x14ac:dyDescent="0.25">
      <c r="A436" t="s">
        <v>468</v>
      </c>
      <c r="B436" t="s">
        <v>78</v>
      </c>
      <c r="C436">
        <v>20</v>
      </c>
      <c r="D436" s="1">
        <v>44562.896527777775</v>
      </c>
      <c r="E436">
        <v>5</v>
      </c>
      <c r="F436">
        <v>542</v>
      </c>
      <c r="G436" t="s">
        <v>15</v>
      </c>
      <c r="H436">
        <v>49</v>
      </c>
      <c r="I436">
        <v>1</v>
      </c>
      <c r="J436">
        <v>2</v>
      </c>
    </row>
    <row r="437" spans="1:10" x14ac:dyDescent="0.25">
      <c r="A437" t="s">
        <v>469</v>
      </c>
      <c r="B437" t="s">
        <v>24</v>
      </c>
      <c r="C437">
        <v>17</v>
      </c>
      <c r="D437" s="1">
        <v>44562.857638888891</v>
      </c>
      <c r="E437">
        <v>5</v>
      </c>
      <c r="F437">
        <v>565</v>
      </c>
      <c r="G437" t="s">
        <v>18</v>
      </c>
      <c r="H437">
        <v>15</v>
      </c>
      <c r="I437">
        <v>1</v>
      </c>
      <c r="J437">
        <v>5</v>
      </c>
    </row>
    <row r="438" spans="1:10" x14ac:dyDescent="0.25">
      <c r="A438" t="s">
        <v>470</v>
      </c>
      <c r="B438" t="s">
        <v>17</v>
      </c>
      <c r="C438">
        <v>15</v>
      </c>
      <c r="D438" s="1">
        <v>44562.47152777778</v>
      </c>
      <c r="E438">
        <v>5</v>
      </c>
      <c r="F438">
        <v>1169</v>
      </c>
      <c r="G438" t="s">
        <v>12</v>
      </c>
      <c r="H438">
        <v>43</v>
      </c>
      <c r="I438">
        <v>3</v>
      </c>
      <c r="J438">
        <v>5</v>
      </c>
    </row>
    <row r="439" spans="1:10" x14ac:dyDescent="0.25">
      <c r="A439" t="s">
        <v>471</v>
      </c>
      <c r="B439" t="s">
        <v>40</v>
      </c>
      <c r="C439">
        <v>4</v>
      </c>
      <c r="D439" s="1">
        <v>44562.604861111111</v>
      </c>
      <c r="E439">
        <v>5</v>
      </c>
      <c r="F439">
        <v>1017</v>
      </c>
      <c r="G439" t="s">
        <v>18</v>
      </c>
      <c r="H439">
        <v>12</v>
      </c>
      <c r="I439">
        <v>2</v>
      </c>
      <c r="J439">
        <v>3</v>
      </c>
    </row>
    <row r="440" spans="1:10" x14ac:dyDescent="0.25">
      <c r="A440" t="s">
        <v>472</v>
      </c>
      <c r="B440" t="s">
        <v>14</v>
      </c>
      <c r="C440">
        <v>12</v>
      </c>
      <c r="D440" s="1">
        <v>44562.597916666666</v>
      </c>
      <c r="E440">
        <v>3</v>
      </c>
      <c r="F440">
        <v>770</v>
      </c>
      <c r="G440" t="s">
        <v>15</v>
      </c>
      <c r="H440">
        <v>27</v>
      </c>
      <c r="I440">
        <v>5</v>
      </c>
      <c r="J440">
        <v>4</v>
      </c>
    </row>
    <row r="441" spans="1:10" x14ac:dyDescent="0.25">
      <c r="A441" t="s">
        <v>473</v>
      </c>
      <c r="B441" t="s">
        <v>11</v>
      </c>
      <c r="C441">
        <v>1</v>
      </c>
      <c r="D441" s="1">
        <v>44562.597916666666</v>
      </c>
      <c r="E441">
        <v>5</v>
      </c>
      <c r="F441">
        <v>888</v>
      </c>
      <c r="G441" t="s">
        <v>15</v>
      </c>
      <c r="H441">
        <v>18</v>
      </c>
      <c r="I441">
        <v>4</v>
      </c>
      <c r="J441">
        <v>4</v>
      </c>
    </row>
    <row r="442" spans="1:10" x14ac:dyDescent="0.25">
      <c r="A442" t="s">
        <v>474</v>
      </c>
      <c r="B442" t="s">
        <v>34</v>
      </c>
      <c r="C442">
        <v>20</v>
      </c>
      <c r="D442" s="1">
        <v>44562.857638888891</v>
      </c>
      <c r="E442">
        <v>5</v>
      </c>
      <c r="F442">
        <v>1102</v>
      </c>
      <c r="G442" t="s">
        <v>12</v>
      </c>
      <c r="H442">
        <v>31</v>
      </c>
      <c r="I442">
        <v>4</v>
      </c>
      <c r="J442">
        <v>2</v>
      </c>
    </row>
    <row r="443" spans="1:10" x14ac:dyDescent="0.25">
      <c r="A443" t="s">
        <v>475</v>
      </c>
      <c r="B443" t="s">
        <v>70</v>
      </c>
      <c r="C443">
        <v>8</v>
      </c>
      <c r="D443" s="1">
        <v>44562.597916666666</v>
      </c>
      <c r="E443">
        <v>5</v>
      </c>
      <c r="F443">
        <v>1044</v>
      </c>
      <c r="G443" t="s">
        <v>12</v>
      </c>
      <c r="H443">
        <v>43</v>
      </c>
      <c r="I443">
        <v>1</v>
      </c>
      <c r="J443">
        <v>2</v>
      </c>
    </row>
    <row r="444" spans="1:10" x14ac:dyDescent="0.25">
      <c r="A444" t="s">
        <v>476</v>
      </c>
      <c r="B444" t="s">
        <v>108</v>
      </c>
      <c r="C444">
        <v>7</v>
      </c>
      <c r="D444" s="1">
        <v>44562.47152777778</v>
      </c>
      <c r="E444">
        <v>5</v>
      </c>
      <c r="F444">
        <v>1165</v>
      </c>
      <c r="G444" t="s">
        <v>15</v>
      </c>
      <c r="H444">
        <v>46</v>
      </c>
      <c r="I444">
        <v>5</v>
      </c>
      <c r="J444">
        <v>1</v>
      </c>
    </row>
    <row r="445" spans="1:10" x14ac:dyDescent="0.25">
      <c r="A445" t="s">
        <v>477</v>
      </c>
      <c r="B445" t="s">
        <v>34</v>
      </c>
      <c r="C445">
        <v>1</v>
      </c>
      <c r="D445" s="1">
        <v>44562.998611111114</v>
      </c>
      <c r="E445">
        <v>5</v>
      </c>
      <c r="F445">
        <v>482</v>
      </c>
      <c r="G445" t="s">
        <v>18</v>
      </c>
      <c r="H445">
        <v>26</v>
      </c>
      <c r="I445">
        <v>4</v>
      </c>
      <c r="J445">
        <v>5</v>
      </c>
    </row>
    <row r="446" spans="1:10" x14ac:dyDescent="0.25">
      <c r="A446" t="s">
        <v>478</v>
      </c>
      <c r="B446" t="s">
        <v>48</v>
      </c>
      <c r="C446">
        <v>18</v>
      </c>
      <c r="D446" s="1">
        <v>44562.96875</v>
      </c>
      <c r="E446">
        <v>7</v>
      </c>
      <c r="F446">
        <v>1111</v>
      </c>
      <c r="G446" t="s">
        <v>12</v>
      </c>
      <c r="H446">
        <v>42</v>
      </c>
      <c r="I446">
        <v>5</v>
      </c>
      <c r="J446">
        <v>3</v>
      </c>
    </row>
    <row r="447" spans="1:10" x14ac:dyDescent="0.25">
      <c r="A447" t="s">
        <v>479</v>
      </c>
      <c r="B447" t="s">
        <v>108</v>
      </c>
      <c r="C447">
        <v>14</v>
      </c>
      <c r="D447" s="1">
        <v>44562.806250000001</v>
      </c>
      <c r="E447">
        <v>3</v>
      </c>
      <c r="F447">
        <v>634</v>
      </c>
      <c r="G447" t="s">
        <v>15</v>
      </c>
      <c r="H447">
        <v>11</v>
      </c>
      <c r="I447">
        <v>4</v>
      </c>
      <c r="J447">
        <v>1</v>
      </c>
    </row>
    <row r="448" spans="1:10" x14ac:dyDescent="0.25">
      <c r="A448" t="s">
        <v>480</v>
      </c>
      <c r="B448" t="s">
        <v>67</v>
      </c>
      <c r="C448">
        <v>9</v>
      </c>
      <c r="D448" s="1">
        <v>44562.604861111111</v>
      </c>
      <c r="E448">
        <v>5</v>
      </c>
      <c r="F448">
        <v>583</v>
      </c>
      <c r="G448" t="s">
        <v>18</v>
      </c>
      <c r="H448">
        <v>15</v>
      </c>
      <c r="I448">
        <v>4</v>
      </c>
      <c r="J448">
        <v>2</v>
      </c>
    </row>
    <row r="449" spans="1:10" x14ac:dyDescent="0.25">
      <c r="A449" t="s">
        <v>481</v>
      </c>
      <c r="B449" t="s">
        <v>48</v>
      </c>
      <c r="C449">
        <v>9</v>
      </c>
      <c r="D449" s="1">
        <v>44562.513194444444</v>
      </c>
      <c r="E449">
        <v>4</v>
      </c>
      <c r="F449">
        <v>425</v>
      </c>
      <c r="G449" t="s">
        <v>18</v>
      </c>
      <c r="H449">
        <v>22</v>
      </c>
      <c r="I449">
        <v>4</v>
      </c>
      <c r="J449">
        <v>4</v>
      </c>
    </row>
    <row r="450" spans="1:10" x14ac:dyDescent="0.25">
      <c r="A450" t="s">
        <v>482</v>
      </c>
      <c r="B450" t="s">
        <v>48</v>
      </c>
      <c r="C450">
        <v>16</v>
      </c>
      <c r="D450" s="1">
        <v>44562.598611111112</v>
      </c>
      <c r="E450">
        <v>5</v>
      </c>
      <c r="F450">
        <v>1198</v>
      </c>
      <c r="G450" t="s">
        <v>15</v>
      </c>
      <c r="H450">
        <v>39</v>
      </c>
      <c r="I450">
        <v>5</v>
      </c>
      <c r="J450">
        <v>3</v>
      </c>
    </row>
    <row r="451" spans="1:10" x14ac:dyDescent="0.25">
      <c r="A451" t="s">
        <v>483</v>
      </c>
      <c r="B451" t="s">
        <v>24</v>
      </c>
      <c r="C451">
        <v>13</v>
      </c>
      <c r="D451" s="1">
        <v>44562.998611111114</v>
      </c>
      <c r="E451">
        <v>7</v>
      </c>
      <c r="F451">
        <v>882</v>
      </c>
      <c r="G451" t="s">
        <v>18</v>
      </c>
      <c r="H451">
        <v>25</v>
      </c>
      <c r="I451">
        <v>3</v>
      </c>
      <c r="J451">
        <v>4</v>
      </c>
    </row>
    <row r="452" spans="1:10" x14ac:dyDescent="0.25">
      <c r="A452" t="s">
        <v>484</v>
      </c>
      <c r="B452" t="s">
        <v>40</v>
      </c>
      <c r="C452">
        <v>7</v>
      </c>
      <c r="D452" s="1">
        <v>44562.470138888886</v>
      </c>
      <c r="E452">
        <v>6</v>
      </c>
      <c r="F452">
        <v>857</v>
      </c>
      <c r="G452" t="s">
        <v>15</v>
      </c>
      <c r="H452">
        <v>42</v>
      </c>
      <c r="I452">
        <v>4</v>
      </c>
      <c r="J452">
        <v>1</v>
      </c>
    </row>
    <row r="453" spans="1:10" x14ac:dyDescent="0.25">
      <c r="A453" t="s">
        <v>485</v>
      </c>
      <c r="B453" t="s">
        <v>80</v>
      </c>
      <c r="C453">
        <v>5</v>
      </c>
      <c r="D453" s="1">
        <v>44562.857638888891</v>
      </c>
      <c r="E453">
        <v>5</v>
      </c>
      <c r="F453">
        <v>797</v>
      </c>
      <c r="G453" t="s">
        <v>15</v>
      </c>
      <c r="H453">
        <v>17</v>
      </c>
      <c r="I453">
        <v>3</v>
      </c>
      <c r="J453">
        <v>1</v>
      </c>
    </row>
    <row r="454" spans="1:10" x14ac:dyDescent="0.25">
      <c r="A454" t="s">
        <v>486</v>
      </c>
      <c r="B454" t="s">
        <v>108</v>
      </c>
      <c r="C454">
        <v>11</v>
      </c>
      <c r="D454" s="1">
        <v>44562.5625</v>
      </c>
      <c r="E454">
        <v>3</v>
      </c>
      <c r="F454">
        <v>796</v>
      </c>
      <c r="G454" t="s">
        <v>15</v>
      </c>
      <c r="H454">
        <v>41</v>
      </c>
      <c r="I454">
        <v>5</v>
      </c>
      <c r="J454">
        <v>4</v>
      </c>
    </row>
    <row r="455" spans="1:10" x14ac:dyDescent="0.25">
      <c r="A455" t="s">
        <v>487</v>
      </c>
      <c r="B455" t="s">
        <v>70</v>
      </c>
      <c r="C455">
        <v>15</v>
      </c>
      <c r="D455" s="1">
        <v>44562.465277777781</v>
      </c>
      <c r="E455">
        <v>7</v>
      </c>
      <c r="F455">
        <v>975</v>
      </c>
      <c r="G455" t="s">
        <v>15</v>
      </c>
      <c r="H455">
        <v>37</v>
      </c>
      <c r="I455">
        <v>4</v>
      </c>
      <c r="J455">
        <v>5</v>
      </c>
    </row>
    <row r="456" spans="1:10" x14ac:dyDescent="0.25">
      <c r="A456" t="s">
        <v>488</v>
      </c>
      <c r="B456" t="s">
        <v>57</v>
      </c>
      <c r="C456">
        <v>4</v>
      </c>
      <c r="D456" s="1">
        <v>44562.597222222219</v>
      </c>
      <c r="E456">
        <v>4</v>
      </c>
      <c r="F456">
        <v>663</v>
      </c>
      <c r="G456" t="s">
        <v>12</v>
      </c>
      <c r="H456">
        <v>46</v>
      </c>
      <c r="I456">
        <v>4</v>
      </c>
      <c r="J456">
        <v>3</v>
      </c>
    </row>
    <row r="457" spans="1:10" x14ac:dyDescent="0.25">
      <c r="A457" t="s">
        <v>489</v>
      </c>
      <c r="B457" t="s">
        <v>70</v>
      </c>
      <c r="C457">
        <v>11</v>
      </c>
      <c r="D457" s="1">
        <v>44562.998611111114</v>
      </c>
      <c r="E457">
        <v>3</v>
      </c>
      <c r="F457">
        <v>699</v>
      </c>
      <c r="G457" t="s">
        <v>12</v>
      </c>
      <c r="H457">
        <v>33</v>
      </c>
      <c r="I457">
        <v>2</v>
      </c>
      <c r="J457">
        <v>3</v>
      </c>
    </row>
    <row r="458" spans="1:10" x14ac:dyDescent="0.25">
      <c r="A458" t="s">
        <v>490</v>
      </c>
      <c r="B458" t="s">
        <v>22</v>
      </c>
      <c r="C458">
        <v>6</v>
      </c>
      <c r="D458" s="1">
        <v>44562.806250000001</v>
      </c>
      <c r="E458">
        <v>3</v>
      </c>
      <c r="F458">
        <v>520</v>
      </c>
      <c r="G458" t="s">
        <v>12</v>
      </c>
      <c r="H458">
        <v>38</v>
      </c>
      <c r="I458">
        <v>4</v>
      </c>
      <c r="J458">
        <v>4</v>
      </c>
    </row>
    <row r="459" spans="1:10" x14ac:dyDescent="0.25">
      <c r="A459" t="s">
        <v>491</v>
      </c>
      <c r="B459" t="s">
        <v>28</v>
      </c>
      <c r="C459">
        <v>10</v>
      </c>
      <c r="D459" s="1">
        <v>44562.96875</v>
      </c>
      <c r="E459">
        <v>5</v>
      </c>
      <c r="F459">
        <v>455</v>
      </c>
      <c r="G459" t="s">
        <v>12</v>
      </c>
      <c r="H459">
        <v>48</v>
      </c>
      <c r="I459">
        <v>4</v>
      </c>
      <c r="J459">
        <v>5</v>
      </c>
    </row>
    <row r="460" spans="1:10" x14ac:dyDescent="0.25">
      <c r="A460" t="s">
        <v>492</v>
      </c>
      <c r="B460" t="s">
        <v>28</v>
      </c>
      <c r="C460">
        <v>18</v>
      </c>
      <c r="D460" s="1">
        <v>44562.854861111111</v>
      </c>
      <c r="E460">
        <v>5</v>
      </c>
      <c r="F460">
        <v>548</v>
      </c>
      <c r="G460" t="s">
        <v>18</v>
      </c>
      <c r="H460">
        <v>36</v>
      </c>
      <c r="I460">
        <v>5</v>
      </c>
      <c r="J460">
        <v>4</v>
      </c>
    </row>
    <row r="461" spans="1:10" x14ac:dyDescent="0.25">
      <c r="A461" t="s">
        <v>493</v>
      </c>
      <c r="B461" t="s">
        <v>48</v>
      </c>
      <c r="C461">
        <v>2</v>
      </c>
      <c r="D461" s="1">
        <v>44562.5625</v>
      </c>
      <c r="E461">
        <v>7</v>
      </c>
      <c r="F461">
        <v>1128</v>
      </c>
      <c r="G461" t="s">
        <v>15</v>
      </c>
      <c r="H461">
        <v>39</v>
      </c>
      <c r="I461">
        <v>5</v>
      </c>
      <c r="J461">
        <v>4</v>
      </c>
    </row>
    <row r="462" spans="1:10" x14ac:dyDescent="0.25">
      <c r="A462" t="s">
        <v>494</v>
      </c>
      <c r="B462" t="s">
        <v>36</v>
      </c>
      <c r="C462">
        <v>5</v>
      </c>
      <c r="D462" s="1">
        <v>44562.568749999999</v>
      </c>
      <c r="E462">
        <v>5</v>
      </c>
      <c r="F462">
        <v>552</v>
      </c>
      <c r="G462" t="s">
        <v>18</v>
      </c>
      <c r="H462">
        <v>45</v>
      </c>
      <c r="I462">
        <v>3</v>
      </c>
      <c r="J462">
        <v>2</v>
      </c>
    </row>
    <row r="463" spans="1:10" x14ac:dyDescent="0.25">
      <c r="A463" t="s">
        <v>495</v>
      </c>
      <c r="B463" t="s">
        <v>31</v>
      </c>
      <c r="C463">
        <v>12</v>
      </c>
      <c r="D463" s="1">
        <v>44562.640277777777</v>
      </c>
      <c r="E463">
        <v>5</v>
      </c>
      <c r="F463">
        <v>883</v>
      </c>
      <c r="G463" t="s">
        <v>15</v>
      </c>
      <c r="H463">
        <v>12</v>
      </c>
      <c r="I463">
        <v>1</v>
      </c>
      <c r="J463">
        <v>4</v>
      </c>
    </row>
    <row r="464" spans="1:10" x14ac:dyDescent="0.25">
      <c r="A464" t="s">
        <v>496</v>
      </c>
      <c r="B464" t="s">
        <v>26</v>
      </c>
      <c r="C464">
        <v>13</v>
      </c>
      <c r="D464" s="1">
        <v>44562.590277777781</v>
      </c>
      <c r="E464">
        <v>4</v>
      </c>
      <c r="F464">
        <v>555</v>
      </c>
      <c r="G464" t="s">
        <v>12</v>
      </c>
      <c r="H464">
        <v>28</v>
      </c>
      <c r="I464">
        <v>4</v>
      </c>
      <c r="J464">
        <v>1</v>
      </c>
    </row>
    <row r="465" spans="1:10" x14ac:dyDescent="0.25">
      <c r="A465" t="s">
        <v>497</v>
      </c>
      <c r="B465" t="s">
        <v>14</v>
      </c>
      <c r="C465">
        <v>1</v>
      </c>
      <c r="D465" s="1">
        <v>44562.857638888891</v>
      </c>
      <c r="E465">
        <v>6</v>
      </c>
      <c r="F465">
        <v>859</v>
      </c>
      <c r="G465" t="s">
        <v>12</v>
      </c>
      <c r="H465">
        <v>15</v>
      </c>
      <c r="I465">
        <v>3</v>
      </c>
      <c r="J465">
        <v>5</v>
      </c>
    </row>
    <row r="466" spans="1:10" x14ac:dyDescent="0.25">
      <c r="A466" t="s">
        <v>498</v>
      </c>
      <c r="B466" t="s">
        <v>26</v>
      </c>
      <c r="C466">
        <v>11</v>
      </c>
      <c r="D466" s="1">
        <v>44562.73541666667</v>
      </c>
      <c r="E466">
        <v>4</v>
      </c>
      <c r="F466">
        <v>461</v>
      </c>
      <c r="G466" t="s">
        <v>15</v>
      </c>
      <c r="H466">
        <v>50</v>
      </c>
      <c r="I466">
        <v>2</v>
      </c>
      <c r="J466">
        <v>3</v>
      </c>
    </row>
    <row r="467" spans="1:10" x14ac:dyDescent="0.25">
      <c r="A467" t="s">
        <v>499</v>
      </c>
      <c r="B467" t="s">
        <v>17</v>
      </c>
      <c r="C467">
        <v>1</v>
      </c>
      <c r="D467" s="1">
        <v>44562.590277777781</v>
      </c>
      <c r="E467">
        <v>7</v>
      </c>
      <c r="F467">
        <v>894</v>
      </c>
      <c r="G467" t="s">
        <v>18</v>
      </c>
      <c r="H467">
        <v>27</v>
      </c>
      <c r="I467">
        <v>3</v>
      </c>
      <c r="J467">
        <v>4</v>
      </c>
    </row>
    <row r="468" spans="1:10" x14ac:dyDescent="0.25">
      <c r="A468" t="s">
        <v>500</v>
      </c>
      <c r="B468" t="s">
        <v>57</v>
      </c>
      <c r="C468">
        <v>8</v>
      </c>
      <c r="D468" s="1">
        <v>44562.73541666667</v>
      </c>
      <c r="E468">
        <v>6</v>
      </c>
      <c r="F468">
        <v>1196</v>
      </c>
      <c r="G468" t="s">
        <v>12</v>
      </c>
      <c r="H468">
        <v>48</v>
      </c>
      <c r="I468">
        <v>2</v>
      </c>
      <c r="J468">
        <v>2</v>
      </c>
    </row>
    <row r="469" spans="1:10" x14ac:dyDescent="0.25">
      <c r="A469" t="s">
        <v>501</v>
      </c>
      <c r="B469" t="s">
        <v>57</v>
      </c>
      <c r="C469">
        <v>4</v>
      </c>
      <c r="D469" s="1">
        <v>44562.604861111111</v>
      </c>
      <c r="E469">
        <v>4</v>
      </c>
      <c r="F469">
        <v>411</v>
      </c>
      <c r="G469" t="s">
        <v>15</v>
      </c>
      <c r="H469">
        <v>32</v>
      </c>
      <c r="I469">
        <v>4</v>
      </c>
      <c r="J469">
        <v>2</v>
      </c>
    </row>
    <row r="470" spans="1:10" x14ac:dyDescent="0.25">
      <c r="A470" t="s">
        <v>502</v>
      </c>
      <c r="B470" t="s">
        <v>67</v>
      </c>
      <c r="C470">
        <v>14</v>
      </c>
      <c r="D470" s="1">
        <v>44562.568749999999</v>
      </c>
      <c r="E470">
        <v>5</v>
      </c>
      <c r="F470">
        <v>542</v>
      </c>
      <c r="G470" t="s">
        <v>12</v>
      </c>
      <c r="H470">
        <v>39</v>
      </c>
      <c r="I470">
        <v>5</v>
      </c>
      <c r="J470">
        <v>2</v>
      </c>
    </row>
    <row r="471" spans="1:10" x14ac:dyDescent="0.25">
      <c r="A471" t="s">
        <v>503</v>
      </c>
      <c r="B471" t="s">
        <v>22</v>
      </c>
      <c r="C471">
        <v>20</v>
      </c>
      <c r="D471" s="1">
        <v>44562.806250000001</v>
      </c>
      <c r="E471">
        <v>4</v>
      </c>
      <c r="F471">
        <v>476</v>
      </c>
      <c r="G471" t="s">
        <v>15</v>
      </c>
      <c r="H471">
        <v>37</v>
      </c>
      <c r="I471">
        <v>5</v>
      </c>
      <c r="J471">
        <v>3</v>
      </c>
    </row>
    <row r="472" spans="1:10" x14ac:dyDescent="0.25">
      <c r="A472" t="s">
        <v>504</v>
      </c>
      <c r="B472" t="s">
        <v>80</v>
      </c>
      <c r="C472">
        <v>19</v>
      </c>
      <c r="D472" s="1">
        <v>44562.590277777781</v>
      </c>
      <c r="E472">
        <v>5</v>
      </c>
      <c r="F472">
        <v>846</v>
      </c>
      <c r="G472" t="s">
        <v>18</v>
      </c>
      <c r="H472">
        <v>17</v>
      </c>
      <c r="I472">
        <v>5</v>
      </c>
      <c r="J472">
        <v>4</v>
      </c>
    </row>
    <row r="473" spans="1:10" x14ac:dyDescent="0.25">
      <c r="A473" t="s">
        <v>505</v>
      </c>
      <c r="B473" t="s">
        <v>31</v>
      </c>
      <c r="C473">
        <v>16</v>
      </c>
      <c r="D473" s="1">
        <v>44562.563194444447</v>
      </c>
      <c r="E473">
        <v>5</v>
      </c>
      <c r="F473">
        <v>1152</v>
      </c>
      <c r="G473" t="s">
        <v>18</v>
      </c>
      <c r="H473">
        <v>41</v>
      </c>
      <c r="I473">
        <v>4</v>
      </c>
      <c r="J473">
        <v>5</v>
      </c>
    </row>
    <row r="474" spans="1:10" x14ac:dyDescent="0.25">
      <c r="A474" t="s">
        <v>506</v>
      </c>
      <c r="B474" t="s">
        <v>57</v>
      </c>
      <c r="C474">
        <v>13</v>
      </c>
      <c r="D474" s="1">
        <v>44562.854861111111</v>
      </c>
      <c r="E474">
        <v>4</v>
      </c>
      <c r="F474">
        <v>697</v>
      </c>
      <c r="G474" t="s">
        <v>15</v>
      </c>
      <c r="H474">
        <v>50</v>
      </c>
      <c r="I474">
        <v>1</v>
      </c>
      <c r="J474">
        <v>5</v>
      </c>
    </row>
    <row r="475" spans="1:10" x14ac:dyDescent="0.25">
      <c r="A475" t="s">
        <v>507</v>
      </c>
      <c r="B475" t="s">
        <v>78</v>
      </c>
      <c r="C475">
        <v>3</v>
      </c>
      <c r="D475" s="1">
        <v>44562.96875</v>
      </c>
      <c r="E475">
        <v>5</v>
      </c>
      <c r="F475">
        <v>1119</v>
      </c>
      <c r="G475" t="s">
        <v>12</v>
      </c>
      <c r="H475">
        <v>50</v>
      </c>
      <c r="I475">
        <v>5</v>
      </c>
      <c r="J475">
        <v>5</v>
      </c>
    </row>
    <row r="476" spans="1:10" x14ac:dyDescent="0.25">
      <c r="A476" t="s">
        <v>508</v>
      </c>
      <c r="B476" t="s">
        <v>14</v>
      </c>
      <c r="C476">
        <v>16</v>
      </c>
      <c r="D476" s="1">
        <v>44562.465277777781</v>
      </c>
      <c r="E476">
        <v>6</v>
      </c>
      <c r="F476">
        <v>1171</v>
      </c>
      <c r="G476" t="s">
        <v>12</v>
      </c>
      <c r="H476">
        <v>32</v>
      </c>
      <c r="I476">
        <v>3</v>
      </c>
      <c r="J476">
        <v>3</v>
      </c>
    </row>
    <row r="477" spans="1:10" x14ac:dyDescent="0.25">
      <c r="A477" t="s">
        <v>509</v>
      </c>
      <c r="B477" t="s">
        <v>26</v>
      </c>
      <c r="C477">
        <v>5</v>
      </c>
      <c r="D477" s="1">
        <v>44562.917361111111</v>
      </c>
      <c r="E477">
        <v>5</v>
      </c>
      <c r="F477">
        <v>1031</v>
      </c>
      <c r="G477" t="s">
        <v>15</v>
      </c>
      <c r="H477">
        <v>25</v>
      </c>
      <c r="I477">
        <v>3</v>
      </c>
      <c r="J477">
        <v>1</v>
      </c>
    </row>
    <row r="478" spans="1:10" x14ac:dyDescent="0.25">
      <c r="A478" t="s">
        <v>510</v>
      </c>
      <c r="B478" t="s">
        <v>36</v>
      </c>
      <c r="C478">
        <v>17</v>
      </c>
      <c r="D478" s="1">
        <v>44562.563194444447</v>
      </c>
      <c r="E478">
        <v>5</v>
      </c>
      <c r="F478">
        <v>518</v>
      </c>
      <c r="G478" t="s">
        <v>15</v>
      </c>
      <c r="H478">
        <v>28</v>
      </c>
      <c r="I478">
        <v>5</v>
      </c>
      <c r="J478">
        <v>5</v>
      </c>
    </row>
    <row r="479" spans="1:10" x14ac:dyDescent="0.25">
      <c r="A479" t="s">
        <v>511</v>
      </c>
      <c r="B479" t="s">
        <v>11</v>
      </c>
      <c r="C479">
        <v>4</v>
      </c>
      <c r="D479" s="1">
        <v>44562.597916666666</v>
      </c>
      <c r="E479">
        <v>5</v>
      </c>
      <c r="F479">
        <v>885</v>
      </c>
      <c r="G479" t="s">
        <v>18</v>
      </c>
      <c r="H479">
        <v>25</v>
      </c>
      <c r="I479">
        <v>3</v>
      </c>
      <c r="J479">
        <v>4</v>
      </c>
    </row>
    <row r="480" spans="1:10" x14ac:dyDescent="0.25">
      <c r="A480" t="s">
        <v>512</v>
      </c>
      <c r="B480" t="s">
        <v>36</v>
      </c>
      <c r="C480">
        <v>11</v>
      </c>
      <c r="D480" s="1">
        <v>44562.604861111111</v>
      </c>
      <c r="E480">
        <v>5</v>
      </c>
      <c r="F480">
        <v>763</v>
      </c>
      <c r="G480" t="s">
        <v>18</v>
      </c>
      <c r="H480">
        <v>25</v>
      </c>
      <c r="I480">
        <v>5</v>
      </c>
      <c r="J480">
        <v>4</v>
      </c>
    </row>
    <row r="481" spans="1:10" x14ac:dyDescent="0.25">
      <c r="A481" t="s">
        <v>513</v>
      </c>
      <c r="B481" t="s">
        <v>20</v>
      </c>
      <c r="C481">
        <v>11</v>
      </c>
      <c r="D481" s="1">
        <v>44562.902083333334</v>
      </c>
      <c r="E481">
        <v>7</v>
      </c>
      <c r="F481">
        <v>827</v>
      </c>
      <c r="G481" t="s">
        <v>15</v>
      </c>
      <c r="H481">
        <v>47</v>
      </c>
      <c r="I481">
        <v>3</v>
      </c>
      <c r="J481">
        <v>4</v>
      </c>
    </row>
    <row r="482" spans="1:10" x14ac:dyDescent="0.25">
      <c r="A482" t="s">
        <v>514</v>
      </c>
      <c r="B482" t="s">
        <v>31</v>
      </c>
      <c r="C482">
        <v>2</v>
      </c>
      <c r="D482" s="1">
        <v>44562.5625</v>
      </c>
      <c r="E482">
        <v>3</v>
      </c>
      <c r="F482">
        <v>549</v>
      </c>
      <c r="G482" t="s">
        <v>15</v>
      </c>
      <c r="H482">
        <v>14</v>
      </c>
      <c r="I482">
        <v>4</v>
      </c>
      <c r="J482">
        <v>1</v>
      </c>
    </row>
    <row r="483" spans="1:10" x14ac:dyDescent="0.25">
      <c r="A483" t="s">
        <v>515</v>
      </c>
      <c r="B483" t="s">
        <v>48</v>
      </c>
      <c r="C483">
        <v>12</v>
      </c>
      <c r="D483" s="1">
        <v>44562.598611111112</v>
      </c>
      <c r="E483">
        <v>3</v>
      </c>
      <c r="F483">
        <v>505</v>
      </c>
      <c r="G483" t="s">
        <v>15</v>
      </c>
      <c r="H483">
        <v>39</v>
      </c>
      <c r="I483">
        <v>3</v>
      </c>
      <c r="J483">
        <v>5</v>
      </c>
    </row>
    <row r="484" spans="1:10" x14ac:dyDescent="0.25">
      <c r="A484" t="s">
        <v>516</v>
      </c>
      <c r="B484" t="s">
        <v>38</v>
      </c>
      <c r="C484">
        <v>4</v>
      </c>
      <c r="D484" s="1">
        <v>44562.640277777777</v>
      </c>
      <c r="E484">
        <v>5</v>
      </c>
      <c r="F484">
        <v>653</v>
      </c>
      <c r="G484" t="s">
        <v>15</v>
      </c>
      <c r="H484">
        <v>50</v>
      </c>
      <c r="I484">
        <v>1</v>
      </c>
      <c r="J484">
        <v>5</v>
      </c>
    </row>
    <row r="485" spans="1:10" x14ac:dyDescent="0.25">
      <c r="A485" t="s">
        <v>517</v>
      </c>
      <c r="B485" t="s">
        <v>28</v>
      </c>
      <c r="C485">
        <v>4</v>
      </c>
      <c r="D485" s="1">
        <v>44562.568749999999</v>
      </c>
      <c r="E485">
        <v>6</v>
      </c>
      <c r="F485">
        <v>827</v>
      </c>
      <c r="G485" t="s">
        <v>15</v>
      </c>
      <c r="H485">
        <v>38</v>
      </c>
      <c r="I485">
        <v>2</v>
      </c>
      <c r="J485">
        <v>5</v>
      </c>
    </row>
    <row r="486" spans="1:10" x14ac:dyDescent="0.25">
      <c r="A486" t="s">
        <v>518</v>
      </c>
      <c r="B486" t="s">
        <v>34</v>
      </c>
      <c r="C486">
        <v>18</v>
      </c>
      <c r="D486" s="1">
        <v>44562.640277777777</v>
      </c>
      <c r="E486">
        <v>7</v>
      </c>
      <c r="F486">
        <v>1165</v>
      </c>
      <c r="G486" t="s">
        <v>12</v>
      </c>
      <c r="H486">
        <v>22</v>
      </c>
      <c r="I486">
        <v>1</v>
      </c>
      <c r="J486">
        <v>3</v>
      </c>
    </row>
    <row r="487" spans="1:10" x14ac:dyDescent="0.25">
      <c r="A487" t="s">
        <v>519</v>
      </c>
      <c r="B487" t="s">
        <v>22</v>
      </c>
      <c r="C487">
        <v>7</v>
      </c>
      <c r="D487" s="1">
        <v>44562.750694444447</v>
      </c>
      <c r="E487">
        <v>5</v>
      </c>
      <c r="F487">
        <v>1021</v>
      </c>
      <c r="G487" t="s">
        <v>12</v>
      </c>
      <c r="H487">
        <v>33</v>
      </c>
      <c r="I487">
        <v>2</v>
      </c>
      <c r="J487">
        <v>5</v>
      </c>
    </row>
    <row r="488" spans="1:10" x14ac:dyDescent="0.25">
      <c r="A488" t="s">
        <v>520</v>
      </c>
      <c r="B488" t="s">
        <v>43</v>
      </c>
      <c r="C488">
        <v>18</v>
      </c>
      <c r="D488" s="1">
        <v>44562.597222222219</v>
      </c>
      <c r="E488">
        <v>6</v>
      </c>
      <c r="F488">
        <v>896</v>
      </c>
      <c r="G488" t="s">
        <v>15</v>
      </c>
      <c r="H488">
        <v>31</v>
      </c>
      <c r="I488">
        <v>5</v>
      </c>
      <c r="J488">
        <v>1</v>
      </c>
    </row>
    <row r="489" spans="1:10" x14ac:dyDescent="0.25">
      <c r="A489" t="s">
        <v>521</v>
      </c>
      <c r="B489" t="s">
        <v>28</v>
      </c>
      <c r="C489">
        <v>14</v>
      </c>
      <c r="D489" s="1">
        <v>44562.465277777781</v>
      </c>
      <c r="E489">
        <v>4</v>
      </c>
      <c r="F489">
        <v>709</v>
      </c>
      <c r="G489" t="s">
        <v>18</v>
      </c>
      <c r="H489">
        <v>25</v>
      </c>
      <c r="I489">
        <v>2</v>
      </c>
      <c r="J489">
        <v>2</v>
      </c>
    </row>
    <row r="490" spans="1:10" x14ac:dyDescent="0.25">
      <c r="A490" t="s">
        <v>522</v>
      </c>
      <c r="B490" t="s">
        <v>108</v>
      </c>
      <c r="C490">
        <v>18</v>
      </c>
      <c r="D490" s="1">
        <v>44562.750694444447</v>
      </c>
      <c r="E490">
        <v>5</v>
      </c>
      <c r="F490">
        <v>547</v>
      </c>
      <c r="G490" t="s">
        <v>12</v>
      </c>
      <c r="H490">
        <v>45</v>
      </c>
      <c r="I490">
        <v>1</v>
      </c>
      <c r="J490">
        <v>1</v>
      </c>
    </row>
    <row r="491" spans="1:10" x14ac:dyDescent="0.25">
      <c r="A491" t="s">
        <v>523</v>
      </c>
      <c r="B491" t="s">
        <v>67</v>
      </c>
      <c r="C491">
        <v>4</v>
      </c>
      <c r="D491" s="1">
        <v>44562.46875</v>
      </c>
      <c r="E491">
        <v>5</v>
      </c>
      <c r="F491">
        <v>596</v>
      </c>
      <c r="G491" t="s">
        <v>15</v>
      </c>
      <c r="H491">
        <v>34</v>
      </c>
      <c r="I491">
        <v>3</v>
      </c>
      <c r="J491">
        <v>4</v>
      </c>
    </row>
    <row r="492" spans="1:10" x14ac:dyDescent="0.25">
      <c r="A492" t="s">
        <v>524</v>
      </c>
      <c r="B492" t="s">
        <v>26</v>
      </c>
      <c r="C492">
        <v>14</v>
      </c>
      <c r="D492" s="1">
        <v>44562.96875</v>
      </c>
      <c r="E492">
        <v>4</v>
      </c>
      <c r="F492">
        <v>405</v>
      </c>
      <c r="G492" t="s">
        <v>12</v>
      </c>
      <c r="H492">
        <v>46</v>
      </c>
      <c r="I492">
        <v>4</v>
      </c>
      <c r="J492">
        <v>5</v>
      </c>
    </row>
    <row r="493" spans="1:10" x14ac:dyDescent="0.25">
      <c r="A493" t="s">
        <v>525</v>
      </c>
      <c r="B493" t="s">
        <v>38</v>
      </c>
      <c r="C493">
        <v>13</v>
      </c>
      <c r="D493" s="1">
        <v>44562.597222222219</v>
      </c>
      <c r="E493">
        <v>5</v>
      </c>
      <c r="F493">
        <v>1046</v>
      </c>
      <c r="G493" t="s">
        <v>18</v>
      </c>
      <c r="H493">
        <v>43</v>
      </c>
      <c r="I493">
        <v>5</v>
      </c>
      <c r="J493">
        <v>1</v>
      </c>
    </row>
    <row r="494" spans="1:10" x14ac:dyDescent="0.25">
      <c r="A494" t="s">
        <v>526</v>
      </c>
      <c r="B494" t="s">
        <v>38</v>
      </c>
      <c r="C494">
        <v>9</v>
      </c>
      <c r="D494" s="1">
        <v>44562.806250000001</v>
      </c>
      <c r="E494">
        <v>5</v>
      </c>
      <c r="F494">
        <v>875</v>
      </c>
      <c r="G494" t="s">
        <v>15</v>
      </c>
      <c r="H494">
        <v>33</v>
      </c>
      <c r="I494">
        <v>3</v>
      </c>
      <c r="J494">
        <v>4</v>
      </c>
    </row>
    <row r="495" spans="1:10" x14ac:dyDescent="0.25">
      <c r="A495" t="s">
        <v>527</v>
      </c>
      <c r="B495" t="s">
        <v>80</v>
      </c>
      <c r="C495">
        <v>8</v>
      </c>
      <c r="D495" s="1">
        <v>44562.5625</v>
      </c>
      <c r="E495">
        <v>4</v>
      </c>
      <c r="F495">
        <v>557</v>
      </c>
      <c r="G495" t="s">
        <v>18</v>
      </c>
      <c r="H495">
        <v>41</v>
      </c>
      <c r="I495">
        <v>5</v>
      </c>
      <c r="J495">
        <v>5</v>
      </c>
    </row>
    <row r="496" spans="1:10" x14ac:dyDescent="0.25">
      <c r="A496" t="s">
        <v>528</v>
      </c>
      <c r="B496" t="s">
        <v>24</v>
      </c>
      <c r="C496">
        <v>13</v>
      </c>
      <c r="D496" s="1">
        <v>44562.470138888886</v>
      </c>
      <c r="E496">
        <v>7</v>
      </c>
      <c r="F496">
        <v>875</v>
      </c>
      <c r="G496" t="s">
        <v>15</v>
      </c>
      <c r="H496">
        <v>46</v>
      </c>
      <c r="I496">
        <v>2</v>
      </c>
      <c r="J496">
        <v>1</v>
      </c>
    </row>
    <row r="497" spans="1:10" x14ac:dyDescent="0.25">
      <c r="A497" t="s">
        <v>529</v>
      </c>
      <c r="B497" t="s">
        <v>67</v>
      </c>
      <c r="C497">
        <v>20</v>
      </c>
      <c r="D497" s="1">
        <v>44562.640277777777</v>
      </c>
      <c r="E497">
        <v>6</v>
      </c>
      <c r="F497">
        <v>1184</v>
      </c>
      <c r="G497" t="s">
        <v>18</v>
      </c>
      <c r="H497">
        <v>13</v>
      </c>
      <c r="I497">
        <v>4</v>
      </c>
      <c r="J497">
        <v>2</v>
      </c>
    </row>
    <row r="498" spans="1:10" x14ac:dyDescent="0.25">
      <c r="A498" t="s">
        <v>530</v>
      </c>
      <c r="B498" t="s">
        <v>78</v>
      </c>
      <c r="C498">
        <v>17</v>
      </c>
      <c r="D498" s="1">
        <v>44562.563194444447</v>
      </c>
      <c r="E498">
        <v>5</v>
      </c>
      <c r="F498">
        <v>541</v>
      </c>
      <c r="G498" t="s">
        <v>15</v>
      </c>
      <c r="H498">
        <v>27</v>
      </c>
      <c r="I498">
        <v>4</v>
      </c>
      <c r="J498">
        <v>3</v>
      </c>
    </row>
    <row r="499" spans="1:10" x14ac:dyDescent="0.25">
      <c r="A499" t="s">
        <v>531</v>
      </c>
      <c r="B499" t="s">
        <v>67</v>
      </c>
      <c r="C499">
        <v>10</v>
      </c>
      <c r="D499" s="1">
        <v>44562.896527777775</v>
      </c>
      <c r="E499">
        <v>6</v>
      </c>
      <c r="F499">
        <v>1049</v>
      </c>
      <c r="G499" t="s">
        <v>18</v>
      </c>
      <c r="H499">
        <v>27</v>
      </c>
      <c r="I499">
        <v>3</v>
      </c>
      <c r="J499">
        <v>4</v>
      </c>
    </row>
    <row r="500" spans="1:10" x14ac:dyDescent="0.25">
      <c r="A500" t="s">
        <v>532</v>
      </c>
      <c r="B500" t="s">
        <v>48</v>
      </c>
      <c r="C500">
        <v>2</v>
      </c>
      <c r="D500" s="1">
        <v>44562.590277777781</v>
      </c>
      <c r="E500">
        <v>5</v>
      </c>
      <c r="F500">
        <v>758</v>
      </c>
      <c r="G500" t="s">
        <v>18</v>
      </c>
      <c r="H500">
        <v>29</v>
      </c>
      <c r="I500">
        <v>3</v>
      </c>
      <c r="J500">
        <v>3</v>
      </c>
    </row>
    <row r="501" spans="1:10" x14ac:dyDescent="0.25">
      <c r="A501" t="s">
        <v>533</v>
      </c>
      <c r="B501" t="s">
        <v>28</v>
      </c>
      <c r="C501">
        <v>7</v>
      </c>
      <c r="D501" s="1">
        <v>44562.750694444447</v>
      </c>
      <c r="E501">
        <v>3</v>
      </c>
      <c r="F501">
        <v>659</v>
      </c>
      <c r="G501" t="s">
        <v>18</v>
      </c>
      <c r="H501">
        <v>11</v>
      </c>
      <c r="I501">
        <v>4</v>
      </c>
      <c r="J50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B314-6691-46A3-839E-7C415B795D0B}">
  <dimension ref="B3:AK41"/>
  <sheetViews>
    <sheetView topLeftCell="V1" workbookViewId="0">
      <selection activeCell="AB13" sqref="AB13"/>
    </sheetView>
  </sheetViews>
  <sheetFormatPr defaultRowHeight="15" x14ac:dyDescent="0.25"/>
  <cols>
    <col min="2" max="2" width="13.7109375" bestFit="1" customWidth="1"/>
    <col min="3" max="3" width="17.7109375" bestFit="1" customWidth="1"/>
    <col min="4" max="4" width="23.7109375" bestFit="1" customWidth="1"/>
    <col min="5" max="5" width="29.7109375" bestFit="1" customWidth="1"/>
    <col min="6" max="6" width="16.85546875" bestFit="1" customWidth="1"/>
    <col min="7" max="7" width="13.7109375" bestFit="1" customWidth="1"/>
    <col min="8" max="8" width="7.5703125" bestFit="1" customWidth="1"/>
    <col min="10" max="10" width="13.42578125" bestFit="1" customWidth="1"/>
    <col min="11" max="11" width="20.5703125" bestFit="1" customWidth="1"/>
    <col min="12" max="12" width="18.42578125" bestFit="1" customWidth="1"/>
    <col min="13" max="14" width="7.5703125" bestFit="1" customWidth="1"/>
    <col min="15" max="15" width="11.28515625" bestFit="1" customWidth="1"/>
    <col min="16" max="16" width="14.140625" bestFit="1" customWidth="1"/>
    <col min="17" max="18" width="7.5703125" bestFit="1" customWidth="1"/>
    <col min="19" max="19" width="11.28515625" bestFit="1" customWidth="1"/>
    <col min="20" max="20" width="14.140625" bestFit="1" customWidth="1"/>
    <col min="21" max="22" width="7.5703125" bestFit="1" customWidth="1"/>
    <col min="23" max="23" width="11.28515625" bestFit="1" customWidth="1"/>
    <col min="24" max="24" width="14.140625" bestFit="1" customWidth="1"/>
    <col min="25" max="26" width="7.5703125" bestFit="1" customWidth="1"/>
    <col min="27" max="27" width="15.5703125" bestFit="1" customWidth="1"/>
    <col min="28" max="28" width="36.140625" bestFit="1" customWidth="1"/>
    <col min="29" max="29" width="31.85546875" bestFit="1" customWidth="1"/>
    <col min="30" max="30" width="20.5703125" bestFit="1" customWidth="1"/>
    <col min="31" max="31" width="7.5703125" bestFit="1" customWidth="1"/>
    <col min="32" max="32" width="15.5703125" bestFit="1" customWidth="1"/>
    <col min="33" max="35" width="13.5703125" bestFit="1" customWidth="1"/>
    <col min="36" max="36" width="11.28515625" bestFit="1" customWidth="1"/>
    <col min="37" max="37" width="10.5703125" bestFit="1" customWidth="1"/>
  </cols>
  <sheetData>
    <row r="3" spans="2:37" x14ac:dyDescent="0.25">
      <c r="B3" t="s">
        <v>5</v>
      </c>
      <c r="C3" t="s">
        <v>597</v>
      </c>
      <c r="D3" t="s">
        <v>599</v>
      </c>
      <c r="E3" t="s">
        <v>598</v>
      </c>
      <c r="F3" t="s">
        <v>600</v>
      </c>
    </row>
    <row r="4" spans="2:37" x14ac:dyDescent="0.25">
      <c r="B4" s="2">
        <v>53074</v>
      </c>
      <c r="C4" s="14">
        <v>86</v>
      </c>
      <c r="D4" s="5">
        <v>416</v>
      </c>
      <c r="E4" s="6">
        <v>30.988372093023255</v>
      </c>
      <c r="F4" s="6">
        <v>3.0813953488372094</v>
      </c>
    </row>
    <row r="6" spans="2:37" x14ac:dyDescent="0.25">
      <c r="AG6" t="s">
        <v>622</v>
      </c>
      <c r="AH6" t="s">
        <v>623</v>
      </c>
      <c r="AI6" t="s">
        <v>624</v>
      </c>
      <c r="AJ6" t="s">
        <v>625</v>
      </c>
      <c r="AK6" t="s">
        <v>626</v>
      </c>
    </row>
    <row r="7" spans="2:37" x14ac:dyDescent="0.25">
      <c r="B7" s="3" t="s">
        <v>595</v>
      </c>
      <c r="C7" t="s">
        <v>5</v>
      </c>
      <c r="D7" t="s">
        <v>601</v>
      </c>
      <c r="F7" s="3" t="s">
        <v>595</v>
      </c>
      <c r="G7" t="s">
        <v>5</v>
      </c>
      <c r="H7" t="s">
        <v>602</v>
      </c>
      <c r="J7" s="3" t="s">
        <v>595</v>
      </c>
      <c r="K7" t="s">
        <v>615</v>
      </c>
      <c r="L7" t="s">
        <v>616</v>
      </c>
      <c r="O7" s="3" t="s">
        <v>617</v>
      </c>
      <c r="P7" s="2" t="s">
        <v>618</v>
      </c>
      <c r="S7" s="3" t="s">
        <v>619</v>
      </c>
      <c r="T7" s="2" t="s">
        <v>618</v>
      </c>
      <c r="W7" s="3" t="s">
        <v>620</v>
      </c>
      <c r="X7" s="2" t="s">
        <v>618</v>
      </c>
      <c r="AA7" s="3" t="s">
        <v>620</v>
      </c>
      <c r="AB7" t="s">
        <v>618</v>
      </c>
      <c r="AC7" t="s">
        <v>621</v>
      </c>
      <c r="AF7" s="4" t="s">
        <v>18</v>
      </c>
      <c r="AG7" s="11">
        <v>1</v>
      </c>
      <c r="AH7" s="11">
        <v>6</v>
      </c>
      <c r="AI7" s="16">
        <f>VLOOKUP(AF7,AA8:$AC$10,2,0)</f>
        <v>13782</v>
      </c>
      <c r="AJ7" t="str">
        <f>IF(AI7=MAX(AI7:$AI$9),AI7,"")</f>
        <v/>
      </c>
      <c r="AK7" s="12">
        <f>IF(AI7=MAX($AI$7:$AI$9),"",AI7)</f>
        <v>13782</v>
      </c>
    </row>
    <row r="8" spans="2:37" x14ac:dyDescent="0.25">
      <c r="B8" s="4" t="s">
        <v>552</v>
      </c>
      <c r="C8" s="2">
        <v>35211</v>
      </c>
      <c r="D8" s="7">
        <v>0.66343218901910539</v>
      </c>
      <c r="F8" s="4" t="s">
        <v>581</v>
      </c>
      <c r="G8" s="2">
        <v>18589</v>
      </c>
      <c r="H8" s="14">
        <v>18040</v>
      </c>
      <c r="J8" s="4" t="s">
        <v>603</v>
      </c>
      <c r="K8" s="7"/>
      <c r="L8" s="7"/>
      <c r="O8" s="4" t="s">
        <v>582</v>
      </c>
      <c r="P8" s="2">
        <v>36452</v>
      </c>
      <c r="S8" s="4" t="s">
        <v>603</v>
      </c>
      <c r="T8" s="2">
        <v>9214</v>
      </c>
      <c r="W8" s="4" t="s">
        <v>584</v>
      </c>
      <c r="X8" s="2">
        <v>18589</v>
      </c>
      <c r="AA8" s="4" t="s">
        <v>18</v>
      </c>
      <c r="AB8" s="2">
        <v>13782</v>
      </c>
      <c r="AC8" s="15">
        <v>0.25967517051663713</v>
      </c>
      <c r="AF8" s="4" t="s">
        <v>15</v>
      </c>
      <c r="AG8" s="11">
        <v>7</v>
      </c>
      <c r="AH8" s="11">
        <v>4</v>
      </c>
      <c r="AI8" s="16">
        <f>VLOOKUP(AF8,AA9:$AC$10,2,0)</f>
        <v>23370</v>
      </c>
      <c r="AJ8">
        <f>IF(AI8=MAX(AI8:$AI$9),AI8,"")</f>
        <v>23370</v>
      </c>
      <c r="AK8" s="12" t="str">
        <f t="shared" ref="AK8:AK9" si="0">IF(AI8=MAX($AI$7:$AI$9),"",AI8)</f>
        <v/>
      </c>
    </row>
    <row r="9" spans="2:37" x14ac:dyDescent="0.25">
      <c r="B9" s="4" t="s">
        <v>544</v>
      </c>
      <c r="C9" s="2">
        <v>17863</v>
      </c>
      <c r="D9" s="7">
        <v>0.33656781098089461</v>
      </c>
      <c r="F9" s="4" t="s">
        <v>588</v>
      </c>
      <c r="G9" s="2">
        <v>17863</v>
      </c>
      <c r="H9" s="14">
        <v>18759</v>
      </c>
      <c r="J9" s="4" t="s">
        <v>604</v>
      </c>
      <c r="K9" s="7">
        <v>-0.41784241371825481</v>
      </c>
      <c r="L9" s="7">
        <v>-0.21428571428571427</v>
      </c>
      <c r="O9" s="4" t="s">
        <v>586</v>
      </c>
      <c r="P9" s="2">
        <v>16622</v>
      </c>
      <c r="S9" s="4" t="s">
        <v>604</v>
      </c>
      <c r="T9" s="2">
        <v>5364</v>
      </c>
      <c r="W9" s="4" t="s">
        <v>587</v>
      </c>
      <c r="X9" s="2">
        <v>16622</v>
      </c>
      <c r="AA9" s="4" t="s">
        <v>15</v>
      </c>
      <c r="AB9" s="2">
        <v>23370</v>
      </c>
      <c r="AC9" s="15">
        <v>0.44032859780683575</v>
      </c>
      <c r="AF9" s="4" t="s">
        <v>12</v>
      </c>
      <c r="AG9" s="11">
        <v>4</v>
      </c>
      <c r="AH9" s="11">
        <v>2</v>
      </c>
      <c r="AI9" s="16">
        <f>VLOOKUP(AF9,AA10:$AC$10,2,0)</f>
        <v>15922</v>
      </c>
      <c r="AJ9">
        <f>IF(AI9=MAX(AI9:$AI$9),AI9,"")</f>
        <v>15922</v>
      </c>
      <c r="AK9" s="12">
        <f t="shared" si="0"/>
        <v>15922</v>
      </c>
    </row>
    <row r="10" spans="2:37" x14ac:dyDescent="0.25">
      <c r="B10" s="4" t="s">
        <v>596</v>
      </c>
      <c r="C10" s="2">
        <v>53074</v>
      </c>
      <c r="D10" s="7">
        <v>1</v>
      </c>
      <c r="F10" s="4" t="s">
        <v>585</v>
      </c>
      <c r="G10" s="2">
        <v>16622</v>
      </c>
      <c r="H10" s="14">
        <v>18373</v>
      </c>
      <c r="J10" s="4" t="s">
        <v>605</v>
      </c>
      <c r="K10" s="7">
        <v>1.6405667412378821E-2</v>
      </c>
      <c r="L10" s="7">
        <v>-0.27272727272727271</v>
      </c>
      <c r="O10" s="4" t="s">
        <v>596</v>
      </c>
      <c r="P10" s="2">
        <v>53074</v>
      </c>
      <c r="S10" s="4" t="s">
        <v>605</v>
      </c>
      <c r="T10" s="2">
        <v>5452</v>
      </c>
      <c r="W10" s="4" t="s">
        <v>589</v>
      </c>
      <c r="X10" s="2">
        <v>17863</v>
      </c>
      <c r="AA10" s="4" t="s">
        <v>12</v>
      </c>
      <c r="AB10" s="2">
        <v>15922</v>
      </c>
      <c r="AC10" s="15">
        <v>0.29999623167652711</v>
      </c>
    </row>
    <row r="11" spans="2:37" x14ac:dyDescent="0.25">
      <c r="F11" s="4" t="s">
        <v>596</v>
      </c>
      <c r="G11" s="2">
        <v>53074</v>
      </c>
      <c r="H11" s="2">
        <v>55172</v>
      </c>
      <c r="J11" s="4" t="s">
        <v>606</v>
      </c>
      <c r="K11" s="7">
        <v>1.0588774761555393</v>
      </c>
      <c r="L11" s="7">
        <v>0.875</v>
      </c>
      <c r="S11" s="4" t="s">
        <v>606</v>
      </c>
      <c r="T11" s="2">
        <v>11225</v>
      </c>
      <c r="W11" s="4" t="s">
        <v>596</v>
      </c>
      <c r="X11" s="2">
        <v>53074</v>
      </c>
      <c r="AA11" s="4" t="s">
        <v>596</v>
      </c>
      <c r="AB11" s="2">
        <v>53074</v>
      </c>
      <c r="AC11" s="15">
        <v>1</v>
      </c>
    </row>
    <row r="12" spans="2:37" x14ac:dyDescent="0.25">
      <c r="J12" s="4" t="s">
        <v>607</v>
      </c>
      <c r="K12" s="7">
        <v>-0.67608017817371935</v>
      </c>
      <c r="L12" s="7">
        <v>-0.66666666666666663</v>
      </c>
      <c r="S12" s="4" t="s">
        <v>607</v>
      </c>
      <c r="T12" s="2">
        <v>3636</v>
      </c>
    </row>
    <row r="13" spans="2:37" x14ac:dyDescent="0.25">
      <c r="B13" s="9" t="s">
        <v>552</v>
      </c>
      <c r="C13" s="10">
        <v>190318</v>
      </c>
      <c r="J13" s="4" t="s">
        <v>608</v>
      </c>
      <c r="K13" s="7">
        <v>-0.61331133113311331</v>
      </c>
      <c r="L13" s="7">
        <v>-0.2</v>
      </c>
      <c r="S13" s="4" t="s">
        <v>608</v>
      </c>
      <c r="T13" s="2">
        <v>1406</v>
      </c>
      <c r="AA13" s="3" t="s">
        <v>628</v>
      </c>
      <c r="AC13" t="s">
        <v>621</v>
      </c>
    </row>
    <row r="14" spans="2:37" x14ac:dyDescent="0.25">
      <c r="B14" s="9" t="s">
        <v>544</v>
      </c>
      <c r="C14" s="10">
        <v>108753</v>
      </c>
      <c r="J14" s="4" t="s">
        <v>609</v>
      </c>
      <c r="K14" s="7">
        <v>-0.20483641536273114</v>
      </c>
      <c r="L14" s="7">
        <v>-0.25</v>
      </c>
      <c r="S14" s="4" t="s">
        <v>609</v>
      </c>
      <c r="T14" s="2">
        <v>1118</v>
      </c>
      <c r="AA14" s="4" t="s">
        <v>618</v>
      </c>
      <c r="AB14" s="2">
        <v>53074</v>
      </c>
      <c r="AC14" s="13">
        <f>AB14/AB15</f>
        <v>0.961973464800986</v>
      </c>
    </row>
    <row r="15" spans="2:37" x14ac:dyDescent="0.25">
      <c r="J15" s="4" t="s">
        <v>610</v>
      </c>
      <c r="K15" s="7">
        <v>1.650268336314848</v>
      </c>
      <c r="L15" s="7">
        <v>1.3333333333333333</v>
      </c>
      <c r="S15" s="4" t="s">
        <v>610</v>
      </c>
      <c r="T15" s="2">
        <v>2963</v>
      </c>
      <c r="AA15" s="4" t="s">
        <v>627</v>
      </c>
      <c r="AB15" s="14">
        <v>55172</v>
      </c>
      <c r="AC15" s="13">
        <f>AB15/AB14</f>
        <v>1.0395297132305836</v>
      </c>
    </row>
    <row r="16" spans="2:37" x14ac:dyDescent="0.25">
      <c r="J16" s="4" t="s">
        <v>611</v>
      </c>
      <c r="K16" s="7">
        <v>0.28113398582517718</v>
      </c>
      <c r="L16" s="7">
        <v>0</v>
      </c>
      <c r="S16" s="4" t="s">
        <v>611</v>
      </c>
      <c r="T16" s="2">
        <v>3796</v>
      </c>
      <c r="AC16" s="13"/>
    </row>
    <row r="17" spans="10:30" x14ac:dyDescent="0.25">
      <c r="J17" s="4" t="s">
        <v>612</v>
      </c>
      <c r="K17" s="7">
        <v>-0.46733403582718652</v>
      </c>
      <c r="L17" s="7">
        <v>-0.5714285714285714</v>
      </c>
      <c r="S17" s="4" t="s">
        <v>612</v>
      </c>
      <c r="T17" s="2">
        <v>2022</v>
      </c>
    </row>
    <row r="18" spans="10:30" x14ac:dyDescent="0.25">
      <c r="J18" s="4" t="s">
        <v>613</v>
      </c>
      <c r="K18" s="7">
        <v>-0.56528189910979232</v>
      </c>
      <c r="L18" s="7">
        <v>-0.33333333333333331</v>
      </c>
      <c r="S18" s="4" t="s">
        <v>613</v>
      </c>
      <c r="T18" s="2">
        <v>879</v>
      </c>
      <c r="AA18" s="3" t="s">
        <v>620</v>
      </c>
      <c r="AB18" t="s">
        <v>629</v>
      </c>
      <c r="AC18" t="s">
        <v>630</v>
      </c>
      <c r="AD18" t="s">
        <v>631</v>
      </c>
    </row>
    <row r="19" spans="10:30" x14ac:dyDescent="0.25">
      <c r="J19" s="4" t="s">
        <v>614</v>
      </c>
      <c r="K19" s="7">
        <v>5.8248009101251421</v>
      </c>
      <c r="L19" s="7">
        <v>2.5</v>
      </c>
      <c r="S19" s="4" t="s">
        <v>614</v>
      </c>
      <c r="T19" s="2">
        <v>5999</v>
      </c>
      <c r="AA19" s="4" t="s">
        <v>18</v>
      </c>
      <c r="AB19" s="11">
        <v>30.5</v>
      </c>
      <c r="AC19" s="11">
        <v>3.125</v>
      </c>
      <c r="AD19" s="15">
        <v>0.25967517051663713</v>
      </c>
    </row>
    <row r="20" spans="10:30" x14ac:dyDescent="0.25">
      <c r="J20" s="4" t="s">
        <v>596</v>
      </c>
      <c r="K20" s="7"/>
      <c r="L20" s="7"/>
      <c r="S20" s="4" t="s">
        <v>596</v>
      </c>
      <c r="T20" s="2">
        <v>53074</v>
      </c>
      <c r="AA20" s="4" t="s">
        <v>15</v>
      </c>
      <c r="AB20" s="11">
        <v>31.358974358974358</v>
      </c>
      <c r="AC20" s="11">
        <v>3.8205128205128207</v>
      </c>
      <c r="AD20" s="15">
        <v>0.44032859780683575</v>
      </c>
    </row>
    <row r="21" spans="10:30" x14ac:dyDescent="0.25">
      <c r="AA21" s="4" t="s">
        <v>12</v>
      </c>
      <c r="AB21" s="11">
        <v>30.869565217391305</v>
      </c>
      <c r="AC21" s="11">
        <v>3.1739130434782608</v>
      </c>
      <c r="AD21" s="15">
        <v>0.29999623167652711</v>
      </c>
    </row>
    <row r="22" spans="10:30" x14ac:dyDescent="0.25">
      <c r="S22" s="4" t="s">
        <v>545</v>
      </c>
      <c r="T22" s="2">
        <v>18934</v>
      </c>
      <c r="AA22" s="4" t="s">
        <v>596</v>
      </c>
      <c r="AB22" s="11">
        <v>30.988372093023255</v>
      </c>
      <c r="AC22" s="11">
        <v>3.4534883720930232</v>
      </c>
      <c r="AD22" s="15">
        <v>1</v>
      </c>
    </row>
    <row r="23" spans="10:30" x14ac:dyDescent="0.25">
      <c r="S23" s="4" t="s">
        <v>549</v>
      </c>
      <c r="T23" s="2">
        <v>12107</v>
      </c>
    </row>
    <row r="24" spans="10:30" x14ac:dyDescent="0.25">
      <c r="S24" s="4" t="s">
        <v>553</v>
      </c>
      <c r="T24" s="2">
        <v>12579</v>
      </c>
    </row>
    <row r="25" spans="10:30" x14ac:dyDescent="0.25">
      <c r="S25" s="4" t="s">
        <v>555</v>
      </c>
      <c r="T25" s="2">
        <v>15438</v>
      </c>
    </row>
    <row r="26" spans="10:30" x14ac:dyDescent="0.25">
      <c r="S26" s="4" t="s">
        <v>557</v>
      </c>
      <c r="T26" s="2">
        <v>15948</v>
      </c>
    </row>
    <row r="27" spans="10:30" x14ac:dyDescent="0.25">
      <c r="S27" s="4" t="s">
        <v>560</v>
      </c>
      <c r="T27" s="2">
        <v>18324</v>
      </c>
    </row>
    <row r="28" spans="10:30" x14ac:dyDescent="0.25">
      <c r="S28" s="4" t="s">
        <v>562</v>
      </c>
      <c r="T28" s="2">
        <v>12926</v>
      </c>
    </row>
    <row r="29" spans="10:30" x14ac:dyDescent="0.25">
      <c r="S29" s="4" t="s">
        <v>564</v>
      </c>
      <c r="T29" s="2">
        <v>13815</v>
      </c>
    </row>
    <row r="30" spans="10:30" x14ac:dyDescent="0.25">
      <c r="S30" s="4" t="s">
        <v>566</v>
      </c>
      <c r="T30" s="2">
        <v>11901</v>
      </c>
    </row>
    <row r="31" spans="10:30" x14ac:dyDescent="0.25">
      <c r="S31" s="4" t="s">
        <v>569</v>
      </c>
      <c r="T31" s="2">
        <v>10838</v>
      </c>
    </row>
    <row r="32" spans="10:30" x14ac:dyDescent="0.25">
      <c r="S32" s="4" t="s">
        <v>571</v>
      </c>
      <c r="T32" s="2">
        <v>12982</v>
      </c>
    </row>
    <row r="33" spans="19:20" x14ac:dyDescent="0.25">
      <c r="S33" s="4" t="s">
        <v>576</v>
      </c>
      <c r="T33" s="2">
        <v>19168</v>
      </c>
    </row>
    <row r="34" spans="19:20" x14ac:dyDescent="0.25">
      <c r="S34" s="4" t="s">
        <v>578</v>
      </c>
      <c r="T34" s="2">
        <v>12595</v>
      </c>
    </row>
    <row r="35" spans="19:20" x14ac:dyDescent="0.25">
      <c r="S35" s="4" t="s">
        <v>574</v>
      </c>
      <c r="T35" s="2">
        <v>13674</v>
      </c>
    </row>
    <row r="36" spans="19:20" x14ac:dyDescent="0.25">
      <c r="S36" s="4" t="s">
        <v>580</v>
      </c>
      <c r="T36" s="2">
        <v>9772</v>
      </c>
    </row>
    <row r="37" spans="19:20" x14ac:dyDescent="0.25">
      <c r="S37" s="4" t="s">
        <v>584</v>
      </c>
      <c r="T37" s="2">
        <v>18589</v>
      </c>
    </row>
    <row r="38" spans="19:20" x14ac:dyDescent="0.25">
      <c r="S38" s="4" t="s">
        <v>587</v>
      </c>
      <c r="T38" s="2">
        <v>16622</v>
      </c>
    </row>
    <row r="39" spans="19:20" x14ac:dyDescent="0.25">
      <c r="S39" s="4" t="s">
        <v>589</v>
      </c>
      <c r="T39" s="2">
        <v>17863</v>
      </c>
    </row>
    <row r="40" spans="19:20" x14ac:dyDescent="0.25">
      <c r="S40" s="4" t="s">
        <v>594</v>
      </c>
      <c r="T40" s="2">
        <v>17596</v>
      </c>
    </row>
    <row r="41" spans="19:20" x14ac:dyDescent="0.25">
      <c r="S41" s="4" t="s">
        <v>592</v>
      </c>
      <c r="T41" s="2">
        <v>17400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4768-7249-4B3B-AF22-C1989401CD09}">
  <dimension ref="A1:A2"/>
  <sheetViews>
    <sheetView showGridLines="0" tabSelected="1" zoomScale="59" zoomScaleNormal="59" workbookViewId="0">
      <selection activeCell="AG25" sqref="AG25"/>
    </sheetView>
  </sheetViews>
  <sheetFormatPr defaultRowHeight="15" x14ac:dyDescent="0.25"/>
  <cols>
    <col min="1" max="16384" width="9.140625" style="8"/>
  </cols>
  <sheetData>
    <row r="1" s="8" customFormat="1" x14ac:dyDescent="0.25"/>
    <row r="2" s="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D a t a _ b 1 0 2 e c 3 0 - f f 1 2 - 4 f f 7 - 9 6 1 3 - f d b 9 7 9 f 8 c e 2 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 C u s t o m e r   N a m e < / s t r i n g > < / k e y > < v a l u e > < i n t > 1 4 5 < / i n t > < / v a l u e > < / i t e m > < i t e m > < k e y > < s t r i n g > R e s t a u r a n t   I D < / s t r i n g > < / k e y > < v a l u e > < i n t > 1 2 5 < / i n t > < / v a l u e > < / i t e m > < i t e m > < k e y > < s t r i n g > O r d e r   D a t e < / s t r i n g > < / k e y > < v a l u e > < i n t > 1 0 8 < / i n t > < / v a l u e > < / i t e m > < i t e m > < k e y > < s t r i n g > Q u a n t i t y   o f   I t e m s < / s t r i n g > < / k e y > < v a l u e > < i n t > 1 4 6 < / i n t > < / v a l u e > < / i t e m > < i t e m > < k e y > < s t r i n g > O r d e r   A m o u n t < / s t r i n g > < / k e y > < v a l u e > < i n t > 1 2 8 < / i n t > < / v a l u e > < / i t e m > < i t e m > < k e y > < s t r i n g > P a y m e n t   M o d e < / s t r i n g > < / k e y > < v a l u e > < i n t > 1 3 5 < / i n t > < / v a l u e > < / i t e m > < i t e m > < k e y > < s t r i n g > D e l i v e r y   T i m e   T a k e n   ( m i n s ) < / s t r i n g > < / k e y > < v a l u e > < i n t > 2 1 5 < / i n t > < / v a l u e > < / i t e m > < i t e m > < k e y > < s t r i n g > C u s t o m e r   R a t i n g - F o o d < / s t r i n g > < / k e y > < v a l u e > < i n t > 1 8 7 < / i n t > < / v a l u e > < / i t e m > < i t e m > < k e y > < s t r i n g > C u s t o m e r   R a t i n g - D e l i v e r y < / s t r i n g > < / k e y > < v a l u e > < i n t > 2 0 4 < / i n t > < / v a l u e > < / i t e m > < i t e m > < k e y > < s t r i n g > O r d e r   D a t e   ( H o u r ) < / s t r i n g > < / k e y > < v a l u e > < i n t > 1 5 5 < / i n t > < / v a l u e > < / i t e m > < i t e m > < k e y > < s t r i n g > O r d e r   D a t e   ( M i n u t e ) < / s t r i n g > < / k e y > < v a l u e > < i n t > 1 6 6 < / i n t > < / v a l u e > < / i t e m > < / C o l u m n W i d t h s > < C o l u m n D i s p l a y I n d e x > < i t e m > < k e y > < s t r i n g > O r d e r   I D < / s t r i n g > < / k e y > < v a l u e > < i n t > 0 < / i n t > < / v a l u e > < / i t e m > < i t e m > < k e y > < s t r i n g > C u s t o m e r   N a m e < / s t r i n g > < / k e y > < v a l u e > < i n t > 1 < / i n t > < / v a l u e > < / i t e m > < i t e m > < k e y > < s t r i n g > R e s t a u r a n t   I D < / s t r i n g > < / k e y > < v a l u e > < i n t > 2 < / i n t > < / v a l u e > < / i t e m > < i t e m > < k e y > < s t r i n g > O r d e r   D a t e < / s t r i n g > < / k e y > < v a l u e > < i n t > 3 < / i n t > < / v a l u e > < / i t e m > < i t e m > < k e y > < s t r i n g > Q u a n t i t y   o f   I t e m s < / s t r i n g > < / k e y > < v a l u e > < i n t > 4 < / i n t > < / v a l u e > < / i t e m > < i t e m > < k e y > < s t r i n g > O r d e r   A m o u n t < / s t r i n g > < / k e y > < v a l u e > < i n t > 5 < / i n t > < / v a l u e > < / i t e m > < i t e m > < k e y > < s t r i n g > P a y m e n t   M o d e < / s t r i n g > < / k e y > < v a l u e > < i n t > 6 < / i n t > < / v a l u e > < / i t e m > < i t e m > < k e y > < s t r i n g > D e l i v e r y   T i m e   T a k e n   ( m i n s ) < / s t r i n g > < / k e y > < v a l u e > < i n t > 7 < / i n t > < / v a l u e > < / i t e m > < i t e m > < k e y > < s t r i n g > C u s t o m e r   R a t i n g - F o o d < / s t r i n g > < / k e y > < v a l u e > < i n t > 8 < / i n t > < / v a l u e > < / i t e m > < i t e m > < k e y > < s t r i n g > C u s t o m e r   R a t i n g - D e l i v e r y < / s t r i n g > < / k e y > < v a l u e > < i n t > 9 < / i n t > < / v a l u e > < / i t e m > < i t e m > < k e y > < s t r i n g > O r d e r   D a t e   ( H o u r ) < / s t r i n g > < / k e y > < v a l u e > < i n t > 1 0 < / i n t > < / v a l u e > < / i t e m > < i t e m > < k e y > < s t r i n g > O r d e r   D a t e   ( M i n u t e ) < / 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  D a t a _ b 1 0 2 e c 3 0 - f f 1 2 - 4 f f 7 - 9 6 1 3 - f d b 9 7 9 f 8 c e 2 b ] ] > < / C u s t o m C o n t e n t > < / G e m i n i > 
</file>

<file path=customXml/item11.xml>��< ? x m l   v e r s i o n = " 1 . 0 "   e n c o d i n g = " u t f - 1 6 " ? > < D a t a M a s h u p   x m l n s = " h t t p : / / s c h e m a s . m i c r o s o f t . c o m / D a t a M a s h u p " > A A A A A M Y E A A B Q S w M E F A A C A A g A y 3 F L 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L c U 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3 F L W T n d q G r B A Q A A T A U A A B M A H A B G b 3 J t d W x h c y 9 T Z W N 0 a W 9 u M S 5 t I K I Y A C i g F A A A A A A A A A A A A A A A A A A A A A A A A A A A A L 1 T 0 W r b M B R 9 D + Q f h P u S g B c o j D 1 s 5 K H Y L Q 1 l W 1 Z 7 D J a E o c a 3 i Y i k O 6 S r L S H k 3 y d V W V x j Z 9 t D m V 9 k 7 r n 3 n C P p y M K S B G p W x P X y X b / X 7 9 k 1 N 1 C x i + S j q c B Y l n P i C R s z C d T v M f 8 V 6 M w S f O V 6 u w Q 5 + o J m 8 4 C 4 G d w I C a M M N Y E m O 0 i y t / P P 1 h P M b 6 f z H H 9 q i b y y 8 0 g 6 2 k q 7 T Y Y p 0 0 7 K l J F x M E w j e 0 P 3 W 7 E G o K A e R f e z C Y E a N 6 y l d 0 J X 4 y R 2 L g 6 z U F y c y K Y G F Z L f z y 3 w M B O 4 S v 7 g n R 6 R Y 3 3 Q p Z u y 2 b H r S s p i y S U 3 d h z M L m q 3 2 Z r r l e c v d 9 + h J i 8 N 1 / Y R j c p Q O q U D G C R a b t L 9 P u q y S e 7 l y P c x g i 0 d U r Z P M m c J l c c + c A U t 9 B 4 s c e d 1 K M 5 O N L 1 5 P Q p K T 3 B k 9 Z s 5 T V b + n 4 S K 8 C f n B w X t G D 6 y c K b 2 H M O V Q q e p j U 7 5 T v m L Z u + x a n v L Q Y o f Y H a s 9 H r + S D a g 2 U A J b Y d t o t M u 7 z k J v X p 1 g 1 j 9 v e u 3 Q r P z M O z 3 h O 6 8 m m a 2 n x 1 e D s S F t C 8 X 8 Z r 7 z z l v e z g X 9 w 6 3 L 5 b 6 s y 7 + T / h r + a 4 Q 1 2 j n E 8 i c s E K 3 6 1 + x o 5 j 5 + K / w K T F N o K B n j + R U L b l Z A f 1 7 v H 4 B U E s B A i 0 A F A A C A A g A y 3 F L W X j M R G K j A A A A 9 Q A A A B I A A A A A A A A A A A A A A A A A A A A A A E N v b m Z p Z y 9 Q Y W N r Y W d l L n h t b F B L A Q I t A B Q A A g A I A M t x S 1 k P y u m r p A A A A O k A A A A T A A A A A A A A A A A A A A A A A O 8 A A A B b Q 2 9 u d G V u d F 9 U e X B l c 1 0 u e G 1 s U E s B A i 0 A F A A C A A g A y 3 F L W T n d q G r B A Q A A T A U A A B M A A A A A A A A A A A A A A A A A 4 A 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R s A A A A A A A D T 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J T I w R G F 0 Y T w v S X R l b V B h d G g + P C 9 J d G V t T G 9 j Y X R p b 2 4 + P F N 0 Y W J s Z U V u d H J p Z X M + P E V u d H J 5 I F R 5 c G U 9 I k l z U H J p d m F 0 Z S I g V m F s d W U 9 I m w w I i A v P j x F b n R y e S B U e X B l P S J R d W V y e U l E I i B W Y W x 1 Z T 0 i c z E 0 Y z I z M j N h L W U w M D U t N D M 2 M y 0 4 O W Z l L T I w N j I x Z j Y 2 Y 2 U z 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c m R l c n N f R G F 0 Y S 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Q t M T A t M T F U M T M 6 M T A 6 M D E u O D E 0 N j Q 4 N F o i I C 8 + P E V u d H J 5 I F R 5 c G U 9 I k Z p b G x D b 2 x 1 b W 5 U e X B l c y I g V m F s d W U 9 I n N C Z 1 l E Q n d N R E J n T U R B d z 0 9 I i A v P j x F b n R y e S B U e X B l P S J G a W x s Q 2 9 s d W 1 u T m F t Z X M i I F Z h b H V l P S J z W y Z x d W 9 0 O 0 9 y Z G V y I E l E J n F 1 b 3 Q 7 L C Z x d W 9 0 O 0 N 1 c 3 R v b W V y I E 5 h b W U m c X V v d D s s J n F 1 b 3 Q 7 U m V z d G F 1 c m F u d C B J R C Z x d W 9 0 O y w m c X V v d D t P c m R l c i B E Y X R l J n F 1 b 3 Q 7 L C Z x d W 9 0 O 1 F 1 Y W 5 0 a X R 5 I G 9 m I E l 0 Z W 1 z J n F 1 b 3 Q 7 L C Z x d W 9 0 O 0 9 y Z G V y I E F t b 3 V u d C Z x d W 9 0 O y w m c X V v d D t Q Y X l t Z W 5 0 I E 1 v Z G U m c X V v d D s s J n F 1 b 3 Q 7 R G V s a X Z l c n k g V G l t Z S B U Y W t l b i A o b W l u c y k m c X V v d D s s J n F 1 b 3 Q 7 Q 3 V z d G 9 t Z X I g U m F 0 a W 5 n L U Z v b 2 Q m c X V v d D s s J n F 1 b 3 Q 7 Q 3 V z d G 9 t Z X I g U m F 0 a W 5 n L U R l b G l 2 Z X 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y Z G V y c y B E Y X R h L 0 F 1 d G 9 S Z W 1 v d m V k Q 2 9 s d W 1 u c z E u e 0 9 y Z G V y I E l E L D B 9 J n F 1 b 3 Q 7 L C Z x d W 9 0 O 1 N l Y 3 R p b 2 4 x L 0 9 y Z G V y c y B E Y X R h L 0 F 1 d G 9 S Z W 1 v d m V k Q 2 9 s d W 1 u c z E u e 0 N 1 c 3 R v b W V y I E 5 h b W U s M X 0 m c X V v d D s s J n F 1 b 3 Q 7 U 2 V j d G l v b j E v T 3 J k Z X J z I E R h d G E v Q X V 0 b 1 J l b W 9 2 Z W R D b 2 x 1 b W 5 z M S 5 7 U m V z d G F 1 c m F u d C B J R C w y f S Z x d W 9 0 O y w m c X V v d D t T Z W N 0 a W 9 u M S 9 P c m R l c n M g R G F 0 Y S 9 B d X R v U m V t b 3 Z l Z E N v b H V t b n M x L n t P c m R l c i B E Y X R l L D N 9 J n F 1 b 3 Q 7 L C Z x d W 9 0 O 1 N l Y 3 R p b 2 4 x L 0 9 y Z G V y c y B E Y X R h L 0 F 1 d G 9 S Z W 1 v d m V k Q 2 9 s d W 1 u c z E u e 1 F 1 Y W 5 0 a X R 5 I G 9 m I E l 0 Z W 1 z L D R 9 J n F 1 b 3 Q 7 L C Z x d W 9 0 O 1 N l Y 3 R p b 2 4 x L 0 9 y Z G V y c y B E Y X R h L 0 F 1 d G 9 S Z W 1 v d m V k Q 2 9 s d W 1 u c z E u e 0 9 y Z G V y I E F t b 3 V u d C w 1 f S Z x d W 9 0 O y w m c X V v d D t T Z W N 0 a W 9 u M S 9 P c m R l c n M g R G F 0 Y S 9 B d X R v U m V t b 3 Z l Z E N v b H V t b n M x L n t Q Y X l t Z W 5 0 I E 1 v Z G U s N n 0 m c X V v d D s s J n F 1 b 3 Q 7 U 2 V j d G l v b j E v T 3 J k Z X J z I E R h d G E v Q X V 0 b 1 J l b W 9 2 Z W R D b 2 x 1 b W 5 z M S 5 7 R G V s a X Z l c n k g V G l t Z S B U Y W t l b i A o b W l u c y k s N 3 0 m c X V v d D s s J n F 1 b 3 Q 7 U 2 V j d G l v b j E v T 3 J k Z X J z I E R h d G E v Q X V 0 b 1 J l b W 9 2 Z W R D b 2 x 1 b W 5 z M S 5 7 Q 3 V z d G 9 t Z X I g U m F 0 a W 5 n L U Z v b 2 Q s O H 0 m c X V v d D s s J n F 1 b 3 Q 7 U 2 V j d G l v b j E v T 3 J k Z X J z I E R h d G E v Q X V 0 b 1 J l b W 9 2 Z W R D b 2 x 1 b W 5 z M S 5 7 Q 3 V z d G 9 t Z X I g U m F 0 a W 5 n L U R l b G l 2 Z X J 5 L D l 9 J n F 1 b 3 Q 7 X S w m c X V v d D t D b 2 x 1 b W 5 D b 3 V u d C Z x d W 9 0 O z o x M C w m c X V v d D t L Z X l D b 2 x 1 b W 5 O Y W 1 l c y Z x d W 9 0 O z p b X S w m c X V v d D t D b 2 x 1 b W 5 J Z G V u d G l 0 a W V z J n F 1 b 3 Q 7 O l s m c X V v d D t T Z W N 0 a W 9 u M S 9 P c m R l c n M g R G F 0 Y S 9 B d X R v U m V t b 3 Z l Z E N v b H V t b n M x L n t P c m R l c i B J R C w w f S Z x d W 9 0 O y w m c X V v d D t T Z W N 0 a W 9 u M S 9 P c m R l c n M g R G F 0 Y S 9 B d X R v U m V t b 3 Z l Z E N v b H V t b n M x L n t D d X N 0 b 2 1 l c i B O Y W 1 l L D F 9 J n F 1 b 3 Q 7 L C Z x d W 9 0 O 1 N l Y 3 R p b 2 4 x L 0 9 y Z G V y c y B E Y X R h L 0 F 1 d G 9 S Z W 1 v d m V k Q 2 9 s d W 1 u c z E u e 1 J l c 3 R h d X J h b n Q g S U Q s M n 0 m c X V v d D s s J n F 1 b 3 Q 7 U 2 V j d G l v b j E v T 3 J k Z X J z I E R h d G E v Q X V 0 b 1 J l b W 9 2 Z W R D b 2 x 1 b W 5 z M S 5 7 T 3 J k Z X I g R G F 0 Z S w z f S Z x d W 9 0 O y w m c X V v d D t T Z W N 0 a W 9 u M S 9 P c m R l c n M g R G F 0 Y S 9 B d X R v U m V t b 3 Z l Z E N v b H V t b n M x L n t R d W F u d G l 0 e S B v Z i B J d G V t c y w 0 f S Z x d W 9 0 O y w m c X V v d D t T Z W N 0 a W 9 u M S 9 P c m R l c n M g R G F 0 Y S 9 B d X R v U m V t b 3 Z l Z E N v b H V t b n M x L n t P c m R l c i B B b W 9 1 b n Q s N X 0 m c X V v d D s s J n F 1 b 3 Q 7 U 2 V j d G l v b j E v T 3 J k Z X J z I E R h d G E v Q X V 0 b 1 J l b W 9 2 Z W R D b 2 x 1 b W 5 z M S 5 7 U G F 5 b W V u d C B N b 2 R l L D Z 9 J n F 1 b 3 Q 7 L C Z x d W 9 0 O 1 N l Y 3 R p b 2 4 x L 0 9 y Z G V y c y B E Y X R h L 0 F 1 d G 9 S Z W 1 v d m V k Q 2 9 s d W 1 u c z E u e 0 R l b G l 2 Z X J 5 I F R p b W U g V G F r Z W 4 g K G 1 p b n M p L D d 9 J n F 1 b 3 Q 7 L C Z x d W 9 0 O 1 N l Y 3 R p b 2 4 x L 0 9 y Z G V y c y B E Y X R h L 0 F 1 d G 9 S Z W 1 v d m V k Q 2 9 s d W 1 u c z E u e 0 N 1 c 3 R v b W V y I F J h d G l u Z y 1 G b 2 9 k L D h 9 J n F 1 b 3 Q 7 L C Z x d W 9 0 O 1 N l Y 3 R p b 2 4 x L 0 9 y Z G V y c y B E Y X R h L 0 F 1 d G 9 S Z W 1 v d m V k Q 2 9 s d W 1 u c z E u e 0 N 1 c 3 R v b W V y I F J h d G l u Z y 1 E Z W x p d m V y e S w 5 f S Z x d W 9 0 O 1 0 s J n F 1 b 3 Q 7 U m V s Y X R p b 2 5 z a G l w S W 5 m b y Z x d W 9 0 O z p b X X 0 i I C 8 + P C 9 T d G F i b G V F b n R y a W V z P j w v S X R l b T 4 8 S X R l b T 4 8 S X R l b U x v Y 2 F 0 a W 9 u P j x J d G V t V H l w Z T 5 G b 3 J t d W x h P C 9 J d G V t V H l w Z T 4 8 S X R l b V B h d G g + U 2 V j d G l v b j E v T 3 J k Z X J z J T I w R G F 0 Y S 9 T b 3 V y Y 2 U 8 L 0 l 0 Z W 1 Q Y X R o P j w v S X R l b U x v Y 2 F 0 a W 9 u P j x T d G F i b G V F b n R y a W V z I C 8 + P C 9 J d G V t P j x J d G V t P j x J d G V t T G 9 j Y X R p b 2 4 + P E l 0 Z W 1 U e X B l P k Z v c m 1 1 b G E 8 L 0 l 0 Z W 1 U e X B l P j x J d G V t U G F 0 a D 5 T Z W N 0 a W 9 u M S 9 P c m R l c n M l M j B E Y X R h L 0 9 y Z G V y c y U y M E R h d G F f U 2 h l Z X Q 8 L 0 l 0 Z W 1 Q Y X R o P j w v S X R l b U x v Y 2 F 0 a W 9 u P j x T d G F i b G V F b n R y a W V z I C 8 + P C 9 J d G V t P j x J d G V t P j x J d G V t T G 9 j Y X R p b 2 4 + P E l 0 Z W 1 U e X B l P k Z v c m 1 1 b G E 8 L 0 l 0 Z W 1 U e X B l P j x J d G V t U G F 0 a D 5 T Z W N 0 a W 9 u M S 9 P c m R l c n M l M j B E Y X R h L 1 B y b 2 1 v d G V k J T I w S G V h Z G V y c z w v S X R l b V B h d G g + P C 9 J d G V t T G 9 j Y X R p b 2 4 + P F N 0 Y W J s Z U V u d H J p Z X M g L z 4 8 L 0 l 0 Z W 0 + P E l 0 Z W 0 + P E l 0 Z W 1 M b 2 N h d G l v b j 4 8 S X R l b V R 5 c G U + R m 9 y b X V s Y T w v S X R l b V R 5 c G U + P E l 0 Z W 1 Q Y X R o P l N l Y 3 R p b 2 4 x L 0 9 y Z G V y c y U y M E R h d G E v Q 2 h h b m d l Z C U y M F R 5 c G U 8 L 0 l 0 Z W 1 Q Y X R o P j w v S X R l b U x v Y 2 F 0 a W 9 u P j x T d G F i b G V F b n R y a W V z I C 8 + P C 9 J d G V t P j x J d G V t P j x J d G V t T G 9 j Y X R p b 2 4 + P E l 0 Z W 1 U e X B l P k Z v c m 1 1 b G E 8 L 0 l 0 Z W 1 U e X B l P j x J d G V t U G F 0 a D 5 T Z W N 0 a W 9 u M S 9 S Z X N 0 Y X V y Y W 5 0 J T I w R G V 0 Y W l s c z w v S X R l b V B h d G g + P C 9 J d G V t T G 9 j Y X R p b 2 4 + P F N 0 Y W J s Z U V u d H J p Z X M + P E V u d H J 5 I F R 5 c G U 9 I k l z U H J p d m F 0 Z S I g V m F s d W U 9 I m w w I i A v P j x F b n R y e S B U e X B l P S J R d W V y e U l E I i B W Y W x 1 Z T 0 i c z F i N z g 0 N z U w L T k z M T A t N D Z k Z C 0 4 N T U y L T k 2 Y z Y y M z F l Z D V m 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Z X N 0 Y X V y Y W 5 0 X 0 R l d G F p b H 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T A t M T F U M T M 6 M T E 6 M D Q u O D U 3 M D I 2 N V o i I C 8 + P E V u d H J 5 I F R 5 c G U 9 I k Z p b G x D b 2 x 1 b W 5 U e X B l c y I g V m F s d W U 9 I n N B d 1 l H Q m d Z R 0 F 3 P T 0 i I C 8 + P E V u d H J 5 I F R 5 c G U 9 I k Z p b G x D b 2 x 1 b W 5 O Y W 1 l c y I g V m F s d W U 9 I n N b J n F 1 b 3 Q 7 U m V z d G F 1 c m F u d E l E J n F 1 b 3 Q 7 L C Z x d W 9 0 O 1 J l c 3 R h d X J h b n R O Y W 1 l J n F 1 b 3 Q 7 L C Z x d W 9 0 O 0 N 1 a X N p b m U m c X V v d D s s J n F 1 b 3 Q 7 W m 9 u Z S Z x d W 9 0 O y w m c X V v d D t D Y X R l Z 2 9 y e S Z x d W 9 0 O y w m c X V v d D t T d G F 0 Z S Z x d W 9 0 O y w m c X V v d D t U Y X J 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Z X N 0 Y X V y Y W 5 0 I E R l d G F p b H M v Q X V 0 b 1 J l b W 9 2 Z W R D b 2 x 1 b W 5 z M S 5 7 U m V z d G F 1 c m F u d E l E L D B 9 J n F 1 b 3 Q 7 L C Z x d W 9 0 O 1 N l Y 3 R p b 2 4 x L 1 J l c 3 R h d X J h b n Q g R G V 0 Y W l s c y 9 B d X R v U m V t b 3 Z l Z E N v b H V t b n M x L n t S Z X N 0 Y X V y Y W 5 0 T m F t Z S w x f S Z x d W 9 0 O y w m c X V v d D t T Z W N 0 a W 9 u M S 9 S Z X N 0 Y X V y Y W 5 0 I E R l d G F p b H M v Q X V 0 b 1 J l b W 9 2 Z W R D b 2 x 1 b W 5 z M S 5 7 Q 3 V p c 2 l u Z S w y f S Z x d W 9 0 O y w m c X V v d D t T Z W N 0 a W 9 u M S 9 S Z X N 0 Y X V y Y W 5 0 I E R l d G F p b H M v Q X V 0 b 1 J l b W 9 2 Z W R D b 2 x 1 b W 5 z M S 5 7 W m 9 u Z S w z f S Z x d W 9 0 O y w m c X V v d D t T Z W N 0 a W 9 u M S 9 S Z X N 0 Y X V y Y W 5 0 I E R l d G F p b H M v Q X V 0 b 1 J l b W 9 2 Z W R D b 2 x 1 b W 5 z M S 5 7 Q 2 F 0 Z W d v c n k s N H 0 m c X V v d D s s J n F 1 b 3 Q 7 U 2 V j d G l v b j E v U m V z d G F 1 c m F u d C B E Z X R h a W x z L 0 F 1 d G 9 S Z W 1 v d m V k Q 2 9 s d W 1 u c z E u e 1 N 0 Y X R l L D V 9 J n F 1 b 3 Q 7 L C Z x d W 9 0 O 1 N l Y 3 R p b 2 4 x L 1 J l c 3 R h d X J h b n Q g R G V 0 Y W l s c y 9 B d X R v U m V t b 3 Z l Z E N v b H V t b n M x L n t U Y X J n Z X Q s N n 0 m c X V v d D t d L C Z x d W 9 0 O 0 N v b H V t b k N v d W 5 0 J n F 1 b 3 Q 7 O j c s J n F 1 b 3 Q 7 S 2 V 5 Q 2 9 s d W 1 u T m F t Z X M m c X V v d D s 6 W 1 0 s J n F 1 b 3 Q 7 Q 2 9 s d W 1 u S W R l b n R p d G l l c y Z x d W 9 0 O z p b J n F 1 b 3 Q 7 U 2 V j d G l v b j E v U m V z d G F 1 c m F u d C B E Z X R h a W x z L 0 F 1 d G 9 S Z W 1 v d m V k Q 2 9 s d W 1 u c z E u e 1 J l c 3 R h d X J h b n R J R C w w f S Z x d W 9 0 O y w m c X V v d D t T Z W N 0 a W 9 u M S 9 S Z X N 0 Y X V y Y W 5 0 I E R l d G F p b H M v Q X V 0 b 1 J l b W 9 2 Z W R D b 2 x 1 b W 5 z M S 5 7 U m V z d G F 1 c m F u d E 5 h b W U s M X 0 m c X V v d D s s J n F 1 b 3 Q 7 U 2 V j d G l v b j E v U m V z d G F 1 c m F u d C B E Z X R h a W x z L 0 F 1 d G 9 S Z W 1 v d m V k Q 2 9 s d W 1 u c z E u e 0 N 1 a X N p b m U s M n 0 m c X V v d D s s J n F 1 b 3 Q 7 U 2 V j d G l v b j E v U m V z d G F 1 c m F u d C B E Z X R h a W x z L 0 F 1 d G 9 S Z W 1 v d m V k Q 2 9 s d W 1 u c z E u e 1 p v b m U s M 3 0 m c X V v d D s s J n F 1 b 3 Q 7 U 2 V j d G l v b j E v U m V z d G F 1 c m F u d C B E Z X R h a W x z L 0 F 1 d G 9 S Z W 1 v d m V k Q 2 9 s d W 1 u c z E u e 0 N h d G V n b 3 J 5 L D R 9 J n F 1 b 3 Q 7 L C Z x d W 9 0 O 1 N l Y 3 R p b 2 4 x L 1 J l c 3 R h d X J h b n Q g R G V 0 Y W l s c y 9 B d X R v U m V t b 3 Z l Z E N v b H V t b n M x L n t T d G F 0 Z S w 1 f S Z x d W 9 0 O y w m c X V v d D t T Z W N 0 a W 9 u M S 9 S Z X N 0 Y X V y Y W 5 0 I E R l d G F p b H M v Q X V 0 b 1 J l b W 9 2 Z W R D b 2 x 1 b W 5 z M S 5 7 V G F y Z 2 V 0 L D Z 9 J n F 1 b 3 Q 7 X S w m c X V v d D t S Z W x h d G l v b n N o a X B J b m Z v J n F 1 b 3 Q 7 O l t d f S I g L z 4 8 L 1 N 0 Y W J s Z U V u d H J p Z X M + P C 9 J d G V t P j x J d G V t P j x J d G V t T G 9 j Y X R p b 2 4 + P E l 0 Z W 1 U e X B l P k Z v c m 1 1 b G E 8 L 0 l 0 Z W 1 U e X B l P j x J d G V t U G F 0 a D 5 T Z W N 0 a W 9 u M S 9 S Z X N 0 Y X V y Y W 5 0 J T I w R G V 0 Y W l s c y 9 T b 3 V y Y 2 U 8 L 0 l 0 Z W 1 Q Y X R o P j w v S X R l b U x v Y 2 F 0 a W 9 u P j x T d G F i b G V F b n R y a W V z I C 8 + P C 9 J d G V t P j x J d G V t P j x J d G V t T G 9 j Y X R p b 2 4 + P E l 0 Z W 1 U e X B l P k Z v c m 1 1 b G E 8 L 0 l 0 Z W 1 U e X B l P j x J d G V t U G F 0 a D 5 T Z W N 0 a W 9 u M S 9 S Z X N 0 Y X V y Y W 5 0 J T I w R G V 0 Y W l s c y 9 S Z X N 0 Y X V y Y W 5 0 J T I w R G V 0 Y W l s c 1 9 T a G V l d D w v S X R l b V B h d G g + P C 9 J d G V t T G 9 j Y X R p b 2 4 + P F N 0 Y W J s Z U V u d H J p Z X M g L z 4 8 L 0 l 0 Z W 0 + P E l 0 Z W 0 + P E l 0 Z W 1 M b 2 N h d G l v b j 4 8 S X R l b V R 5 c G U + R m 9 y b X V s Y T w v S X R l b V R 5 c G U + P E l 0 Z W 1 Q Y X R o P l N l Y 3 R p b 2 4 x L 1 J l c 3 R h d X J h b n Q l M j B E Z X R h a W x z L 1 B y b 2 1 v d G V k J T I w S G V h Z G V y c z w v S X R l b V B h d G g + P C 9 J d G V t T G 9 j Y X R p b 2 4 + P F N 0 Y W J s Z U V u d H J p Z X M g L z 4 8 L 0 l 0 Z W 0 + P E l 0 Z W 0 + P E l 0 Z W 1 M b 2 N h d G l v b j 4 8 S X R l b V R 5 c G U + R m 9 y b X V s Y T w v S X R l b V R 5 c G U + P E l 0 Z W 1 Q Y X R o P l N l Y 3 R p b 2 4 x L 1 J l c 3 R h d X J h b n Q l M j B E Z X R h a W x z L 0 N o Y W 5 n Z W Q l M j B U e X B l P C 9 J d G V t U G F 0 a D 4 8 L 0 l 0 Z W 1 M b 2 N h d G l v b j 4 8 U 3 R h Y m x l R W 5 0 c m l l c y A v P j w v S X R l b T 4 8 L 0 l 0 Z W 1 z P j w v T G 9 j Y W x Q Y W N r Y W d l T W V 0 Y W R h d G F G a W x l P h Y A A A B Q S w U G A A A A A A A A A A A A A A A A A A A A A A A A J g E A A A E A A A D Q j J 3 f A R X R E Y x 6 A M B P w p f r A Q A A A K m N / n V e l 7 B O g w W p w H z o 7 p 0 A A A A A A g A A A A A A E G Y A A A A B A A A g A A A A O P q 3 j G + k 5 9 1 A t 6 9 Z S o u U n 3 M j h D I r n h 4 2 / m h Z d p / Z 3 8 I A A A A A D o A A A A A C A A A g A A A A V Y M l s q v e j t n L 7 w g Y G T V Y a Z 8 p Z + R M V a E o D E 4 Z Y 8 S W q 8 F Q A A A A g N G v o G u D f O L W / Z p O X B e t k L Z s s n E A D e j l b C K U o 6 k 3 x D 4 h 3 M Z 8 w v 9 d L a f O z c T 9 G 4 V B q 4 y C o g F O p K z r P n 1 C Q Y a Y x 4 j L b F p h I Q a f D m 1 B 8 i F y U y J A A A A A j R y X z U P W x v T H L 0 1 P 2 q i 2 u M w S 0 v z X e q T 8 h n B W 8 0 G D H H e D m W l 1 + s c d J I z A F O q E Z 6 J b O + i 9 c c T t o m h N M O + P X / 1 6 i Q = = < / D a t a M a s h u p > 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 C o l u m n s \ C u i s i n e 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 C o l u m n s \ R e s t a u r a n t 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 C o l u m n s \ Q u a n t i t y   o f   I t e m s < / 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 C o l u m n s \ D e l i v e r y   T i m e   T a k e n   ( m i n s ) < / K e y > < / a : K e y > < a : V a l u e   i : t y p e = " T a b l e W i d g e t B a s e V i e w S t a t e " / > < / a : K e y V a l u e O f D i a g r a m O b j e c t K e y a n y T y p e z b w N T n L X > < a : K e y V a l u e O f D i a g r a m O b j e c t K e y a n y T y p e z b w N T n L X > < a : K e y > < K e y > C o l u m n s \ C u s t o m e r   R a t i n g - F o o d < / K e y > < / a : K e y > < a : V a l u e   i : t y p e = " T a b l e W i d g e t B a s e V i e w S t a t e " / > < / a : K e y V a l u e O f D i a g r a m O b j e c t K e y a n y T y p e z b w N T n L X > < a : K e y V a l u e O f D i a g r a m O b j e c t K e y a n y T y p e z b w N T n L X > < a : K e y > < K e y > C o l u m n s \ C u s t o m e r   R a t i n g - D e l i v e r y 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 ( H o u r ) < / K e y > < / a : K e y > < a : V a l u e   i : t y p e = " T a b l e W i d g e t B a s e V i e w S t a t e " / > < / a : K e y V a l u e O f D i a g r a m O b j e c t K e y a n y T y p e z b w N T n L X > < a : K e y V a l u e O f D i a g r a m O b j e c t K e y a n y T y p e z b w N T n L X > < a : K e y > < K e y > C o l u m n s \ O r d e r   D a t e   ( M i n u t e ) 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O r d e r s   D a t a _ b 1 0 2 e c 3 0 - f f 1 2 - 4 f f 7 - 9 6 1 3 - f d b 9 7 9 f 8 c e 2 b , R e s t a u r a n t   D e t a i l s _ 7 c 9 5 4 2 8 c - d 8 7 d - 4 a 5 8 - 8 0 a 7 - 7 b 4 0 7 8 f 5 4 1 a 0 ] ] > < / 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 2 0 2 4 - 1 0 - 1 1 T 1 8 : 1 5 : 2 4 . 2 0 9 9 3 1 2 + 0 1 : 0 0 < / L a s t P r o c e s s e d T i m e > < / D a t a M o d e l i n g S a n d b o x . S e r i a l i z e d S a n d b o x E r r o r C a c h e > ] ] > < / C u s t o m C o n t e n t > < / G e m i n i > 
</file>

<file path=customXml/item16.xml>��< ? x m l   v e r s i o n = " 1 . 0 "   e n c o d i n g = " U T F - 1 6 " ? > < G e m i n i   x m l n s = " h t t p : / / g e m i n i / p i v o t c u s t o m i z a t i o n / S a n d b o x N o n E m p t y " > < C u s t o m C o n t e n t > < ! [ C D A T A [ 1 ] ] > < / 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 R e s t a u r a n t 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 C o l u m n s \ R e s t a u r a n t I D < / K e y > < / D i a g r a m O b j e c t K e y > < D i a g r a m O b j e c t K e y > < K e y > C o l u m n s \ R e s t a u r a n t N a m e < / K e y > < / D i a g r a m O b j e c t K e y > < D i a g r a m O b j e c t K e y > < K e y > C o l u m n s \ C u i s i n e < / K e y > < / D i a g r a m O b j e c t K e y > < D i a g r a m O b j e c t K e y > < K e y > C o l u m n s \ Z o n e < / K e y > < / D i a g r a m O b j e c t K e y > < D i a g r a m O b j e c t K e y > < K e y > C o l u m n s \ C a t e g o r y < / K e y > < / D i a g r a m O b j e c t K e y > < D i a g r a m O b j e c t K e y > < K e y > C o l u m n s \ S t a t e < / 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 C o l u m n s \ C u i s i n e < / K e y > < / a : K e y > < a : V a l u e   i : t y p e = " M e a s u r e G r i d N o d e V i e w S t a t e " > < C o l u m n > 2 < / C o l u m n > < L a y e d O u t > t r u e < / L a y e d O u t > < / a : V a l u e > < / a : K e y V a l u e O f D i a g r a m O b j e c t K e y a n y T y p e z b w N T n L X > < a : K e y V a l u e O f D i a g r a m O b j e c t K e y a n y T y p e z b w N T n L X > < a : K e y > < K e y > C o l u m n s \ Z o n e 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 C o l u m n s \ T a r g e t 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 D a t a & g t ; < / K e y > < / D i a g r a m O b j e c t K e y > < D i a g r a m O b j e c t K e y > < K e y > D y n a m i c   T a g s \ T a b l e s \ & l t ; T a b l e s \ R e s t a u r a n t   D e t a i l s & g t ; < / K e y > < / D i a g r a m O b j e c t K e y > < D i a g r a m O b j e c t K e y > < K e y > T a b l e s \ O r d e r s   D a t a < / K e y > < / D i a g r a m O b j e c t K e y > < D i a g r a m O b j e c t K e y > < K e y > T a b l e s \ O r d e r s   D a t a \ C o l u m n s \ O r d e r   I D < / K e y > < / D i a g r a m O b j e c t K e y > < D i a g r a m O b j e c t K e y > < K e y > T a b l e s \ O r d e r s   D a t a \ C o l u m n s \ C u s t o m e r   N a m e < / K e y > < / D i a g r a m O b j e c t K e y > < D i a g r a m O b j e c t K e y > < K e y > T a b l e s \ O r d e r s   D a t a \ C o l u m n s \ R e s t a u r a n t   I D < / K e y > < / D i a g r a m O b j e c t K e y > < D i a g r a m O b j e c t K e y > < K e y > T a b l e s \ O r d e r s   D a t a \ C o l u m n s \ O r d e r   D a t e < / K e y > < / D i a g r a m O b j e c t K e y > < D i a g r a m O b j e c t K e y > < K e y > T a b l e s \ O r d e r s   D a t a \ C o l u m n s \ Q u a n t i t y   o f   I t e m s < / K e y > < / D i a g r a m O b j e c t K e y > < D i a g r a m O b j e c t K e y > < K e y > T a b l e s \ O r d e r s   D a t a \ C o l u m n s \ O r d e r   A m o u n t < / K e y > < / D i a g r a m O b j e c t K e y > < D i a g r a m O b j e c t K e y > < K e y > T a b l e s \ O r d e r s   D a t a \ C o l u m n s \ P a y m e n t   M o d e < / K e y > < / D i a g r a m O b j e c t K e y > < D i a g r a m O b j e c t K e y > < K e y > T a b l e s \ O r d e r s   D a t a \ C o l u m n s \ D e l i v e r y   T i m e   T a k e n   ( m i n s ) < / K e y > < / D i a g r a m O b j e c t K e y > < D i a g r a m O b j e c t K e y > < K e y > T a b l e s \ O r d e r s   D a t a \ C o l u m n s \ C u s t o m e r   R a t i n g - F o o d < / K e y > < / D i a g r a m O b j e c t K e y > < D i a g r a m O b j e c t K e y > < K e y > T a b l e s \ O r d e r s   D a t a \ C o l u m n s \ C u s t o m e r   R a t i n g - D e l i v e r y < / K e y > < / D i a g r a m O b j e c t K e y > < D i a g r a m O b j e c t K e y > < K e y > T a b l e s \ R e s t a u r a n t   D e t a i l s < / K e y > < / D i a g r a m O b j e c t K e y > < D i a g r a m O b j e c t K e y > < K e y > T a b l e s \ R e s t a u r a n t   D e t a i l s \ C o l u m n s \ R e s t a u r a n t I D < / K e y > < / D i a g r a m O b j e c t K e y > < D i a g r a m O b j e c t K e y > < K e y > T a b l e s \ R e s t a u r a n t   D e t a i l s \ C o l u m n s \ R e s t a u r a n t N a m e < / K e y > < / D i a g r a m O b j e c t K e y > < D i a g r a m O b j e c t K e y > < K e y > T a b l e s \ R e s t a u r a n t   D e t a i l s \ C o l u m n s \ C u i s i n e < / K e y > < / D i a g r a m O b j e c t K e y > < D i a g r a m O b j e c t K e y > < K e y > T a b l e s \ R e s t a u r a n t   D e t a i l s \ C o l u m n s \ Z o n e < / K e y > < / D i a g r a m O b j e c t K e y > < D i a g r a m O b j e c t K e y > < K e y > T a b l e s \ R e s t a u r a n t   D e t a i l s \ C o l u m n s \ C a t e g o r y < / K e y > < / D i a g r a m O b j e c t K e y > < D i a g r a m O b j e c t K e y > < K e y > T a b l e s \ R e s t a u r a n t   D e t a i l s \ C o l u m n s \ S t a t e < / K e y > < / D i a g r a m O b j e c t K e y > < D i a g r a m O b j e c t K e y > < K e y > T a b l e s \ R e s t a u r a n t   D e t a i l s \ C o l u m n s \ T a r g e t < / K e y > < / D i a g r a m O b j e c t K e y > < D i a g r a m O b j e c t K e y > < K e y > R e l a t i o n s h i p s \ & l t ; T a b l e s \ O r d e r s   D a t a \ C o l u m n s \ R e s t a u r a n t   I D & g t ; - & l t ; T a b l e s \ R e s t a u r a n t   D e t a i l s \ C o l u m n s \ R e s t a u r a n t I D & g t ; < / K e y > < / D i a g r a m O b j e c t K e y > < D i a g r a m O b j e c t K e y > < K e y > R e l a t i o n s h i p s \ & l t ; T a b l e s \ O r d e r s   D a t a \ C o l u m n s \ R e s t a u r a n t   I D & g t ; - & l t ; T a b l e s \ R e s t a u r a n t   D e t a i l s \ C o l u m n s \ R e s t a u r a n t I D & g t ; \ F K < / K e y > < / D i a g r a m O b j e c t K e y > < D i a g r a m O b j e c t K e y > < K e y > R e l a t i o n s h i p s \ & l t ; T a b l e s \ O r d e r s   D a t a \ C o l u m n s \ R e s t a u r a n t   I D & g t ; - & l t ; T a b l e s \ R e s t a u r a n t   D e t a i l s \ C o l u m n s \ R e s t a u r a n t I D & g t ; \ P K < / K e y > < / D i a g r a m O b j e c t K e y > < D i a g r a m O b j e c t K e y > < K e y > R e l a t i o n s h i p s \ & l t ; T a b l e s \ O r d e r s   D a t a \ C o l u m n s \ R e s t a u r a n t   I D & g t ; - & l t ; T a b l e s \ R e s t a u r a n t   D e t a i l s \ C o l u m n s \ R e s t a u r a n t I D & g t ; \ C r o s s F i l t e r < / K e y > < / D i a g r a m O b j e c t K e y > < / A l l K e y s > < S e l e c t e d K e y s > < D i a g r a m O b j e c t K e y > < K e y > T a b l e s \ R e s t a u r a n t   D e t a i l s \ C o l u m n s \ T a r g e t 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 D a t a & g t ; < / K e y > < / a : K e y > < a : V a l u e   i : t y p e = " D i a g r a m D i s p l a y T a g V i e w S t a t e " > < I s N o t F i l t e r e d O u t > t r u e < / I s N o t F i l t e r e d O u t > < / a : V a l u e > < / a : K e y V a l u e O f D i a g r a m O b j e c t K e y a n y T y p e z b w N T n L X > < a : K e y V a l u e O f D i a g r a m O b j e c t K e y a n y T y p e z b w N T n L X > < a : K e y > < K e y > D y n a m i c   T a g s \ T a b l e s \ & l t ; T a b l e s \ R e s t a u r a n t   D e t a i l s & g t ; < / K e y > < / a : K e y > < a : V a l u e   i : t y p e = " D i a g r a m D i s p l a y T a g V i e w S t a t e " > < I s N o t F i l t e r e d O u t > t r u e < / I s N o t F i l t e r e d O u t > < / a : V a l u e > < / a : K e y V a l u e O f D i a g r a m O b j e c t K e y a n y T y p e z b w N T n L X > < a : K e y V a l u e O f D i a g r a m O b j e c t K e y a n y T y p e z b w N T n L X > < a : K e y > < K e y > T a b l e s \ O r d e r s   D a t a < / K e y > < / a : K e y > < a : V a l u e   i : t y p e = " D i a g r a m D i s p l a y N o d e V i e w S t a t e " > < H e i g h t > 3 1 8 < / H e i g h t > < I s E x p a n d e d > t r u e < / I s E x p a n d e d > < L a y e d O u t > t r u e < / L a y e d O u t > < W i d t h > 2 0 0 < / W i d t h > < / a : V a l u e > < / a : K e y V a l u e O f D i a g r a m O b j e c t K e y a n y T y p e z b w N T n L X > < a : K e y V a l u e O f D i a g r a m O b j e c t K e y a n y T y p e z b w N T n L X > < a : K e y > < K e y > T a b l e s \ O r d e r s   D a t a \ C o l u m n s \ O r d e r   I D < / K e y > < / a : K e y > < a : V a l u e   i : t y p e = " D i a g r a m D i s p l a y N o d e V i e w S t a t e " > < H e i g h t > 1 5 0 < / H e i g h t > < I s E x p a n d e d > t r u e < / I s E x p a n d e d > < W i d t h > 2 0 0 < / W i d t h > < / a : V a l u e > < / a : K e y V a l u e O f D i a g r a m O b j e c t K e y a n y T y p e z b w N T n L X > < a : K e y V a l u e O f D i a g r a m O b j e c t K e y a n y T y p e z b w N T n L X > < a : K e y > < K e y > T a b l e s \ O r d e r s   D a t a \ C o l u m n s \ C u s t o m e r   N a m e < / K e y > < / a : K e y > < a : V a l u e   i : t y p e = " D i a g r a m D i s p l a y N o d e V i e w S t a t e " > < H e i g h t > 1 5 0 < / H e i g h t > < I s E x p a n d e d > t r u e < / I s E x p a n d e d > < W i d t h > 2 0 0 < / W i d t h > < / a : V a l u e > < / a : K e y V a l u e O f D i a g r a m O b j e c t K e y a n y T y p e z b w N T n L X > < a : K e y V a l u e O f D i a g r a m O b j e c t K e y a n y T y p e z b w N T n L X > < a : K e y > < K e y > T a b l e s \ O r d e r s   D a t a \ C o l u m n s \ R e s t a u r a n t   I D < / K e y > < / a : K e y > < a : V a l u e   i : t y p e = " D i a g r a m D i s p l a y N o d e V i e w S t a t e " > < H e i g h t > 1 5 0 < / H e i g h t > < I s E x p a n d e d > t r u e < / I s E x p a n d e d > < W i d t h > 2 0 0 < / W i d t h > < / a : V a l u e > < / a : K e y V a l u e O f D i a g r a m O b j e c t K e y a n y T y p e z b w N T n L X > < a : K e y V a l u e O f D i a g r a m O b j e c t K e y a n y T y p e z b w N T n L X > < a : K e y > < K e y > T a b l e s \ O r d e r s   D a t a \ C o l u m n s \ O r d e r   D a t e < / K e y > < / a : K e y > < a : V a l u e   i : t y p e = " D i a g r a m D i s p l a y N o d e V i e w S t a t e " > < H e i g h t > 1 5 0 < / H e i g h t > < I s E x p a n d e d > t r u e < / I s E x p a n d e d > < W i d t h > 2 0 0 < / W i d t h > < / a : V a l u e > < / a : K e y V a l u e O f D i a g r a m O b j e c t K e y a n y T y p e z b w N T n L X > < a : K e y V a l u e O f D i a g r a m O b j e c t K e y a n y T y p e z b w N T n L X > < a : K e y > < K e y > T a b l e s \ O r d e r s   D a t a \ C o l u m n s \ Q u a n t i t y   o f   I t e m s < / K e y > < / a : K e y > < a : V a l u e   i : t y p e = " D i a g r a m D i s p l a y N o d e V i e w S t a t e " > < H e i g h t > 1 5 0 < / H e i g h t > < I s E x p a n d e d > t r u e < / I s E x p a n d e d > < W i d t h > 2 0 0 < / W i d t h > < / a : V a l u e > < / a : K e y V a l u e O f D i a g r a m O b j e c t K e y a n y T y p e z b w N T n L X > < a : K e y V a l u e O f D i a g r a m O b j e c t K e y a n y T y p e z b w N T n L X > < a : K e y > < K e y > T a b l e s \ O r d e r s   D a t a \ C o l u m n s \ O r d e r   A m o u n t < / K e y > < / a : K e y > < a : V a l u e   i : t y p e = " D i a g r a m D i s p l a y N o d e V i e w S t a t e " > < H e i g h t > 1 5 0 < / H e i g h t > < I s E x p a n d e d > t r u e < / I s E x p a n d e d > < W i d t h > 2 0 0 < / W i d t h > < / a : V a l u e > < / a : K e y V a l u e O f D i a g r a m O b j e c t K e y a n y T y p e z b w N T n L X > < a : K e y V a l u e O f D i a g r a m O b j e c t K e y a n y T y p e z b w N T n L X > < a : K e y > < K e y > T a b l e s \ O r d e r s   D a t a \ C o l u m n s \ P a y m e n t   M o d e < / K e y > < / a : K e y > < a : V a l u e   i : t y p e = " D i a g r a m D i s p l a y N o d e V i e w S t a t e " > < H e i g h t > 1 5 0 < / H e i g h t > < I s E x p a n d e d > t r u e < / I s E x p a n d e d > < W i d t h > 2 0 0 < / W i d t h > < / a : V a l u e > < / a : K e y V a l u e O f D i a g r a m O b j e c t K e y a n y T y p e z b w N T n L X > < a : K e y V a l u e O f D i a g r a m O b j e c t K e y a n y T y p e z b w N T n L X > < a : K e y > < K e y > T a b l e s \ O r d e r s   D a t a \ C o l u m n s \ D e l i v e r y   T i m e   T a k e n   ( m i n s ) < / K e y > < / a : K e y > < a : V a l u e   i : t y p e = " D i a g r a m D i s p l a y N o d e V i e w S t a t e " > < H e i g h t > 1 5 0 < / H e i g h t > < I s E x p a n d e d > t r u e < / I s E x p a n d e d > < W i d t h > 2 0 0 < / W i d t h > < / a : V a l u e > < / a : K e y V a l u e O f D i a g r a m O b j e c t K e y a n y T y p e z b w N T n L X > < a : K e y V a l u e O f D i a g r a m O b j e c t K e y a n y T y p e z b w N T n L X > < a : K e y > < K e y > T a b l e s \ O r d e r s   D a t a \ C o l u m n s \ C u s t o m e r   R a t i n g - F o o d < / K e y > < / a : K e y > < a : V a l u e   i : t y p e = " D i a g r a m D i s p l a y N o d e V i e w S t a t e " > < H e i g h t > 1 5 0 < / H e i g h t > < I s E x p a n d e d > t r u e < / I s E x p a n d e d > < W i d t h > 2 0 0 < / W i d t h > < / a : V a l u e > < / a : K e y V a l u e O f D i a g r a m O b j e c t K e y a n y T y p e z b w N T n L X > < a : K e y V a l u e O f D i a g r a m O b j e c t K e y a n y T y p e z b w N T n L X > < a : K e y > < K e y > T a b l e s \ O r d e r s   D a t a \ C o l u m n s \ C u s t o m e r   R a t i n g - D e l i v e r y < / K e y > < / a : K e y > < a : V a l u e   i : t y p e = " D i a g r a m D i s p l a y N o d e V i e w S t a t e " > < H e i g h t > 1 5 0 < / H e i g h t > < I s E x p a n d e d > t r u e < / I s E x p a n d e d > < W i d t h > 2 0 0 < / W i d t h > < / a : V a l u e > < / a : K e y V a l u e O f D i a g r a m O b j e c t K e y a n y T y p e z b w N T n L X > < a : K e y V a l u e O f D i a g r a m O b j e c t K e y a n y T y p e z b w N T n L X > < a : K e y > < K e y > T a b l e s \ R e s t a u r a n t   D e t a i l s < / K e y > < / a : K e y > < a : V a l u e   i : t y p e = " D i a g r a m D i s p l a y N o d e V i e w S t a t e " > < H e i g h t > 2 2 8 < / H e i g h t > < I s E x p a n d e d > t r u e < / I s E x p a n d e d > < L a y e d O u t > t r u e < / L a y e d O u t > < L e f t > 3 2 9 . 9 0 3 8 1 0 5 6 7 6 6 5 8 < / L e f t > < T a b I n d e x > 1 < / T a b I n d e x > < W i d t h > 2 0 0 < / W i d t h > < / a : V a l u e > < / a : K e y V a l u e O f D i a g r a m O b j e c t K e y a n y T y p e z b w N T n L X > < a : K e y V a l u e O f D i a g r a m O b j e c t K e y a n y T y p e z b w N T n L X > < a : K e y > < K e y > T a b l e s \ R e s t a u r a n t   D e t a i l s \ C o l u m n s \ R e s t a u r a n t I D < / K e y > < / a : K e y > < a : V a l u e   i : t y p e = " D i a g r a m D i s p l a y N o d e V i e w S t a t e " > < H e i g h t > 1 5 0 < / H e i g h t > < I s E x p a n d e d > t r u e < / I s E x p a n d e d > < W i d t h > 2 0 0 < / W i d t h > < / a : V a l u e > < / a : K e y V a l u e O f D i a g r a m O b j e c t K e y a n y T y p e z b w N T n L X > < a : K e y V a l u e O f D i a g r a m O b j e c t K e y a n y T y p e z b w N T n L X > < a : K e y > < K e y > T a b l e s \ R e s t a u r a n t   D e t a i l s \ C o l u m n s \ R e s t a u r a n t N a m e < / K e y > < / a : K e y > < a : V a l u e   i : t y p e = " D i a g r a m D i s p l a y N o d e V i e w S t a t e " > < H e i g h t > 1 5 0 < / H e i g h t > < I s E x p a n d e d > t r u e < / I s E x p a n d e d > < W i d t h > 2 0 0 < / W i d t h > < / a : V a l u e > < / a : K e y V a l u e O f D i a g r a m O b j e c t K e y a n y T y p e z b w N T n L X > < a : K e y V a l u e O f D i a g r a m O b j e c t K e y a n y T y p e z b w N T n L X > < a : K e y > < K e y > T a b l e s \ R e s t a u r a n t   D e t a i l s \ C o l u m n s \ C u i s i n e < / K e y > < / a : K e y > < a : V a l u e   i : t y p e = " D i a g r a m D i s p l a y N o d e V i e w S t a t e " > < H e i g h t > 1 5 0 < / H e i g h t > < I s E x p a n d e d > t r u e < / I s E x p a n d e d > < W i d t h > 2 0 0 < / W i d t h > < / a : V a l u e > < / a : K e y V a l u e O f D i a g r a m O b j e c t K e y a n y T y p e z b w N T n L X > < a : K e y V a l u e O f D i a g r a m O b j e c t K e y a n y T y p e z b w N T n L X > < a : K e y > < K e y > T a b l e s \ R e s t a u r a n t   D e t a i l s \ C o l u m n s \ Z o n e < / K e y > < / a : K e y > < a : V a l u e   i : t y p e = " D i a g r a m D i s p l a y N o d e V i e w S t a t e " > < H e i g h t > 1 5 0 < / H e i g h t > < I s E x p a n d e d > t r u e < / I s E x p a n d e d > < W i d t h > 2 0 0 < / W i d t h > < / a : V a l u e > < / a : K e y V a l u e O f D i a g r a m O b j e c t K e y a n y T y p e z b w N T n L X > < a : K e y V a l u e O f D i a g r a m O b j e c t K e y a n y T y p e z b w N T n L X > < a : K e y > < K e y > T a b l e s \ R e s t a u r a n t   D e t a i l s \ C o l u m n s \ C a t e g o r y < / K e y > < / a : K e y > < a : V a l u e   i : t y p e = " D i a g r a m D i s p l a y N o d e V i e w S t a t e " > < H e i g h t > 1 5 0 < / H e i g h t > < I s E x p a n d e d > t r u e < / I s E x p a n d e d > < W i d t h > 2 0 0 < / W i d t h > < / a : V a l u e > < / a : K e y V a l u e O f D i a g r a m O b j e c t K e y a n y T y p e z b w N T n L X > < a : K e y V a l u e O f D i a g r a m O b j e c t K e y a n y T y p e z b w N T n L X > < a : K e y > < K e y > T a b l e s \ R e s t a u r a n t   D e t a i l s \ C o l u m n s \ S t a t e < / K e y > < / a : K e y > < a : V a l u e   i : t y p e = " D i a g r a m D i s p l a y N o d e V i e w S t a t e " > < H e i g h t > 1 5 0 < / H e i g h t > < I s E x p a n d e d > t r u e < / I s E x p a n d e d > < W i d t h > 2 0 0 < / W i d t h > < / a : V a l u e > < / a : K e y V a l u e O f D i a g r a m O b j e c t K e y a n y T y p e z b w N T n L X > < a : K e y V a l u e O f D i a g r a m O b j e c t K e y a n y T y p e z b w N T n L X > < a : K e y > < K e y > T a b l e s \ R e s t a u r a n t   D e t a i l s \ C o l u m n s \ T a r g e t < / K e y > < / a : K e y > < a : V a l u e   i : t y p e = " D i a g r a m D i s p l a y N o d e V i e w S t a t e " > < H e i g h t > 1 5 0 < / H e i g h t > < I s E x p a n d e d > t r u e < / I s E x p a n d e d > < W i d t h > 2 0 0 < / W i d t h > < / a : V a l u e > < / a : K e y V a l u e O f D i a g r a m O b j e c t K e y a n y T y p e z b w N T n L X > < a : K e y V a l u e O f D i a g r a m O b j e c t K e y a n y T y p e z b w N T n L X > < a : K e y > < K e y > R e l a t i o n s h i p s \ & l t ; T a b l e s \ O r d e r s   D a t a \ C o l u m n s \ R e s t a u r a n t   I D & g t ; - & l t ; T a b l e s \ R e s t a u r a n t   D e t a i l s \ C o l u m n s \ R e s t a u r a n t I D & g t ; < / K e y > < / a : K e y > < a : V a l u e   i : t y p e = " D i a g r a m D i s p l a y L i n k V i e w S t a t e " > < A u t o m a t i o n P r o p e r t y H e l p e r T e x t > E n d   p o i n t   1 :   ( 2 1 6 , 1 5 9 ) .   E n d   p o i n t   2 :   ( 3 1 3 . 9 0 3 8 1 0 5 6 7 6 6 6 , 1 1 4 )   < / A u t o m a t i o n P r o p e r t y H e l p e r T e x t > < L a y e d O u t > t r u e < / L a y e d O u t > < P o i n t s   x m l n s : b = " h t t p : / / s c h e m a s . d a t a c o n t r a c t . o r g / 2 0 0 4 / 0 7 / S y s t e m . W i n d o w s " > < b : P o i n t > < b : _ x > 2 1 6 < / b : _ x > < b : _ y > 1 5 9 < / b : _ y > < / b : P o i n t > < b : P o i n t > < b : _ x > 2 6 2 . 9 5 1 9 0 5 5 < / b : _ x > < b : _ y > 1 5 9 < / b : _ y > < / b : P o i n t > < b : P o i n t > < b : _ x > 2 6 4 . 9 5 1 9 0 5 5 < / b : _ x > < b : _ y > 1 5 7 < / b : _ y > < / b : P o i n t > < b : P o i n t > < b : _ x > 2 6 4 . 9 5 1 9 0 5 5 < / b : _ x > < b : _ y > 1 1 6 < / b : _ y > < / b : P o i n t > < b : P o i n t > < b : _ x > 2 6 6 . 9 5 1 9 0 5 5 < / b : _ x > < b : _ y > 1 1 4 < / b : _ y > < / b : P o i n t > < b : P o i n t > < b : _ x > 3 1 3 . 9 0 3 8 1 0 5 6 7 6 6 5 8 < / b : _ x > < b : _ y > 1 1 4 < / b : _ y > < / b : P o i n t > < / P o i n t s > < / a : V a l u e > < / a : K e y V a l u e O f D i a g r a m O b j e c t K e y a n y T y p e z b w N T n L X > < a : K e y V a l u e O f D i a g r a m O b j e c t K e y a n y T y p e z b w N T n L X > < a : K e y > < K e y > R e l a t i o n s h i p s \ & l t ; T a b l e s \ O r d e r s   D a t a \ C o l u m n s \ R e s t a u r a n t   I D & g t ; - & l t ; T a b l e s \ R e s t a u r a n t   D e t a i l s \ C o l u m n s \ R e s t a u r a n t I D & g t ; \ F K < / K e y > < / a : K e y > < a : V a l u e   i : t y p e = " D i a g r a m D i s p l a y L i n k E n d p o i n t V i e w S t a t e " > < H e i g h t > 1 6 < / H e i g h t > < L a b e l L o c a t i o n   x m l n s : b = " h t t p : / / s c h e m a s . d a t a c o n t r a c t . o r g / 2 0 0 4 / 0 7 / S y s t e m . W i n d o w s " > < b : _ x > 2 0 0 < / b : _ x > < b : _ y > 1 5 1 < / b : _ y > < / L a b e l L o c a t i o n > < L o c a t i o n   x m l n s : b = " h t t p : / / s c h e m a s . d a t a c o n t r a c t . o r g / 2 0 0 4 / 0 7 / S y s t e m . W i n d o w s " > < b : _ x > 2 0 0 < / b : _ x > < b : _ y > 1 5 9 < / b : _ y > < / L o c a t i o n > < S h a p e R o t a t e A n g l e > 3 6 0 < / S h a p e R o t a t e A n g l e > < W i d t h > 1 6 < / W i d t h > < / a : V a l u e > < / a : K e y V a l u e O f D i a g r a m O b j e c t K e y a n y T y p e z b w N T n L X > < a : K e y V a l u e O f D i a g r a m O b j e c t K e y a n y T y p e z b w N T n L X > < a : K e y > < K e y > R e l a t i o n s h i p s \ & l t ; T a b l e s \ O r d e r s   D a t a \ C o l u m n s \ R e s t a u r a n t   I D & g t ; - & l t ; T a b l e s \ R e s t a u r a n t   D e t a i l s \ C o l u m n s \ R e s t a u r a n t I D & g t ; \ P K < / K e y > < / a : K e y > < a : V a l u e   i : t y p e = " D i a g r a m D i s p l a y L i n k E n d p o i n t V i e w S t a t e " > < H e i g h t > 1 6 < / H e i g h t > < L a b e l L o c a t i o n   x m l n s : b = " h t t p : / / s c h e m a s . d a t a c o n t r a c t . o r g / 2 0 0 4 / 0 7 / S y s t e m . W i n d o w s " > < b : _ x > 3 1 3 . 9 0 3 8 1 0 5 6 7 6 6 5 8 < / b : _ x > < b : _ y > 1 0 6 < / b : _ y > < / L a b e l L o c a t i o n > < L o c a t i o n   x m l n s : b = " h t t p : / / s c h e m a s . d a t a c o n t r a c t . o r g / 2 0 0 4 / 0 7 / S y s t e m . W i n d o w s " > < b : _ x > 3 2 9 . 9 0 3 8 1 0 5 6 7 6 6 5 8 < / b : _ x > < b : _ y > 1 1 4 < / b : _ y > < / L o c a t i o n > < S h a p e R o t a t e A n g l e > 1 8 0 < / S h a p e R o t a t e A n g l e > < W i d t h > 1 6 < / W i d t h > < / a : V a l u e > < / a : K e y V a l u e O f D i a g r a m O b j e c t K e y a n y T y p e z b w N T n L X > < a : K e y V a l u e O f D i a g r a m O b j e c t K e y a n y T y p e z b w N T n L X > < a : K e y > < K e y > R e l a t i o n s h i p s \ & l t ; T a b l e s \ O r d e r s   D a t a \ C o l u m n s \ R e s t a u r a n t   I D & g t ; - & l t ; T a b l e s \ R e s t a u r a n t   D e t a i l s \ C o l u m n s \ R e s t a u r a n t I D & g t ; \ C r o s s F i l t e r < / K e y > < / a : K e y > < a : V a l u e   i : t y p e = " D i a g r a m D i s p l a y L i n k C r o s s F i l t e r V i e w S t a t e " > < P o i n t s   x m l n s : b = " h t t p : / / s c h e m a s . d a t a c o n t r a c t . o r g / 2 0 0 4 / 0 7 / S y s t e m . W i n d o w s " > < b : P o i n t > < b : _ x > 2 1 6 < / b : _ x > < b : _ y > 1 5 9 < / b : _ y > < / b : P o i n t > < b : P o i n t > < b : _ x > 2 6 2 . 9 5 1 9 0 5 5 < / b : _ x > < b : _ y > 1 5 9 < / b : _ y > < / b : P o i n t > < b : P o i n t > < b : _ x > 2 6 4 . 9 5 1 9 0 5 5 < / b : _ x > < b : _ y > 1 5 7 < / b : _ y > < / b : P o i n t > < b : P o i n t > < b : _ x > 2 6 4 . 9 5 1 9 0 5 5 < / b : _ x > < b : _ y > 1 1 6 < / b : _ y > < / b : P o i n t > < b : P o i n t > < b : _ x > 2 6 6 . 9 5 1 9 0 5 5 < / b : _ x > < b : _ y > 1 1 4 < / b : _ y > < / b : P o i n t > < b : P o i n t > < b : _ x > 3 1 3 . 9 0 3 8 1 0 5 6 7 6 6 5 8 < / b : _ x > < b : _ y > 1 1 4 < / b : _ y > < / b : P o i n t > < / P o i n t s > < / a : V a l u e > < / a : K e y V a l u e O f D i a g r a m O b j e c t K e y a n y T y p e z b w N T n L X > < / V i e w S t a t e s > < / D i a g r a m M a n a g e r . S e r i a l i z a b l e D i a g r a m > < D i a g r a m M a n a g e r . S e r i a l i z a b l e D i a g r a m > < A d a p t e r   i : t y p e = " M e a s u r e D i a g r a m S a n d b o x A d a p t e r " > < T a b l e N a m e > O r d e r s 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 A m o u n t < / K e y > < / D i a g r a m O b j e c t K e y > < D i a g r a m O b j e c t K e y > < K e y > M e a s u r e s \ S u m   o f   O r d e r   A m o u n t \ T a g I n f o \ F o r m u l a < / K e y > < / D i a g r a m O b j e c t K e y > < D i a g r a m O b j e c t K e y > < K e y > M e a s u r e s \ S u m   o f   O r d e r   A m o u n t \ T a g I n f o \ V a l u e 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 D e l i v e r y   T i m e   T a k e n   ( m i n s ) < / K e y > < / D i a g r a m O b j e c t K e y > < D i a g r a m O b j e c t K e y > < K e y > M e a s u r e s \ S u m   o f   D e l i v e r y   T i m e   T a k e n   ( m i n s ) \ T a g I n f o \ F o r m u l a < / K e y > < / D i a g r a m O b j e c t K e y > < D i a g r a m O b j e c t K e y > < K e y > M e a s u r e s \ S u m   o f   D e l i v e r y   T i m e   T a k e n   ( m i n s ) \ T a g I n f o \ V a l u e < / K e y > < / D i a g r a m O b j e c t K e y > < D i a g r a m O b j e c t K e y > < K e y > M e a s u r e s \ A v e r a g e   o f   D e l i v e r y   T i m e   T a k e n   ( m i n s ) < / K e y > < / D i a g r a m O b j e c t K e y > < D i a g r a m O b j e c t K e y > < K e y > M e a s u r e s \ A v e r a g e   o f   D e l i v e r y   T i m e   T a k e n   ( m i n s ) \ T a g I n f o \ F o r m u l a < / K e y > < / D i a g r a m O b j e c t K e y > < D i a g r a m O b j e c t K e y > < K e y > M e a s u r e s \ A v e r a g e   o f   D e l i v e r y   T i m e   T a k e n   ( m i n s ) \ T a g I n f o \ V a l u e < / K e y > < / D i a g r a m O b j e c t K e y > < D i a g r a m O b j e c t K e y > < K e y > M e a s u r e s \ S u m   o f   Q u a n t i t y   o f   I t e m s < / K e y > < / D i a g r a m O b j e c t K e y > < D i a g r a m O b j e c t K e y > < K e y > M e a s u r e s \ S u m   o f   Q u a n t i t y   o f   I t e m s \ T a g I n f o \ F o r m u l a < / K e y > < / D i a g r a m O b j e c t K e y > < D i a g r a m O b j e c t K e y > < K e y > M e a s u r e s \ S u m   o f   Q u a n t i t y   o f   I t e m s \ T a g I n f o \ V a l u e < / K e y > < / D i a g r a m O b j e c t K e y > < D i a g r a m O b j e c t K e y > < K e y > M e a s u r e s \ A v e r a g e   o f   Q u a n t i t y   o f   I t e m s < / K e y > < / D i a g r a m O b j e c t K e y > < D i a g r a m O b j e c t K e y > < K e y > M e a s u r e s \ A v e r a g e   o f   Q u a n t i t y   o f   I t e m s \ T a g I n f o \ F o r m u l a < / K e y > < / D i a g r a m O b j e c t K e y > < D i a g r a m O b j e c t K e y > < K e y > M e a s u r e s \ A v e r a g e   o f   Q u a n t i t y   o f   I t e m s \ T a g I n f o \ V a l u e < / K e y > < / D i a g r a m O b j e c t K e y > < D i a g r a m O b j e c t K e y > < K e y > M e a s u r e s \ S u m   o f   C u s t o m e r   R a t i n g - F o o d < / K e y > < / D i a g r a m O b j e c t K e y > < D i a g r a m O b j e c t K e y > < K e y > M e a s u r e s \ S u m   o f   C u s t o m e r   R a t i n g - F o o d \ T a g I n f o \ F o r m u l a < / K e y > < / D i a g r a m O b j e c t K e y > < D i a g r a m O b j e c t K e y > < K e y > M e a s u r e s \ S u m   o f   C u s t o m e r   R a t i n g - F o o d \ T a g I n f o \ V a l u e < / K e y > < / D i a g r a m O b j e c t K e y > < D i a g r a m O b j e c t K e y > < K e y > M e a s u r e s \ A v e r a g e   o f   C u s t o m e r   R a t i n g - F o o d < / K e y > < / D i a g r a m O b j e c t K e y > < D i a g r a m O b j e c t K e y > < K e y > M e a s u r e s \ A v e r a g e   o f   C u s t o m e r   R a t i n g - F o o d \ T a g I n f o \ F o r m u l a < / K e y > < / D i a g r a m O b j e c t K e y > < D i a g r a m O b j e c t K e y > < K e y > M e a s u r e s \ A v e r a g e   o f   C u s t o m e r   R a t i n g - F o o d \ T a g I n f o \ V a l u e < / K e y > < / D i a g r a m O b j e c t K e y > < D i a g r a m O b j e c t K e y > < K e y > M e a s u r e s \ S u m   o f   C u s t o m e r   R a t i n g - D e l i v e r y < / K e y > < / D i a g r a m O b j e c t K e y > < D i a g r a m O b j e c t K e y > < K e y > M e a s u r e s \ S u m   o f   C u s t o m e r   R a t i n g - D e l i v e r y \ T a g I n f o \ F o r m u l a < / K e y > < / D i a g r a m O b j e c t K e y > < D i a g r a m O b j e c t K e y > < K e y > M e a s u r e s \ S u m   o f   C u s t o m e r   R a t i n g - D e l i v e r y \ T a g I n f o \ V a l u e < / K e y > < / D i a g r a m O b j e c t K e y > < D i a g r a m O b j e c t K e y > < K e y > M e a s u r e s \ A v e r a g e   o f   C u s t o m e r   R a t i n g - D e l i v e r y < / K e y > < / D i a g r a m O b j e c t K e y > < D i a g r a m O b j e c t K e y > < K e y > M e a s u r e s \ A v e r a g e   o f   C u s t o m e r   R a t i n g - D e l i v e r y \ T a g I n f o \ F o r m u l a < / K e y > < / D i a g r a m O b j e c t K e y > < D i a g r a m O b j e c t K e y > < K e y > M e a s u r e s \ A v e r a g e   o f   C u s t o m e r   R a t i n g - D e l i v e r y \ T a g I n f o \ V a l u e < / K e y > < / D i a g r a m O b j e c t K e y > < D i a g r a m O b j e c t K e y > < K e y > C o l u m n s \ O r d e r   I D < / K e y > < / D i a g r a m O b j e c t K e y > < D i a g r a m O b j e c t K e y > < K e y > C o l u m n s \ C u s t o m e r   N a m e < / K e y > < / D i a g r a m O b j e c t K e y > < D i a g r a m O b j e c t K e y > < K e y > C o l u m n s \ R e s t a u r a n t   I D < / K e y > < / D i a g r a m O b j e c t K e y > < D i a g r a m O b j e c t K e y > < K e y > C o l u m n s \ O r d e r   D a t e < / K e y > < / D i a g r a m O b j e c t K e y > < D i a g r a m O b j e c t K e y > < K e y > C o l u m n s \ Q u a n t i t y   o f   I t e m s < / K e y > < / D i a g r a m O b j e c t K e y > < D i a g r a m O b j e c t K e y > < K e y > C o l u m n s \ O r d e r   A m o u n t < / K e y > < / D i a g r a m O b j e c t K e y > < D i a g r a m O b j e c t K e y > < K e y > C o l u m n s \ P a y m e n t   M o d e < / K e y > < / D i a g r a m O b j e c t K e y > < D i a g r a m O b j e c t K e y > < K e y > C o l u m n s \ D e l i v e r y   T i m e   T a k e n   ( m i n s ) < / K e y > < / D i a g r a m O b j e c t K e y > < D i a g r a m O b j e c t K e y > < K e y > C o l u m n s \ C u s t o m e r   R a t i n g - F o o d < / K e y > < / D i a g r a m O b j e c t K e y > < D i a g r a m O b j e c t K e y > < K e y > C o l u m n s \ C u s t o m e r   R a t i n g - D e l i v e r y < / K e y > < / D i a g r a m O b j e c t K e y > < D i a g r a m O b j e c t K e y > < K e y > C o l u m n s \ O r d e r   D a t e   ( H o u r ) < / K e y > < / D i a g r a m O b j e c t K e y > < D i a g r a m O b j e c t K e y > < K e y > C o l u m n s \ O r d e r   D a t e   ( M i n u t e ) < / K e y > < / D i a g r a m O b j e c t K e y > < D i a g r a m O b j e c t K e y > < K e y > L i n k s \ & l t ; C o l u m n s \ S u m   o f   O r d e r   A m o u n t & g t ; - & l t ; M e a s u r e s \ O r d e r   A m o u n t & g t ; < / K e y > < / D i a g r a m O b j e c t K e y > < D i a g r a m O b j e c t K e y > < K e y > L i n k s \ & l t ; C o l u m n s \ S u m   o f   O r d e r   A m o u n t & g t ; - & l t ; M e a s u r e s \ O r d e r   A m o u n t & g t ; \ C O L U M N < / K e y > < / D i a g r a m O b j e c t K e y > < D i a g r a m O b j e c t K e y > < K e y > L i n k s \ & l t ; C o l u m n s \ S u m   o f   O r d e r   A m o u n t & g t ; - & l t ; M e a s u r e s \ O r d e r   A m o u n t & g t ; \ M E A S U R E 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 D e l i v e r y   T i m e   T a k e n   ( m i n s ) & g t ; - & l t ; M e a s u r e s \ D e l i v e r y   T i m e   T a k e n   ( m i n s ) & g t ; < / K e y > < / D i a g r a m O b j e c t K e y > < D i a g r a m O b j e c t K e y > < K e y > L i n k s \ & l t ; C o l u m n s \ S u m   o f   D e l i v e r y   T i m e   T a k e n   ( m i n s ) & g t ; - & l t ; M e a s u r e s \ D e l i v e r y   T i m e   T a k e n   ( m i n s ) & g t ; \ C O L U M N < / K e y > < / D i a g r a m O b j e c t K e y > < D i a g r a m O b j e c t K e y > < K e y > L i n k s \ & l t ; C o l u m n s \ S u m   o f   D e l i v e r y   T i m e   T a k e n   ( m i n s ) & g t ; - & l t ; M e a s u r e s \ D e l i v e r y   T i m e   T a k e n   ( m i n s ) & g t ; \ M E A S U R E < / K e y > < / D i a g r a m O b j e c t K e y > < D i a g r a m O b j e c t K e y > < K e y > L i n k s \ & l t ; C o l u m n s \ A v e r a g e   o f   D e l i v e r y   T i m e   T a k e n   ( m i n s ) & g t ; - & l t ; M e a s u r e s \ D e l i v e r y   T i m e   T a k e n   ( m i n s ) & g t ; < / K e y > < / D i a g r a m O b j e c t K e y > < D i a g r a m O b j e c t K e y > < K e y > L i n k s \ & l t ; C o l u m n s \ A v e r a g e   o f   D e l i v e r y   T i m e   T a k e n   ( m i n s ) & g t ; - & l t ; M e a s u r e s \ D e l i v e r y   T i m e   T a k e n   ( m i n s ) & g t ; \ C O L U M N < / K e y > < / D i a g r a m O b j e c t K e y > < D i a g r a m O b j e c t K e y > < K e y > L i n k s \ & l t ; C o l u m n s \ A v e r a g e   o f   D e l i v e r y   T i m e   T a k e n   ( m i n s ) & g t ; - & l t ; M e a s u r e s \ D e l i v e r y   T i m e   T a k e n   ( m i n s ) & g t ; \ M E A S U R E < / K e y > < / D i a g r a m O b j e c t K e y > < D i a g r a m O b j e c t K e y > < K e y > L i n k s \ & l t ; C o l u m n s \ S u m   o f   Q u a n t i t y   o f   I t e m s & g t ; - & l t ; M e a s u r e s \ Q u a n t i t y   o f   I t e m s & g t ; < / K e y > < / D i a g r a m O b j e c t K e y > < D i a g r a m O b j e c t K e y > < K e y > L i n k s \ & l t ; C o l u m n s \ S u m   o f   Q u a n t i t y   o f   I t e m s & g t ; - & l t ; M e a s u r e s \ Q u a n t i t y   o f   I t e m s & g t ; \ C O L U M N < / K e y > < / D i a g r a m O b j e c t K e y > < D i a g r a m O b j e c t K e y > < K e y > L i n k s \ & l t ; C o l u m n s \ S u m   o f   Q u a n t i t y   o f   I t e m s & g t ; - & l t ; M e a s u r e s \ Q u a n t i t y   o f   I t e m s & g t ; \ M E A S U R E < / K e y > < / D i a g r a m O b j e c t K e y > < D i a g r a m O b j e c t K e y > < K e y > L i n k s \ & l t ; C o l u m n s \ A v e r a g e   o f   Q u a n t i t y   o f   I t e m s & g t ; - & l t ; M e a s u r e s \ Q u a n t i t y   o f   I t e m s & g t ; < / K e y > < / D i a g r a m O b j e c t K e y > < D i a g r a m O b j e c t K e y > < K e y > L i n k s \ & l t ; C o l u m n s \ A v e r a g e   o f   Q u a n t i t y   o f   I t e m s & g t ; - & l t ; M e a s u r e s \ Q u a n t i t y   o f   I t e m s & g t ; \ C O L U M N < / K e y > < / D i a g r a m O b j e c t K e y > < D i a g r a m O b j e c t K e y > < K e y > L i n k s \ & l t ; C o l u m n s \ A v e r a g e   o f   Q u a n t i t y   o f   I t e m s & g t ; - & l t ; M e a s u r e s \ Q u a n t i t y   o f   I t e m s & g t ; \ M E A S U R E < / K e y > < / D i a g r a m O b j e c t K e y > < D i a g r a m O b j e c t K e y > < K e y > L i n k s \ & l t ; C o l u m n s \ S u m   o f   C u s t o m e r   R a t i n g - F o o d & g t ; - & l t ; M e a s u r e s \ C u s t o m e r   R a t i n g - F o o d & g t ; < / K e y > < / D i a g r a m O b j e c t K e y > < D i a g r a m O b j e c t K e y > < K e y > L i n k s \ & l t ; C o l u m n s \ S u m   o f   C u s t o m e r   R a t i n g - F o o d & g t ; - & l t ; M e a s u r e s \ C u s t o m e r   R a t i n g - F o o d & g t ; \ C O L U M N < / K e y > < / D i a g r a m O b j e c t K e y > < D i a g r a m O b j e c t K e y > < K e y > L i n k s \ & l t ; C o l u m n s \ S u m   o f   C u s t o m e r   R a t i n g - F o o d & g t ; - & l t ; M e a s u r e s \ C u s t o m e r   R a t i n g - F o o d & g t ; \ M E A S U R E < / K e y > < / D i a g r a m O b j e c t K e y > < D i a g r a m O b j e c t K e y > < K e y > L i n k s \ & l t ; C o l u m n s \ A v e r a g e   o f   C u s t o m e r   R a t i n g - F o o d & g t ; - & l t ; M e a s u r e s \ C u s t o m e r   R a t i n g - F o o d & g t ; < / K e y > < / D i a g r a m O b j e c t K e y > < D i a g r a m O b j e c t K e y > < K e y > L i n k s \ & l t ; C o l u m n s \ A v e r a g e   o f   C u s t o m e r   R a t i n g - F o o d & g t ; - & l t ; M e a s u r e s \ C u s t o m e r   R a t i n g - F o o d & g t ; \ C O L U M N < / K e y > < / D i a g r a m O b j e c t K e y > < D i a g r a m O b j e c t K e y > < K e y > L i n k s \ & l t ; C o l u m n s \ A v e r a g e   o f   C u s t o m e r   R a t i n g - F o o d & g t ; - & l t ; M e a s u r e s \ C u s t o m e r   R a t i n g - F o o d & g t ; \ M E A S U R E < / K e y > < / D i a g r a m O b j e c t K e y > < D i a g r a m O b j e c t K e y > < K e y > L i n k s \ & l t ; C o l u m n s \ S u m   o f   C u s t o m e r   R a t i n g - D e l i v e r y & g t ; - & l t ; M e a s u r e s \ C u s t o m e r   R a t i n g - D e l i v e r y & g t ; < / K e y > < / D i a g r a m O b j e c t K e y > < D i a g r a m O b j e c t K e y > < K e y > L i n k s \ & l t ; C o l u m n s \ S u m   o f   C u s t o m e r   R a t i n g - D e l i v e r y & g t ; - & l t ; M e a s u r e s \ C u s t o m e r   R a t i n g - D e l i v e r y & g t ; \ C O L U M N < / K e y > < / D i a g r a m O b j e c t K e y > < D i a g r a m O b j e c t K e y > < K e y > L i n k s \ & l t ; C o l u m n s \ S u m   o f   C u s t o m e r   R a t i n g - D e l i v e r y & g t ; - & l t ; M e a s u r e s \ C u s t o m e r   R a t i n g - D e l i v e r y & g t ; \ M E A S U R E < / K e y > < / D i a g r a m O b j e c t K e y > < D i a g r a m O b j e c t K e y > < K e y > L i n k s \ & l t ; C o l u m n s \ A v e r a g e   o f   C u s t o m e r   R a t i n g - D e l i v e r y & g t ; - & l t ; M e a s u r e s \ C u s t o m e r   R a t i n g - D e l i v e r y & g t ; < / K e y > < / D i a g r a m O b j e c t K e y > < D i a g r a m O b j e c t K e y > < K e y > L i n k s \ & l t ; C o l u m n s \ A v e r a g e   o f   C u s t o m e r   R a t i n g - D e l i v e r y & g t ; - & l t ; M e a s u r e s \ C u s t o m e r   R a t i n g - D e l i v e r y & g t ; \ C O L U M N < / K e y > < / D i a g r a m O b j e c t K e y > < D i a g r a m O b j e c t K e y > < K e y > L i n k s \ & l t ; C o l u m n s \ A v e r a g e   o f   C u s t o m e r   R a t i n g - D e l i v e r y & g t ; - & l t ; M e a s u r e s \ C u s t o m e r   R a t i n g - D e l i v e r y & g t ; \ M E A S U R E 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 A m o u n t < / K e y > < / a : K e y > < a : V a l u e   i : t y p e = " M e a s u r e G r i d N o d e V i e w S t a t e " > < C o l u m n > 5 < / C o l u m n > < L a y e d O u t > t r u e < / L a y e d O u t > < W a s U I I n v i s i b l e > t r u e < / W a s U I I n v i s i b l e > < / a : V a l u e > < / a : K e y V a l u e O f D i a g r a m O b j e c t K e y a n y T y p e z b w N T n L X > < a : K e y V a l u e O f D i a g r a m O b j e c t K e y a n y T y p e z b w N T n L X > < a : K e y > < K e y > M e a s u r e s \ S u m   o f   O r d e r   A m o u n t \ T a g I n f o \ F o r m u l a < / K e y > < / a : K e y > < a : V a l u e   i : t y p e = " M e a s u r e G r i d V i e w S t a t e I D i a g r a m T a g A d d i t i o n a l I n f o " / > < / a : K e y V a l u e O f D i a g r a m O b j e c t K e y a n y T y p e z b w N T n L X > < a : K e y V a l u e O f D i a g r a m O b j e c t K e y a n y T y p e z b w N T n L X > < a : K e y > < K e y > M e a s u r e s \ S u m   o f   O r d e r   A m o u n t \ T a g I n f o \ V a l u e 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 D e l i v e r y   T i m e   T a k e n   ( m i n s ) < / K e y > < / a : K e y > < a : V a l u e   i : t y p e = " M e a s u r e G r i d N o d e V i e w S t a t e " > < C o l u m n > 7 < / C o l u m n > < L a y e d O u t > t r u e < / L a y e d O u t > < W a s U I I n v i s i b l e > t r u e < / W a s U I I n v i s i b l e > < / a : V a l u e > < / a : K e y V a l u e O f D i a g r a m O b j e c t K e y a n y T y p e z b w N T n L X > < a : K e y V a l u e O f D i a g r a m O b j e c t K e y a n y T y p e z b w N T n L X > < a : K e y > < K e y > M e a s u r e s \ S u m   o f   D e l i v e r y   T i m e   T a k e n   ( m i n s ) \ T a g I n f o \ F o r m u l a < / K e y > < / a : K e y > < a : V a l u e   i : t y p e = " M e a s u r e G r i d V i e w S t a t e I D i a g r a m T a g A d d i t i o n a l I n f o " / > < / a : K e y V a l u e O f D i a g r a m O b j e c t K e y a n y T y p e z b w N T n L X > < a : K e y V a l u e O f D i a g r a m O b j e c t K e y a n y T y p e z b w N T n L X > < a : K e y > < K e y > M e a s u r e s \ S u m   o f   D e l i v e r y   T i m e   T a k e n   ( m i n s ) \ T a g I n f o \ V a l u e < / K e y > < / a : K e y > < a : V a l u e   i : t y p e = " M e a s u r e G r i d V i e w S t a t e I D i a g r a m T a g A d d i t i o n a l I n f o " / > < / a : K e y V a l u e O f D i a g r a m O b j e c t K e y a n y T y p e z b w N T n L X > < a : K e y V a l u e O f D i a g r a m O b j e c t K e y a n y T y p e z b w N T n L X > < a : K e y > < K e y > M e a s u r e s \ A v e r a g e   o f   D e l i v e r y   T i m e   T a k e n   ( m i n s ) < / K e y > < / a : K e y > < a : V a l u e   i : t y p e = " M e a s u r e G r i d N o d e V i e w S t a t e " > < C o l u m n > 7 < / C o l u m n > < L a y e d O u t > t r u e < / L a y e d O u t > < W a s U I I n v i s i b l e > t r u e < / W a s U I I n v i s i b l e > < / a : V a l u e > < / a : K e y V a l u e O f D i a g r a m O b j e c t K e y a n y T y p e z b w N T n L X > < a : K e y V a l u e O f D i a g r a m O b j e c t K e y a n y T y p e z b w N T n L X > < a : K e y > < K e y > M e a s u r e s \ A v e r a g e   o f   D e l i v e r y   T i m e   T a k e n   ( m i n s ) \ T a g I n f o \ F o r m u l a < / K e y > < / a : K e y > < a : V a l u e   i : t y p e = " M e a s u r e G r i d V i e w S t a t e I D i a g r a m T a g A d d i t i o n a l I n f o " / > < / a : K e y V a l u e O f D i a g r a m O b j e c t K e y a n y T y p e z b w N T n L X > < a : K e y V a l u e O f D i a g r a m O b j e c t K e y a n y T y p e z b w N T n L X > < a : K e y > < K e y > M e a s u r e s \ A v e r a g e   o f   D e l i v e r y   T i m e   T a k e n   ( m i n s ) \ T a g I n f o \ V a l u e < / K e y > < / a : K e y > < a : V a l u e   i : t y p e = " M e a s u r e G r i d V i e w S t a t e I D i a g r a m T a g A d d i t i o n a l I n f o " / > < / a : K e y V a l u e O f D i a g r a m O b j e c t K e y a n y T y p e z b w N T n L X > < a : K e y V a l u e O f D i a g r a m O b j e c t K e y a n y T y p e z b w N T n L X > < a : K e y > < K e y > M e a s u r e s \ S u m   o f   Q u a n t i t y   o f   I t e m s < / K e y > < / a : K e y > < a : V a l u e   i : t y p e = " M e a s u r e G r i d N o d e V i e w S t a t e " > < C o l u m n > 4 < / C o l u m n > < L a y e d O u t > t r u e < / L a y e d O u t > < W a s U I I n v i s i b l e > t r u e < / W a s U I I n v i s i b l e > < / a : V a l u e > < / a : K e y V a l u e O f D i a g r a m O b j e c t K e y a n y T y p e z b w N T n L X > < a : K e y V a l u e O f D i a g r a m O b j e c t K e y a n y T y p e z b w N T n L X > < a : K e y > < K e y > M e a s u r e s \ S u m   o f   Q u a n t i t y   o f   I t e m s \ T a g I n f o \ F o r m u l a < / K e y > < / a : K e y > < a : V a l u e   i : t y p e = " M e a s u r e G r i d V i e w S t a t e I D i a g r a m T a g A d d i t i o n a l I n f o " / > < / a : K e y V a l u e O f D i a g r a m O b j e c t K e y a n y T y p e z b w N T n L X > < a : K e y V a l u e O f D i a g r a m O b j e c t K e y a n y T y p e z b w N T n L X > < a : K e y > < K e y > M e a s u r e s \ S u m   o f   Q u a n t i t y   o f   I t e m s \ T a g I n f o \ V a l u e < / K e y > < / a : K e y > < a : V a l u e   i : t y p e = " M e a s u r e G r i d V i e w S t a t e I D i a g r a m T a g A d d i t i o n a l I n f o " / > < / a : K e y V a l u e O f D i a g r a m O b j e c t K e y a n y T y p e z b w N T n L X > < a : K e y V a l u e O f D i a g r a m O b j e c t K e y a n y T y p e z b w N T n L X > < a : K e y > < K e y > M e a s u r e s \ A v e r a g e   o f   Q u a n t i t y   o f   I t e m s < / K e y > < / a : K e y > < a : V a l u e   i : t y p e = " M e a s u r e G r i d N o d e V i e w S t a t e " > < C o l u m n > 4 < / C o l u m n > < L a y e d O u t > t r u e < / L a y e d O u t > < W a s U I I n v i s i b l e > t r u e < / W a s U I I n v i s i b l e > < / a : V a l u e > < / a : K e y V a l u e O f D i a g r a m O b j e c t K e y a n y T y p e z b w N T n L X > < a : K e y V a l u e O f D i a g r a m O b j e c t K e y a n y T y p e z b w N T n L X > < a : K e y > < K e y > M e a s u r e s \ A v e r a g e   o f   Q u a n t i t y   o f   I t e m s \ T a g I n f o \ F o r m u l a < / K e y > < / a : K e y > < a : V a l u e   i : t y p e = " M e a s u r e G r i d V i e w S t a t e I D i a g r a m T a g A d d i t i o n a l I n f o " / > < / a : K e y V a l u e O f D i a g r a m O b j e c t K e y a n y T y p e z b w N T n L X > < a : K e y V a l u e O f D i a g r a m O b j e c t K e y a n y T y p e z b w N T n L X > < a : K e y > < K e y > M e a s u r e s \ A v e r a g e   o f   Q u a n t i t y   o f   I t e m s \ T a g I n f o \ V a l u e < / K e y > < / a : K e y > < a : V a l u e   i : t y p e = " M e a s u r e G r i d V i e w S t a t e I D i a g r a m T a g A d d i t i o n a l I n f o " / > < / a : K e y V a l u e O f D i a g r a m O b j e c t K e y a n y T y p e z b w N T n L X > < a : K e y V a l u e O f D i a g r a m O b j e c t K e y a n y T y p e z b w N T n L X > < a : K e y > < K e y > M e a s u r e s \ S u m   o f   C u s t o m e r   R a t i n g - F o o d < / K e y > < / a : K e y > < a : V a l u e   i : t y p e = " M e a s u r e G r i d N o d e V i e w S t a t e " > < C o l u m n > 8 < / C o l u m n > < L a y e d O u t > t r u e < / L a y e d O u t > < W a s U I I n v i s i b l e > t r u e < / W a s U I I n v i s i b l e > < / a : V a l u e > < / a : K e y V a l u e O f D i a g r a m O b j e c t K e y a n y T y p e z b w N T n L X > < a : K e y V a l u e O f D i a g r a m O b j e c t K e y a n y T y p e z b w N T n L X > < a : K e y > < K e y > M e a s u r e s \ S u m   o f   C u s t o m e r   R a t i n g - F o o d \ T a g I n f o \ F o r m u l a < / K e y > < / a : K e y > < a : V a l u e   i : t y p e = " M e a s u r e G r i d V i e w S t a t e I D i a g r a m T a g A d d i t i o n a l I n f o " / > < / a : K e y V a l u e O f D i a g r a m O b j e c t K e y a n y T y p e z b w N T n L X > < a : K e y V a l u e O f D i a g r a m O b j e c t K e y a n y T y p e z b w N T n L X > < a : K e y > < K e y > M e a s u r e s \ S u m   o f   C u s t o m e r   R a t i n g - F o o d \ T a g I n f o \ V a l u e < / K e y > < / a : K e y > < a : V a l u e   i : t y p e = " M e a s u r e G r i d V i e w S t a t e I D i a g r a m T a g A d d i t i o n a l I n f o " / > < / a : K e y V a l u e O f D i a g r a m O b j e c t K e y a n y T y p e z b w N T n L X > < a : K e y V a l u e O f D i a g r a m O b j e c t K e y a n y T y p e z b w N T n L X > < a : K e y > < K e y > M e a s u r e s \ A v e r a g e   o f   C u s t o m e r   R a t i n g - F o o d < / K e y > < / a : K e y > < a : V a l u e   i : t y p e = " M e a s u r e G r i d N o d e V i e w S t a t e " > < C o l u m n > 8 < / C o l u m n > < L a y e d O u t > t r u e < / L a y e d O u t > < W a s U I I n v i s i b l e > t r u e < / W a s U I I n v i s i b l e > < / a : V a l u e > < / a : K e y V a l u e O f D i a g r a m O b j e c t K e y a n y T y p e z b w N T n L X > < a : K e y V a l u e O f D i a g r a m O b j e c t K e y a n y T y p e z b w N T n L X > < a : K e y > < K e y > M e a s u r e s \ A v e r a g e   o f   C u s t o m e r   R a t i n g - F o o d \ T a g I n f o \ F o r m u l a < / K e y > < / a : K e y > < a : V a l u e   i : t y p e = " M e a s u r e G r i d V i e w S t a t e I D i a g r a m T a g A d d i t i o n a l I n f o " / > < / a : K e y V a l u e O f D i a g r a m O b j e c t K e y a n y T y p e z b w N T n L X > < a : K e y V a l u e O f D i a g r a m O b j e c t K e y a n y T y p e z b w N T n L X > < a : K e y > < K e y > M e a s u r e s \ A v e r a g e   o f   C u s t o m e r   R a t i n g - F o o d \ T a g I n f o \ V a l u e < / K e y > < / a : K e y > < a : V a l u e   i : t y p e = " M e a s u r e G r i d V i e w S t a t e I D i a g r a m T a g A d d i t i o n a l I n f o " / > < / a : K e y V a l u e O f D i a g r a m O b j e c t K e y a n y T y p e z b w N T n L X > < a : K e y V a l u e O f D i a g r a m O b j e c t K e y a n y T y p e z b w N T n L X > < a : K e y > < K e y > M e a s u r e s \ S u m   o f   C u s t o m e r   R a t i n g - D e l i v e r y < / K e y > < / a : K e y > < a : V a l u e   i : t y p e = " M e a s u r e G r i d N o d e V i e w S t a t e " > < C o l u m n > 9 < / C o l u m n > < L a y e d O u t > t r u e < / L a y e d O u t > < W a s U I I n v i s i b l e > t r u e < / W a s U I I n v i s i b l e > < / a : V a l u e > < / a : K e y V a l u e O f D i a g r a m O b j e c t K e y a n y T y p e z b w N T n L X > < a : K e y V a l u e O f D i a g r a m O b j e c t K e y a n y T y p e z b w N T n L X > < a : K e y > < K e y > M e a s u r e s \ S u m   o f   C u s t o m e r   R a t i n g - D e l i v e r y \ T a g I n f o \ F o r m u l a < / K e y > < / a : K e y > < a : V a l u e   i : t y p e = " M e a s u r e G r i d V i e w S t a t e I D i a g r a m T a g A d d i t i o n a l I n f o " / > < / a : K e y V a l u e O f D i a g r a m O b j e c t K e y a n y T y p e z b w N T n L X > < a : K e y V a l u e O f D i a g r a m O b j e c t K e y a n y T y p e z b w N T n L X > < a : K e y > < K e y > M e a s u r e s \ S u m   o f   C u s t o m e r   R a t i n g - D e l i v e r y \ T a g I n f o \ V a l u e < / K e y > < / a : K e y > < a : V a l u e   i : t y p e = " M e a s u r e G r i d V i e w S t a t e I D i a g r a m T a g A d d i t i o n a l I n f o " / > < / a : K e y V a l u e O f D i a g r a m O b j e c t K e y a n y T y p e z b w N T n L X > < a : K e y V a l u e O f D i a g r a m O b j e c t K e y a n y T y p e z b w N T n L X > < a : K e y > < K e y > M e a s u r e s \ A v e r a g e   o f   C u s t o m e r   R a t i n g - D e l i v e r y < / K e y > < / a : K e y > < a : V a l u e   i : t y p e = " M e a s u r e G r i d N o d e V i e w S t a t e " > < C o l u m n > 9 < / C o l u m n > < L a y e d O u t > t r u e < / L a y e d O u t > < W a s U I I n v i s i b l e > t r u e < / W a s U I I n v i s i b l e > < / a : V a l u e > < / a : K e y V a l u e O f D i a g r a m O b j e c t K e y a n y T y p e z b w N T n L X > < a : K e y V a l u e O f D i a g r a m O b j e c t K e y a n y T y p e z b w N T n L X > < a : K e y > < K e y > M e a s u r e s \ A v e r a g e   o f   C u s t o m e r   R a t i n g - D e l i v e r y \ T a g I n f o \ F o r m u l a < / K e y > < / a : K e y > < a : V a l u e   i : t y p e = " M e a s u r e G r i d V i e w S t a t e I D i a g r a m T a g A d d i t i o n a l I n f o " / > < / a : K e y V a l u e O f D i a g r a m O b j e c t K e y a n y T y p e z b w N T n L X > < a : K e y V a l u e O f D i a g r a m O b j e c t K e y a n y T y p e z b w N T n L X > < a : K e y > < K e y > M e a s u r e s \ A v e r a g e   o f   C u s t o m e r   R a t i n g - D e l i v e r y \ T a g I n f o \ V a l u e 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 C o l u m n s \ R e s t a u r a n t 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 C o l u m n s \ Q u a n t i t y   o f   I t e m s < / K e y > < / a : K e y > < a : V a l u e   i : t y p e = " M e a s u r e G r i d N o d e V i e w S t a t e " > < C o l u m n > 4 < / C o l u m n > < L a y e d O u t > t r u e < / L a y e d O u t > < / a : V a l u e > < / a : K e y V a l u e O f D i a g r a m O b j e c t K e y a n y T y p e z b w N T n L X > < a : K e y V a l u e O f D i a g r a m O b j e c t K e y a n y T y p e z b w N T n L X > < a : K e y > < K e y > C o l u m n s \ O r d e r   A m o u n t < / K e y > < / a : K e y > < a : V a l u e   i : t y p e = " M e a s u r e G r i d N o d e V i e w S t a t e " > < C o l u m n > 5 < / C o l u m n > < L a y e d O u t > t r u e < / L a y e d O u t > < / a : V a l u e > < / a : K e y V a l u e O f D i a g r a m O b j e c t K e y a n y T y p e z b w N T n L X > < a : K e y V a l u e O f D i a g r a m O b j e c t K e y a n y T y p e z b w N T n L X > < a : K e y > < K e y > C o l u m n s \ P a y m e n t   M o d e < / K e y > < / a : K e y > < a : V a l u e   i : t y p e = " M e a s u r e G r i d N o d e V i e w S t a t e " > < C o l u m n > 6 < / C o l u m n > < L a y e d O u t > t r u e < / L a y e d O u t > < / a : V a l u e > < / a : K e y V a l u e O f D i a g r a m O b j e c t K e y a n y T y p e z b w N T n L X > < a : K e y V a l u e O f D i a g r a m O b j e c t K e y a n y T y p e z b w N T n L X > < a : K e y > < K e y > C o l u m n s \ D e l i v e r y   T i m e   T a k e n   ( m i n s ) < / K e y > < / a : K e y > < a : V a l u e   i : t y p e = " M e a s u r e G r i d N o d e V i e w S t a t e " > < C o l u m n > 7 < / C o l u m n > < L a y e d O u t > t r u e < / L a y e d O u t > < / a : V a l u e > < / a : K e y V a l u e O f D i a g r a m O b j e c t K e y a n y T y p e z b w N T n L X > < a : K e y V a l u e O f D i a g r a m O b j e c t K e y a n y T y p e z b w N T n L X > < a : K e y > < K e y > C o l u m n s \ C u s t o m e r   R a t i n g - F o o d < / K e y > < / a : K e y > < a : V a l u e   i : t y p e = " M e a s u r e G r i d N o d e V i e w S t a t e " > < C o l u m n > 8 < / C o l u m n > < L a y e d O u t > t r u e < / L a y e d O u t > < / a : V a l u e > < / a : K e y V a l u e O f D i a g r a m O b j e c t K e y a n y T y p e z b w N T n L X > < a : K e y V a l u e O f D i a g r a m O b j e c t K e y a n y T y p e z b w N T n L X > < a : K e y > < K e y > C o l u m n s \ C u s t o m e r   R a t i n g - D e l i v e r y < / K e y > < / a : K e y > < a : V a l u e   i : t y p e = " M e a s u r e G r i d N o d e V i e w S t a t e " > < C o l u m n > 9 < / C o l u m n > < L a y e d O u t > t r u e < / L a y e d O u t > < / a : V a l u e > < / a : K e y V a l u e O f D i a g r a m O b j e c t K e y a n y T y p e z b w N T n L X > < a : K e y V a l u e O f D i a g r a m O b j e c t K e y a n y T y p e z b w N T n L X > < a : K e y > < K e y > C o l u m n s \ O r d e r   D a t e   ( H o u r ) < / K e y > < / a : K e y > < a : V a l u e   i : t y p e = " M e a s u r e G r i d N o d e V i e w S t a t e " > < C o l u m n > 1 0 < / C o l u m n > < L a y e d O u t > t r u e < / L a y e d O u t > < / a : V a l u e > < / a : K e y V a l u e O f D i a g r a m O b j e c t K e y a n y T y p e z b w N T n L X > < a : K e y V a l u e O f D i a g r a m O b j e c t K e y a n y T y p e z b w N T n L X > < a : K e y > < K e y > C o l u m n s \ O r d e r   D a t e   ( M i n u t e ) < / K e y > < / a : K e y > < a : V a l u e   i : t y p e = " M e a s u r e G r i d N o d e V i e w S t a t e " > < C o l u m n > 1 1 < / C o l u m n > < L a y e d O u t > t r u e < / L a y e d O u t > < / a : V a l u e > < / a : K e y V a l u e O f D i a g r a m O b j e c t K e y a n y T y p e z b w N T n L X > < a : K e y V a l u e O f D i a g r a m O b j e c t K e y a n y T y p e z b w N T n L X > < a : K e y > < K e y > L i n k s \ & l t ; C o l u m n s \ S u m   o f   O r d e r   A m o u n t & g t ; - & l t ; M e a s u r e s \ O r d e r   A m o u n t & g t ; < / K e y > < / a : K e y > < a : V a l u e   i : t y p e = " M e a s u r e G r i d V i e w S t a t e I D i a g r a m L i n k " / > < / a : K e y V a l u e O f D i a g r a m O b j e c t K e y a n y T y p e z b w N T n L X > < a : K e y V a l u e O f D i a g r a m O b j e c t K e y a n y T y p e z b w N T n L X > < a : K e y > < K e y > L i n k s \ & l t ; C o l u m n s \ S u m   o f   O r d e r   A m o u n t & g t ; - & l t ; M e a s u r e s \ O r d e r   A m o u n t & g t ; \ C O L U M N < / K e y > < / a : K e y > < a : V a l u e   i : t y p e = " M e a s u r e G r i d V i e w S t a t e I D i a g r a m L i n k E n d p o i n t " / > < / a : K e y V a l u e O f D i a g r a m O b j e c t K e y a n y T y p e z b w N T n L X > < a : K e y V a l u e O f D i a g r a m O b j e c t K e y a n y T y p e z b w N T n L X > < a : K e y > < K e y > L i n k s \ & l t ; C o l u m n s \ S u m   o f   O r d e r   A m o u n t & g t ; - & l t ; M e a s u r e s \ O r d e r   A m o u n t & g t ; \ M E A S U R E 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 D e l i v e r y   T i m e   T a k e n   ( m i n s ) & g t ; - & l t ; M e a s u r e s \ D e l i v e r y   T i m e   T a k e n   ( m i n s ) & g t ; < / K e y > < / a : K e y > < a : V a l u e   i : t y p e = " M e a s u r e G r i d V i e w S t a t e I D i a g r a m L i n k " / > < / a : K e y V a l u e O f D i a g r a m O b j e c t K e y a n y T y p e z b w N T n L X > < a : K e y V a l u e O f D i a g r a m O b j e c t K e y a n y T y p e z b w N T n L X > < a : K e y > < K e y > L i n k s \ & l t ; C o l u m n s \ S u m   o f   D e l i v e r y   T i m e   T a k e n   ( m i n s ) & g t ; - & l t ; M e a s u r e s \ D e l i v e r y   T i m e   T a k e n   ( m i n s ) & g t ; \ C O L U M N < / K e y > < / a : K e y > < a : V a l u e   i : t y p e = " M e a s u r e G r i d V i e w S t a t e I D i a g r a m L i n k E n d p o i n t " / > < / a : K e y V a l u e O f D i a g r a m O b j e c t K e y a n y T y p e z b w N T n L X > < a : K e y V a l u e O f D i a g r a m O b j e c t K e y a n y T y p e z b w N T n L X > < a : K e y > < K e y > L i n k s \ & l t ; C o l u m n s \ S u m   o f   D e l i v e r y   T i m e   T a k e n   ( m i n s ) & g t ; - & l t ; M e a s u r e s \ D e l i v e r y   T i m e   T a k e n   ( m i n s ) & g t ; \ M E A S U R E < / K e y > < / a : K e y > < a : V a l u e   i : t y p e = " M e a s u r e G r i d V i e w S t a t e I D i a g r a m L i n k E n d p o i n t " / > < / a : K e y V a l u e O f D i a g r a m O b j e c t K e y a n y T y p e z b w N T n L X > < a : K e y V a l u e O f D i a g r a m O b j e c t K e y a n y T y p e z b w N T n L X > < a : K e y > < K e y > L i n k s \ & l t ; C o l u m n s \ A v e r a g e   o f   D e l i v e r y   T i m e   T a k e n   ( m i n s ) & g t ; - & l t ; M e a s u r e s \ D e l i v e r y   T i m e   T a k e n   ( m i n s ) & g t ; < / K e y > < / a : K e y > < a : V a l u e   i : t y p e = " M e a s u r e G r i d V i e w S t a t e I D i a g r a m L i n k " / > < / a : K e y V a l u e O f D i a g r a m O b j e c t K e y a n y T y p e z b w N T n L X > < a : K e y V a l u e O f D i a g r a m O b j e c t K e y a n y T y p e z b w N T n L X > < a : K e y > < K e y > L i n k s \ & l t ; C o l u m n s \ A v e r a g e   o f   D e l i v e r y   T i m e   T a k e n   ( m i n s ) & g t ; - & l t ; M e a s u r e s \ D e l i v e r y   T i m e   T a k e n   ( m i n s ) & g t ; \ C O L U M N < / K e y > < / a : K e y > < a : V a l u e   i : t y p e = " M e a s u r e G r i d V i e w S t a t e I D i a g r a m L i n k E n d p o i n t " / > < / a : K e y V a l u e O f D i a g r a m O b j e c t K e y a n y T y p e z b w N T n L X > < a : K e y V a l u e O f D i a g r a m O b j e c t K e y a n y T y p e z b w N T n L X > < a : K e y > < K e y > L i n k s \ & l t ; C o l u m n s \ A v e r a g e   o f   D e l i v e r y   T i m e   T a k e n   ( m i n s ) & g t ; - & l t ; M e a s u r e s \ D e l i v e r y   T i m e   T a k e n   ( m i n s ) & g t ; \ M E A S U R E < / K e y > < / a : K e y > < a : V a l u e   i : t y p e = " M e a s u r e G r i d V i e w S t a t e I D i a g r a m L i n k E n d p o i n t " / > < / a : K e y V a l u e O f D i a g r a m O b j e c t K e y a n y T y p e z b w N T n L X > < a : K e y V a l u e O f D i a g r a m O b j e c t K e y a n y T y p e z b w N T n L X > < a : K e y > < K e y > L i n k s \ & l t ; C o l u m n s \ S u m   o f   Q u a n t i t y   o f   I t e m s & g t ; - & l t ; M e a s u r e s \ Q u a n t i t y   o f   I t e m s & g t ; < / K e y > < / a : K e y > < a : V a l u e   i : t y p e = " M e a s u r e G r i d V i e w S t a t e I D i a g r a m L i n k " / > < / a : K e y V a l u e O f D i a g r a m O b j e c t K e y a n y T y p e z b w N T n L X > < a : K e y V a l u e O f D i a g r a m O b j e c t K e y a n y T y p e z b w N T n L X > < a : K e y > < K e y > L i n k s \ & l t ; C o l u m n s \ S u m   o f   Q u a n t i t y   o f   I t e m s & g t ; - & l t ; M e a s u r e s \ Q u a n t i t y   o f   I t e m s & g t ; \ C O L U M N < / K e y > < / a : K e y > < a : V a l u e   i : t y p e = " M e a s u r e G r i d V i e w S t a t e I D i a g r a m L i n k E n d p o i n t " / > < / a : K e y V a l u e O f D i a g r a m O b j e c t K e y a n y T y p e z b w N T n L X > < a : K e y V a l u e O f D i a g r a m O b j e c t K e y a n y T y p e z b w N T n L X > < a : K e y > < K e y > L i n k s \ & l t ; C o l u m n s \ S u m   o f   Q u a n t i t y   o f   I t e m s & g t ; - & l t ; M e a s u r e s \ Q u a n t i t y   o f   I t e m s & g t ; \ M E A S U R E < / K e y > < / a : K e y > < a : V a l u e   i : t y p e = " M e a s u r e G r i d V i e w S t a t e I D i a g r a m L i n k E n d p o i n t " / > < / a : K e y V a l u e O f D i a g r a m O b j e c t K e y a n y T y p e z b w N T n L X > < a : K e y V a l u e O f D i a g r a m O b j e c t K e y a n y T y p e z b w N T n L X > < a : K e y > < K e y > L i n k s \ & l t ; C o l u m n s \ A v e r a g e   o f   Q u a n t i t y   o f   I t e m s & g t ; - & l t ; M e a s u r e s \ Q u a n t i t y   o f   I t e m s & g t ; < / K e y > < / a : K e y > < a : V a l u e   i : t y p e = " M e a s u r e G r i d V i e w S t a t e I D i a g r a m L i n k " / > < / a : K e y V a l u e O f D i a g r a m O b j e c t K e y a n y T y p e z b w N T n L X > < a : K e y V a l u e O f D i a g r a m O b j e c t K e y a n y T y p e z b w N T n L X > < a : K e y > < K e y > L i n k s \ & l t ; C o l u m n s \ A v e r a g e   o f   Q u a n t i t y   o f   I t e m s & g t ; - & l t ; M e a s u r e s \ Q u a n t i t y   o f   I t e m s & g t ; \ C O L U M N < / K e y > < / a : K e y > < a : V a l u e   i : t y p e = " M e a s u r e G r i d V i e w S t a t e I D i a g r a m L i n k E n d p o i n t " / > < / a : K e y V a l u e O f D i a g r a m O b j e c t K e y a n y T y p e z b w N T n L X > < a : K e y V a l u e O f D i a g r a m O b j e c t K e y a n y T y p e z b w N T n L X > < a : K e y > < K e y > L i n k s \ & l t ; C o l u m n s \ A v e r a g e   o f   Q u a n t i t y   o f   I t e m s & g t ; - & l t ; M e a s u r e s \ Q u a n t i t y   o f   I t e m s & g t ; \ M E A S U R E < / K e y > < / a : K e y > < a : V a l u e   i : t y p e = " M e a s u r e G r i d V i e w S t a t e I D i a g r a m L i n k E n d p o i n t " / > < / a : K e y V a l u e O f D i a g r a m O b j e c t K e y a n y T y p e z b w N T n L X > < a : K e y V a l u e O f D i a g r a m O b j e c t K e y a n y T y p e z b w N T n L X > < a : K e y > < K e y > L i n k s \ & l t ; C o l u m n s \ S u m   o f   C u s t o m e r   R a t i n g - F o o d & g t ; - & l t ; M e a s u r e s \ C u s t o m e r   R a t i n g - F o o d & g t ; < / K e y > < / a : K e y > < a : V a l u e   i : t y p e = " M e a s u r e G r i d V i e w S t a t e I D i a g r a m L i n k " / > < / a : K e y V a l u e O f D i a g r a m O b j e c t K e y a n y T y p e z b w N T n L X > < a : K e y V a l u e O f D i a g r a m O b j e c t K e y a n y T y p e z b w N T n L X > < a : K e y > < K e y > L i n k s \ & l t ; C o l u m n s \ S u m   o f   C u s t o m e r   R a t i n g - F o o d & g t ; - & l t ; M e a s u r e s \ C u s t o m e r   R a t i n g - F o o d & g t ; \ C O L U M N < / K e y > < / a : K e y > < a : V a l u e   i : t y p e = " M e a s u r e G r i d V i e w S t a t e I D i a g r a m L i n k E n d p o i n t " / > < / a : K e y V a l u e O f D i a g r a m O b j e c t K e y a n y T y p e z b w N T n L X > < a : K e y V a l u e O f D i a g r a m O b j e c t K e y a n y T y p e z b w N T n L X > < a : K e y > < K e y > L i n k s \ & l t ; C o l u m n s \ S u m   o f   C u s t o m e r   R a t i n g - F o o d & g t ; - & l t ; M e a s u r e s \ C u s t o m e r   R a t i n g - F o o d & g t ; \ M E A S U R E < / K e y > < / a : K e y > < a : V a l u e   i : t y p e = " M e a s u r e G r i d V i e w S t a t e I D i a g r a m L i n k E n d p o i n t " / > < / a : K e y V a l u e O f D i a g r a m O b j e c t K e y a n y T y p e z b w N T n L X > < a : K e y V a l u e O f D i a g r a m O b j e c t K e y a n y T y p e z b w N T n L X > < a : K e y > < K e y > L i n k s \ & l t ; C o l u m n s \ A v e r a g e   o f   C u s t o m e r   R a t i n g - F o o d & g t ; - & l t ; M e a s u r e s \ C u s t o m e r   R a t i n g - F o o d & g t ; < / K e y > < / a : K e y > < a : V a l u e   i : t y p e = " M e a s u r e G r i d V i e w S t a t e I D i a g r a m L i n k " / > < / a : K e y V a l u e O f D i a g r a m O b j e c t K e y a n y T y p e z b w N T n L X > < a : K e y V a l u e O f D i a g r a m O b j e c t K e y a n y T y p e z b w N T n L X > < a : K e y > < K e y > L i n k s \ & l t ; C o l u m n s \ A v e r a g e   o f   C u s t o m e r   R a t i n g - F o o d & g t ; - & l t ; M e a s u r e s \ C u s t o m e r   R a t i n g - F o o d & g t ; \ C O L U M N < / K e y > < / a : K e y > < a : V a l u e   i : t y p e = " M e a s u r e G r i d V i e w S t a t e I D i a g r a m L i n k E n d p o i n t " / > < / a : K e y V a l u e O f D i a g r a m O b j e c t K e y a n y T y p e z b w N T n L X > < a : K e y V a l u e O f D i a g r a m O b j e c t K e y a n y T y p e z b w N T n L X > < a : K e y > < K e y > L i n k s \ & l t ; C o l u m n s \ A v e r a g e   o f   C u s t o m e r   R a t i n g - F o o d & g t ; - & l t ; M e a s u r e s \ C u s t o m e r   R a t i n g - F o o d & g t ; \ M E A S U R E < / K e y > < / a : K e y > < a : V a l u e   i : t y p e = " M e a s u r e G r i d V i e w S t a t e I D i a g r a m L i n k E n d p o i n t " / > < / a : K e y V a l u e O f D i a g r a m O b j e c t K e y a n y T y p e z b w N T n L X > < a : K e y V a l u e O f D i a g r a m O b j e c t K e y a n y T y p e z b w N T n L X > < a : K e y > < K e y > L i n k s \ & l t ; C o l u m n s \ S u m   o f   C u s t o m e r   R a t i n g - D e l i v e r y & g t ; - & l t ; M e a s u r e s \ C u s t o m e r   R a t i n g - D e l i v e r y & g t ; < / K e y > < / a : K e y > < a : V a l u e   i : t y p e = " M e a s u r e G r i d V i e w S t a t e I D i a g r a m L i n k " / > < / a : K e y V a l u e O f D i a g r a m O b j e c t K e y a n y T y p e z b w N T n L X > < a : K e y V a l u e O f D i a g r a m O b j e c t K e y a n y T y p e z b w N T n L X > < a : K e y > < K e y > L i n k s \ & l t ; C o l u m n s \ S u m   o f   C u s t o m e r   R a t i n g - D e l i v e r y & g t ; - & l t ; M e a s u r e s \ C u s t o m e r   R a t i n g - D e l i v e r y & g t ; \ C O L U M N < / K e y > < / a : K e y > < a : V a l u e   i : t y p e = " M e a s u r e G r i d V i e w S t a t e I D i a g r a m L i n k E n d p o i n t " / > < / a : K e y V a l u e O f D i a g r a m O b j e c t K e y a n y T y p e z b w N T n L X > < a : K e y V a l u e O f D i a g r a m O b j e c t K e y a n y T y p e z b w N T n L X > < a : K e y > < K e y > L i n k s \ & l t ; C o l u m n s \ S u m   o f   C u s t o m e r   R a t i n g - D e l i v e r y & g t ; - & l t ; M e a s u r e s \ C u s t o m e r   R a t i n g - D e l i v e r y & g t ; \ M E A S U R E < / K e y > < / a : K e y > < a : V a l u e   i : t y p e = " M e a s u r e G r i d V i e w S t a t e I D i a g r a m L i n k E n d p o i n t " / > < / a : K e y V a l u e O f D i a g r a m O b j e c t K e y a n y T y p e z b w N T n L X > < a : K e y V a l u e O f D i a g r a m O b j e c t K e y a n y T y p e z b w N T n L X > < a : K e y > < K e y > L i n k s \ & l t ; C o l u m n s \ A v e r a g e   o f   C u s t o m e r   R a t i n g - D e l i v e r y & g t ; - & l t ; M e a s u r e s \ C u s t o m e r   R a t i n g - D e l i v e r y & g t ; < / K e y > < / a : K e y > < a : V a l u e   i : t y p e = " M e a s u r e G r i d V i e w S t a t e I D i a g r a m L i n k " / > < / a : K e y V a l u e O f D i a g r a m O b j e c t K e y a n y T y p e z b w N T n L X > < a : K e y V a l u e O f D i a g r a m O b j e c t K e y a n y T y p e z b w N T n L X > < a : K e y > < K e y > L i n k s \ & l t ; C o l u m n s \ A v e r a g e   o f   C u s t o m e r   R a t i n g - D e l i v e r y & g t ; - & l t ; M e a s u r e s \ C u s t o m e r   R a t i n g - D e l i v e r y & g t ; \ C O L U M N < / K e y > < / a : K e y > < a : V a l u e   i : t y p e = " M e a s u r e G r i d V i e w S t a t e I D i a g r a m L i n k E n d p o i n t " / > < / a : K e y V a l u e O f D i a g r a m O b j e c t K e y a n y T y p e z b w N T n L X > < a : K e y V a l u e O f D i a g r a m O b j e c t K e y a n y T y p e z b w N T n L X > < a : K e y > < K e y > L i n k s \ & l t ; C o l u m n s \ A v e r a g e   o f   C u s t o m e r   R a t i n g - D e l i v e r y & g t ; - & l t ; M e a s u r e s \ C u s t o m e r   R a t i n g - D e l i v e r y & g t ; \ M E A S U R E 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 D a t a _ b 1 0 2 e c 3 0 - f f 1 2 - 4 f f 7 - 9 6 1 3 - f d b 9 7 9 f 8 c e 2 b < / K e y > < V a l u e   x m l n s : a = " h t t p : / / s c h e m a s . d a t a c o n t r a c t . o r g / 2 0 0 4 / 0 7 / M i c r o s o f t . A n a l y s i s S e r v i c e s . C o m m o n " > < a : H a s F o c u s > t r u e < / a : H a s F o c u s > < a : S i z e A t D p i 9 6 > 1 1 3 < / a : S i z e A t D p i 9 6 > < a : V i s i b l e > t r u e < / a : V i s i b l e > < / V a l u e > < / K e y V a l u e O f s t r i n g S a n d b o x E d i t o r . M e a s u r e G r i d S t a t e S c d E 3 5 R y > < K e y V a l u e O f s t r i n g S a n d b o x E d i t o r . M e a s u r e G r i d S t a t e S c d E 3 5 R y > < K e y > R e s t a u r a n t   D e t a i l s _ 7 c 9 5 4 2 8 c - d 8 7 d - 4 a 5 8 - 8 0 a 7 - 7 b 4 0 7 8 f 5 4 1 a 0 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T a b l e X M L _ R e s t a u r a n t   D e t a i l s _ 7 c 9 5 4 2 8 c - d 8 7 d - 4 a 5 8 - 8 0 a 7 - 7 b 4 0 7 8 f 5 4 1 a 0 " > < 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 1 2 1 < / i n t > < / v a l u e > < / i t e m > < i t e m > < k e y > < s t r i n g > R e s t a u r a n t N a m e < / s t r i n g > < / k e y > < v a l u e > < i n t > 1 4 7 < / i n t > < / v a l u e > < / i t e m > < i t e m > < k e y > < s t r i n g > C u i s i n e < / s t r i n g > < / k e y > < v a l u e > < i n t > 8 4 < / i n t > < / v a l u e > < / i t e m > < i t e m > < k e y > < s t r i n g > Z o n e < / s t r i n g > < / k e y > < v a l u e > < i n t > 6 9 < / i n t > < / v a l u e > < / i t e m > < i t e m > < k e y > < s t r i n g > C a t e g o r y < / s t r i n g > < / k e y > < v a l u e > < i n t > 9 5 < / i n t > < / v a l u e > < / i t e m > < i t e m > < k e y > < s t r i n g > S t a t e < / s t r i n g > < / k e y > < v a l u e > < i n t > 6 9 < / i n t > < / v a l u e > < / i t e m > < i t e m > < k e y > < s t r i n g > T a r g e t < / s t r i n g > < / k e y > < v a l u e > < i n t > 7 7 < / i n t > < / v a l u e > < / i t e m > < / C o l u m n W i d t h s > < C o l u m n D i s p l a y I n d e x > < i t e m > < k e y > < s t r i n g > R e s t a u r a n t I D < / s t r i n g > < / k e y > < v a l u e > < i n t > 0 < / i n t > < / v a l u e > < / i t e m > < i t e m > < k e y > < s t r i n g > R e s t a u r a n t N a m e < / s t r i n g > < / k e y > < v a l u e > < i n t > 1 < / i n t > < / v a l u e > < / i t e m > < i t e m > < k e y > < s t r i n g > C u i s i n e < / s t r i n g > < / k e y > < v a l u e > < i n t > 2 < / i n t > < / v a l u e > < / i t e m > < i t e m > < k e y > < s t r i n g > Z o n e < / s t r i n g > < / k e y > < v a l u e > < i n t > 3 < / i n t > < / v a l u e > < / i t e m > < i t e m > < k e y > < s t r i n g > C a t e g o r y < / s t r i n g > < / k e y > < v a l u e > < i n t > 4 < / i n t > < / v a l u e > < / i t e m > < i t e m > < k e y > < s t r i n g > S t a t e < / s t r i n g > < / k e y > < v a l u e > < i n t > 5 < / i n t > < / v a l u e > < / i t e m > < i t e m > < k e y > < s t r i n g > T a r g e t 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CC3907-1A10-4807-9BFE-0AEACAC33C54}">
  <ds:schemaRefs/>
</ds:datastoreItem>
</file>

<file path=customXml/itemProps10.xml><?xml version="1.0" encoding="utf-8"?>
<ds:datastoreItem xmlns:ds="http://schemas.openxmlformats.org/officeDocument/2006/customXml" ds:itemID="{079EC8DB-B2D1-40B6-A9C2-D99A25808205}">
  <ds:schemaRefs/>
</ds:datastoreItem>
</file>

<file path=customXml/itemProps11.xml><?xml version="1.0" encoding="utf-8"?>
<ds:datastoreItem xmlns:ds="http://schemas.openxmlformats.org/officeDocument/2006/customXml" ds:itemID="{1D0B79DB-7B71-49A4-9294-C565A20C387A}">
  <ds:schemaRefs>
    <ds:schemaRef ds:uri="http://schemas.microsoft.com/DataMashup"/>
  </ds:schemaRefs>
</ds:datastoreItem>
</file>

<file path=customXml/itemProps12.xml><?xml version="1.0" encoding="utf-8"?>
<ds:datastoreItem xmlns:ds="http://schemas.openxmlformats.org/officeDocument/2006/customXml" ds:itemID="{8E640BFF-1664-414B-AB6C-11E39D169ED4}">
  <ds:schemaRefs/>
</ds:datastoreItem>
</file>

<file path=customXml/itemProps13.xml><?xml version="1.0" encoding="utf-8"?>
<ds:datastoreItem xmlns:ds="http://schemas.openxmlformats.org/officeDocument/2006/customXml" ds:itemID="{E6F7EF8E-5A9B-46D1-A650-B290DE64225A}">
  <ds:schemaRefs/>
</ds:datastoreItem>
</file>

<file path=customXml/itemProps14.xml><?xml version="1.0" encoding="utf-8"?>
<ds:datastoreItem xmlns:ds="http://schemas.openxmlformats.org/officeDocument/2006/customXml" ds:itemID="{3C08E165-3DE0-49E4-B03F-A9598C1B2C00}">
  <ds:schemaRefs/>
</ds:datastoreItem>
</file>

<file path=customXml/itemProps15.xml><?xml version="1.0" encoding="utf-8"?>
<ds:datastoreItem xmlns:ds="http://schemas.openxmlformats.org/officeDocument/2006/customXml" ds:itemID="{EEC68A2F-298B-4442-89B9-34CFFB385762}">
  <ds:schemaRefs/>
</ds:datastoreItem>
</file>

<file path=customXml/itemProps16.xml><?xml version="1.0" encoding="utf-8"?>
<ds:datastoreItem xmlns:ds="http://schemas.openxmlformats.org/officeDocument/2006/customXml" ds:itemID="{C0E4AAB9-60BD-4D75-92DA-B65374BDE86E}">
  <ds:schemaRefs/>
</ds:datastoreItem>
</file>

<file path=customXml/itemProps17.xml><?xml version="1.0" encoding="utf-8"?>
<ds:datastoreItem xmlns:ds="http://schemas.openxmlformats.org/officeDocument/2006/customXml" ds:itemID="{2408892F-86EF-448D-B08E-A0FC08820603}">
  <ds:schemaRefs/>
</ds:datastoreItem>
</file>

<file path=customXml/itemProps18.xml><?xml version="1.0" encoding="utf-8"?>
<ds:datastoreItem xmlns:ds="http://schemas.openxmlformats.org/officeDocument/2006/customXml" ds:itemID="{2798B48D-D177-4A60-9189-20D67C758D90}">
  <ds:schemaRefs/>
</ds:datastoreItem>
</file>

<file path=customXml/itemProps2.xml><?xml version="1.0" encoding="utf-8"?>
<ds:datastoreItem xmlns:ds="http://schemas.openxmlformats.org/officeDocument/2006/customXml" ds:itemID="{2D550ABB-630A-4E8C-8096-B83A5310DF0B}">
  <ds:schemaRefs/>
</ds:datastoreItem>
</file>

<file path=customXml/itemProps3.xml><?xml version="1.0" encoding="utf-8"?>
<ds:datastoreItem xmlns:ds="http://schemas.openxmlformats.org/officeDocument/2006/customXml" ds:itemID="{EB330896-555E-41A6-A243-98E8DFFB08EB}">
  <ds:schemaRefs/>
</ds:datastoreItem>
</file>

<file path=customXml/itemProps4.xml><?xml version="1.0" encoding="utf-8"?>
<ds:datastoreItem xmlns:ds="http://schemas.openxmlformats.org/officeDocument/2006/customXml" ds:itemID="{95F11484-F183-4603-987A-2EE3FADA3FDE}">
  <ds:schemaRefs/>
</ds:datastoreItem>
</file>

<file path=customXml/itemProps5.xml><?xml version="1.0" encoding="utf-8"?>
<ds:datastoreItem xmlns:ds="http://schemas.openxmlformats.org/officeDocument/2006/customXml" ds:itemID="{277F0028-758B-46BF-918D-4B02975E5F3D}">
  <ds:schemaRefs/>
</ds:datastoreItem>
</file>

<file path=customXml/itemProps6.xml><?xml version="1.0" encoding="utf-8"?>
<ds:datastoreItem xmlns:ds="http://schemas.openxmlformats.org/officeDocument/2006/customXml" ds:itemID="{F961DC39-FA2C-471A-AA8B-C1C0F24DE9DB}">
  <ds:schemaRefs/>
</ds:datastoreItem>
</file>

<file path=customXml/itemProps7.xml><?xml version="1.0" encoding="utf-8"?>
<ds:datastoreItem xmlns:ds="http://schemas.openxmlformats.org/officeDocument/2006/customXml" ds:itemID="{820D3D7F-9629-4745-AF03-37EC711A5A63}">
  <ds:schemaRefs/>
</ds:datastoreItem>
</file>

<file path=customXml/itemProps8.xml><?xml version="1.0" encoding="utf-8"?>
<ds:datastoreItem xmlns:ds="http://schemas.openxmlformats.org/officeDocument/2006/customXml" ds:itemID="{61A4000B-A7B9-40E6-AC65-D2EAD52FE853}">
  <ds:schemaRefs/>
</ds:datastoreItem>
</file>

<file path=customXml/itemProps9.xml><?xml version="1.0" encoding="utf-8"?>
<ds:datastoreItem xmlns:ds="http://schemas.openxmlformats.org/officeDocument/2006/customXml" ds:itemID="{5BF6744A-F991-4FDB-ACB2-2248925CB9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Restaurant Details</vt:lpstr>
      <vt:lpstr>Orders Data</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hassan</dc:creator>
  <cp:lastModifiedBy>muhammed hassan</cp:lastModifiedBy>
  <dcterms:created xsi:type="dcterms:W3CDTF">2024-10-11T13:09:24Z</dcterms:created>
  <dcterms:modified xsi:type="dcterms:W3CDTF">2024-10-12T19:27:33Z</dcterms:modified>
</cp:coreProperties>
</file>