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dma\Documents\GitHub\ExerciseClassification\t-test accuracy results\"/>
    </mc:Choice>
  </mc:AlternateContent>
  <xr:revisionPtr revIDLastSave="0" documentId="13_ncr:1_{716D565F-7984-4EC7-A6D6-CF16E9FCA493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Rocket vs AdaBoost" sheetId="2" r:id="rId1"/>
    <sheet name="Rocket vs Boss Ensemble" sheetId="3" r:id="rId2"/>
    <sheet name="Rocket vs Decision Tree" sheetId="4" r:id="rId3"/>
    <sheet name="Rocket vs kNN-ED" sheetId="5" r:id="rId4"/>
    <sheet name="Rocket vs kNN-DTW" sheetId="1" r:id="rId5"/>
    <sheet name="Rocket vs MLP" sheetId="6" r:id="rId6"/>
    <sheet name="Rocket vs Naive Bayes" sheetId="7" r:id="rId7"/>
    <sheet name="Rocket vs Random Forest" sheetId="8" r:id="rId8"/>
    <sheet name="Rocket vs Time Series Fore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F1" i="3" s="1"/>
  <c r="C3" i="3"/>
  <c r="C2" i="3"/>
  <c r="F1" i="9" l="1"/>
  <c r="F2" i="9"/>
  <c r="F3" i="9" s="1"/>
  <c r="F1" i="8"/>
  <c r="F2" i="8"/>
  <c r="F3" i="8" s="1"/>
  <c r="F1" i="7"/>
  <c r="F2" i="7"/>
  <c r="F2" i="6"/>
  <c r="F1" i="6"/>
  <c r="F1" i="5"/>
  <c r="F2" i="5"/>
  <c r="F3" i="5" s="1"/>
  <c r="F2" i="4"/>
  <c r="F1" i="4"/>
  <c r="F2" i="3"/>
  <c r="F3" i="3" s="1"/>
  <c r="F3" i="7" l="1"/>
  <c r="F3" i="6"/>
  <c r="F3" i="4"/>
  <c r="C11" i="2" l="1"/>
  <c r="C10" i="2"/>
  <c r="C9" i="2"/>
  <c r="C8" i="2"/>
  <c r="C7" i="2"/>
  <c r="C6" i="2"/>
  <c r="C5" i="2"/>
  <c r="C4" i="2"/>
  <c r="C3" i="2"/>
  <c r="C2" i="2"/>
  <c r="F3" i="1"/>
  <c r="F1" i="1"/>
  <c r="F1" i="2" l="1"/>
  <c r="F2" i="2"/>
  <c r="C3" i="1"/>
  <c r="C4" i="1"/>
  <c r="C5" i="1"/>
  <c r="C6" i="1"/>
  <c r="C7" i="1"/>
  <c r="C8" i="1"/>
  <c r="C9" i="1"/>
  <c r="C10" i="1"/>
  <c r="C11" i="1"/>
  <c r="C2" i="1"/>
  <c r="F3" i="2" l="1"/>
  <c r="F2" i="1"/>
</calcChain>
</file>

<file path=xl/sharedStrings.xml><?xml version="1.0" encoding="utf-8"?>
<sst xmlns="http://schemas.openxmlformats.org/spreadsheetml/2006/main" count="189" uniqueCount="27">
  <si>
    <t>Rocket</t>
  </si>
  <si>
    <t>kNN-DTW</t>
  </si>
  <si>
    <t>Difference</t>
  </si>
  <si>
    <t>Mean Difference</t>
  </si>
  <si>
    <t>Critical Region</t>
  </si>
  <si>
    <t>Mean</t>
  </si>
  <si>
    <t>Variance</t>
  </si>
  <si>
    <t>Observations</t>
  </si>
  <si>
    <t>df</t>
  </si>
  <si>
    <t>Mean StdDev</t>
  </si>
  <si>
    <t>T-value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</si>
  <si>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</si>
  <si>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</si>
  <si>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</si>
  <si>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</si>
  <si>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</si>
  <si>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</si>
  <si>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</si>
  <si>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</si>
  <si>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AdaBoost</t>
  </si>
  <si>
    <t>Boss Ensemble</t>
  </si>
  <si>
    <t>Decision Tree</t>
  </si>
  <si>
    <t>kNN-ED</t>
  </si>
  <si>
    <t>MLP</t>
  </si>
  <si>
    <t>Naïve Bayes</t>
  </si>
  <si>
    <t>Random Forest</t>
  </si>
  <si>
    <t>Time Series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</si>
</sst>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2" xfId="0" applyBorder="1" applyAlignment="1"/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64" fontId="0" fillId="0" borderId="2" xfId="0" quotePrefix="1" applyNumberFormat="1" applyBorder="1" applyAlignment="1"/>
    <xf numFmtId="0" fontId="0" fillId="0" borderId="1" xfId="0" applyBorder="1"/>
    <xf numFmtId="0" fontId="1" fillId="2" borderId="2" xfId="0" applyFont="1" applyFill="1" applyBorder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C21C-74BD-47D5-A002-640CBAB53DA8}">
  <dimension ref="A1:J15"/>
  <sheetViews>
    <sheetView workbookViewId="0">
      <selection sqref="A1:F16"/>
    </sheetView>
  </sheetViews>
  <sheetFormatPr defaultRowHeight="14.4" x14ac:dyDescent="0.3"/>
  <cols>
    <col min="3" max="3" width="10" customWidth="1"/>
    <col min="5" max="5" width="15.88671875" customWidth="1"/>
    <col min="8" max="8" width="17" customWidth="1"/>
    <col min="10" max="10" width="13.77734375" customWidth="1"/>
  </cols>
  <sheetData>
    <row r="1" spans="1:10" x14ac:dyDescent="0.3">
      <c r="A1" s="13" t="s">
        <v>0</v>
      </c>
      <c r="B1" s="13" t="s">
        <v>19</v>
      </c>
      <c r="C1" s="13" t="s">
        <v>2</v>
      </c>
      <c r="D1" s="2"/>
      <c r="E1" s="14" t="s">
        <v>3</v>
      </c>
      <c r="F1" s="7">
        <f>SUM(C2:C11)/10</f>
        <v>0.80000000000000071</v>
      </c>
    </row>
    <row r="2" spans="1:10" x14ac:dyDescent="0.3">
      <c r="A2" s="6">
        <v>1</v>
      </c>
      <c r="B2" s="6">
        <v>0.13888888888888801</v>
      </c>
      <c r="C2" s="6">
        <f>A2-B2</f>
        <v>0.86111111111111205</v>
      </c>
      <c r="D2" s="3"/>
      <c r="E2" s="14" t="s">
        <v>9</v>
      </c>
      <c r="F2" s="7">
        <f>STDEV(C2:C11)</f>
        <v>7.3842229768062734E-2</v>
      </c>
      <c r="H2" t="s">
        <v>11</v>
      </c>
    </row>
    <row r="3" spans="1:10" ht="15" thickBot="1" x14ac:dyDescent="0.35">
      <c r="A3" s="11">
        <v>1</v>
      </c>
      <c r="B3" s="6">
        <v>0.13888888888888801</v>
      </c>
      <c r="C3" s="6">
        <f t="shared" ref="C3:C11" si="0">A3-B3</f>
        <v>0.86111111111111205</v>
      </c>
      <c r="D3" s="3"/>
      <c r="E3" s="14" t="s">
        <v>10</v>
      </c>
      <c r="F3" s="6">
        <f xml:space="preserve"> F1/(F2/SQRT(10))</f>
        <v>34.259828503023769</v>
      </c>
    </row>
    <row r="4" spans="1:10" x14ac:dyDescent="0.3">
      <c r="A4" s="6">
        <v>1</v>
      </c>
      <c r="B4" s="6">
        <v>0.194444444444444</v>
      </c>
      <c r="C4" s="6">
        <f t="shared" si="0"/>
        <v>0.80555555555555602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19</v>
      </c>
    </row>
    <row r="5" spans="1:10" x14ac:dyDescent="0.3">
      <c r="A5" s="6">
        <v>1</v>
      </c>
      <c r="B5" s="6">
        <v>0.36111111111111099</v>
      </c>
      <c r="C5" s="6">
        <f t="shared" si="0"/>
        <v>0.63888888888888906</v>
      </c>
      <c r="D5" s="3"/>
      <c r="E5" s="2"/>
      <c r="F5" s="2"/>
      <c r="H5" s="8" t="s">
        <v>5</v>
      </c>
      <c r="I5" s="8">
        <v>0.99166666666666659</v>
      </c>
      <c r="J5" s="8">
        <v>0.19166666666666604</v>
      </c>
    </row>
    <row r="6" spans="1:10" x14ac:dyDescent="0.3">
      <c r="A6" s="6">
        <v>0.97222222222222199</v>
      </c>
      <c r="B6" s="6">
        <v>0.16666666666666599</v>
      </c>
      <c r="C6" s="6">
        <f t="shared" si="0"/>
        <v>0.80555555555555602</v>
      </c>
      <c r="D6" s="3"/>
      <c r="E6" s="2"/>
      <c r="F6" s="2"/>
      <c r="H6" s="8" t="s">
        <v>6</v>
      </c>
      <c r="I6" s="8">
        <v>1.800411522633775E-4</v>
      </c>
      <c r="J6" s="8">
        <v>5.2211934156378764E-3</v>
      </c>
    </row>
    <row r="7" spans="1:10" x14ac:dyDescent="0.3">
      <c r="A7" s="6">
        <v>0.97222222222222199</v>
      </c>
      <c r="B7" s="6">
        <v>0.13888888888888801</v>
      </c>
      <c r="C7" s="6">
        <f t="shared" si="0"/>
        <v>0.83333333333333393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0.16666666666666599</v>
      </c>
      <c r="C8" s="6">
        <f t="shared" si="0"/>
        <v>0.83333333333333404</v>
      </c>
      <c r="D8" s="3"/>
      <c r="E8" s="2"/>
      <c r="F8" s="2"/>
      <c r="H8" s="8" t="s">
        <v>12</v>
      </c>
      <c r="I8" s="8">
        <v>-2.6527905453863434E-2</v>
      </c>
      <c r="J8" s="8"/>
    </row>
    <row r="9" spans="1:10" x14ac:dyDescent="0.3">
      <c r="A9" s="6">
        <v>1</v>
      </c>
      <c r="B9" s="6">
        <v>0.16666666666666599</v>
      </c>
      <c r="C9" s="6">
        <f t="shared" si="0"/>
        <v>0.83333333333333404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0.16666666666666599</v>
      </c>
      <c r="C10" s="6">
        <f t="shared" si="0"/>
        <v>0.83333333333333404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0.27777777777777701</v>
      </c>
      <c r="C11" s="6">
        <f t="shared" si="0"/>
        <v>0.69444444444444497</v>
      </c>
      <c r="D11" s="3"/>
      <c r="E11" s="2"/>
      <c r="F11" s="2"/>
      <c r="H11" s="8" t="s">
        <v>14</v>
      </c>
      <c r="I11" s="8">
        <v>34.259828503024174</v>
      </c>
      <c r="J11" s="8"/>
    </row>
    <row r="12" spans="1:10" x14ac:dyDescent="0.3">
      <c r="H12" s="8" t="s">
        <v>15</v>
      </c>
      <c r="I12" s="8">
        <v>3.7949171766232803E-11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7.5898343532465606E-11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4911-FCE9-44E5-9B43-052B0FBAF35E}">
  <dimension ref="A1:J15"/>
  <sheetViews>
    <sheetView workbookViewId="0">
      <selection activeCell="F12" sqref="A1:F12"/>
    </sheetView>
  </sheetViews>
  <sheetFormatPr defaultRowHeight="14.4" x14ac:dyDescent="0.3"/>
  <cols>
    <col min="2" max="2" width="12.77734375" customWidth="1"/>
    <col min="5" max="5" width="15.5546875" customWidth="1"/>
    <col min="8" max="8" width="26.88671875" customWidth="1"/>
    <col min="10" max="10" width="12.77734375" customWidth="1"/>
  </cols>
  <sheetData>
    <row r="1" spans="1:10" x14ac:dyDescent="0.3">
      <c r="A1" s="13" t="s">
        <v>0</v>
      </c>
      <c r="B1" s="13" t="s">
        <v>20</v>
      </c>
      <c r="C1" s="13" t="s">
        <v>2</v>
      </c>
      <c r="D1" s="2"/>
      <c r="E1" s="14" t="s">
        <v>3</v>
      </c>
      <c r="F1" s="7">
        <f>SUM(C2:C11)/10</f>
        <v>1.3888888888889006E-2</v>
      </c>
    </row>
    <row r="2" spans="1:10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2.3606571822189018E-2</v>
      </c>
      <c r="H2" t="s">
        <v>11</v>
      </c>
    </row>
    <row r="3" spans="1:10" ht="15" thickBot="1" x14ac:dyDescent="0.35">
      <c r="A3" s="11">
        <v>1</v>
      </c>
      <c r="B3" s="6">
        <v>0.97222222222222199</v>
      </c>
      <c r="C3" s="6">
        <f t="shared" ref="C3:C11" si="0">A3-B3</f>
        <v>2.7777777777778012E-2</v>
      </c>
      <c r="D3" s="3"/>
      <c r="E3" s="14" t="s">
        <v>10</v>
      </c>
      <c r="F3" s="6">
        <f xml:space="preserve"> F1/(F2/SQRT(10))</f>
        <v>1.8605210188381269</v>
      </c>
    </row>
    <row r="4" spans="1:10" x14ac:dyDescent="0.3">
      <c r="A4" s="6">
        <v>1</v>
      </c>
      <c r="B4" s="6">
        <v>1</v>
      </c>
      <c r="C4" s="6">
        <f t="shared" si="0"/>
        <v>0</v>
      </c>
      <c r="D4" s="3"/>
      <c r="E4" s="14" t="s">
        <v>4</v>
      </c>
      <c r="F4" s="5">
        <v>2.262</v>
      </c>
      <c r="H4" s="10"/>
      <c r="I4" s="10" t="s">
        <v>0</v>
      </c>
      <c r="J4" s="10" t="s">
        <v>20</v>
      </c>
    </row>
    <row r="5" spans="1:10" x14ac:dyDescent="0.3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0.97777777777777752</v>
      </c>
    </row>
    <row r="6" spans="1:10" x14ac:dyDescent="0.3">
      <c r="A6" s="6">
        <v>0.97222222222222199</v>
      </c>
      <c r="B6" s="6">
        <v>0.97222222222222199</v>
      </c>
      <c r="C6" s="6">
        <f t="shared" si="0"/>
        <v>0</v>
      </c>
      <c r="D6" s="3"/>
      <c r="E6" s="2"/>
      <c r="F6" s="2"/>
      <c r="H6" s="8" t="s">
        <v>6</v>
      </c>
      <c r="I6" s="8">
        <v>1.800411522633775E-4</v>
      </c>
      <c r="J6" s="8">
        <v>4.8010973936900677E-4</v>
      </c>
    </row>
    <row r="7" spans="1:10" x14ac:dyDescent="0.3">
      <c r="A7" s="6">
        <v>0.97222222222222199</v>
      </c>
      <c r="B7" s="6">
        <v>0.97222222222222199</v>
      </c>
      <c r="C7" s="6">
        <f t="shared" si="0"/>
        <v>0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0.94444444444444398</v>
      </c>
      <c r="C8" s="6">
        <f t="shared" si="0"/>
        <v>5.5555555555556024E-2</v>
      </c>
      <c r="D8" s="3"/>
      <c r="E8" s="2"/>
      <c r="F8" s="2"/>
      <c r="H8" s="8" t="s">
        <v>12</v>
      </c>
      <c r="I8" s="8">
        <v>0.17496355305594125</v>
      </c>
      <c r="J8" s="8"/>
    </row>
    <row r="9" spans="1:10" x14ac:dyDescent="0.3">
      <c r="A9" s="6">
        <v>1</v>
      </c>
      <c r="B9" s="6">
        <v>0.94444444444444398</v>
      </c>
      <c r="C9" s="6">
        <f t="shared" si="0"/>
        <v>5.5555555555556024E-2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1</v>
      </c>
      <c r="C10" s="6">
        <f t="shared" si="0"/>
        <v>0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E11" s="2"/>
      <c r="F11" s="2"/>
      <c r="H11" s="8" t="s">
        <v>14</v>
      </c>
      <c r="I11" s="8">
        <v>1.8605210188381271</v>
      </c>
      <c r="J11" s="8"/>
    </row>
    <row r="12" spans="1:10" x14ac:dyDescent="0.3">
      <c r="H12" s="8" t="s">
        <v>15</v>
      </c>
      <c r="I12" s="8">
        <v>4.7866954735629595E-2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9.573390947125919E-2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E2C9-E4E1-4688-B2FF-976D27B553B5}">
  <dimension ref="A1:J15"/>
  <sheetViews>
    <sheetView workbookViewId="0">
      <selection activeCell="C19" sqref="C19"/>
    </sheetView>
  </sheetViews>
  <sheetFormatPr defaultRowHeight="14.4" x14ac:dyDescent="0.3"/>
  <cols>
    <col min="2" max="2" width="13.33203125" customWidth="1"/>
    <col min="5" max="5" width="16.5546875" customWidth="1"/>
    <col min="8" max="8" width="26.6640625" customWidth="1"/>
    <col min="10" max="10" width="11.21875" customWidth="1"/>
  </cols>
  <sheetData>
    <row r="1" spans="1:10" x14ac:dyDescent="0.3">
      <c r="A1" s="13" t="s">
        <v>0</v>
      </c>
      <c r="B1" s="13" t="s">
        <v>21</v>
      </c>
      <c r="C1" s="13" t="s">
        <v>2</v>
      </c>
      <c r="D1" s="2"/>
      <c r="E1" s="14" t="s">
        <v>3</v>
      </c>
      <c r="F1" s="7">
        <f>SUM(C2:C11)/10</f>
        <v>0.55833333333333379</v>
      </c>
    </row>
    <row r="2" spans="1:10" x14ac:dyDescent="0.3">
      <c r="A2" s="6">
        <v>1</v>
      </c>
      <c r="B2" s="6">
        <v>0.44444444444444398</v>
      </c>
      <c r="C2" s="6">
        <f>A2-B2</f>
        <v>0.55555555555555602</v>
      </c>
      <c r="D2" s="3"/>
      <c r="E2" s="14" t="s">
        <v>9</v>
      </c>
      <c r="F2" s="7">
        <f>STDEV(C2:C11)</f>
        <v>8.1196893586643323E-2</v>
      </c>
      <c r="H2" t="s">
        <v>11</v>
      </c>
    </row>
    <row r="3" spans="1:10" ht="15" thickBot="1" x14ac:dyDescent="0.35">
      <c r="A3" s="11">
        <v>1</v>
      </c>
      <c r="B3" s="6">
        <v>0.5</v>
      </c>
      <c r="C3" s="6">
        <f t="shared" ref="C3:C11" si="0">A3-B3</f>
        <v>0.5</v>
      </c>
      <c r="D3" s="3"/>
      <c r="E3" s="14" t="s">
        <v>10</v>
      </c>
      <c r="F3" s="6">
        <f xml:space="preserve"> F1/(F2/SQRT(10))</f>
        <v>21.74473614613483</v>
      </c>
    </row>
    <row r="4" spans="1:10" x14ac:dyDescent="0.3">
      <c r="A4" s="6">
        <v>1</v>
      </c>
      <c r="B4" s="6">
        <v>0.44444444444444398</v>
      </c>
      <c r="C4" s="6">
        <f t="shared" si="0"/>
        <v>0.55555555555555602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21</v>
      </c>
    </row>
    <row r="5" spans="1:10" x14ac:dyDescent="0.3">
      <c r="A5" s="6">
        <v>1</v>
      </c>
      <c r="B5" s="6">
        <v>0.44444444444444398</v>
      </c>
      <c r="C5" s="6">
        <f t="shared" si="0"/>
        <v>0.55555555555555602</v>
      </c>
      <c r="D5" s="3"/>
      <c r="E5" s="2"/>
      <c r="F5" s="2"/>
      <c r="H5" s="8" t="s">
        <v>5</v>
      </c>
      <c r="I5" s="8">
        <v>0.99166666666666659</v>
      </c>
      <c r="J5" s="8">
        <v>0.43333333333333285</v>
      </c>
    </row>
    <row r="6" spans="1:10" x14ac:dyDescent="0.3">
      <c r="A6" s="6">
        <v>0.97222222222222199</v>
      </c>
      <c r="B6" s="6">
        <v>0.47222222222222199</v>
      </c>
      <c r="C6" s="6">
        <f t="shared" si="0"/>
        <v>0.5</v>
      </c>
      <c r="D6" s="3"/>
      <c r="E6" s="2"/>
      <c r="F6" s="2"/>
      <c r="H6" s="8" t="s">
        <v>6</v>
      </c>
      <c r="I6" s="8">
        <v>1.800411522633775E-4</v>
      </c>
      <c r="J6" s="8">
        <v>5.5212620027434616E-3</v>
      </c>
    </row>
    <row r="7" spans="1:10" x14ac:dyDescent="0.3">
      <c r="A7" s="6">
        <v>0.97222222222222199</v>
      </c>
      <c r="B7" s="6">
        <v>0.41666666666666602</v>
      </c>
      <c r="C7" s="6">
        <f t="shared" si="0"/>
        <v>0.55555555555555602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0.38888888888888801</v>
      </c>
      <c r="C8" s="6">
        <f t="shared" si="0"/>
        <v>0.61111111111111205</v>
      </c>
      <c r="D8" s="3"/>
      <c r="E8" s="2"/>
      <c r="F8" s="2"/>
      <c r="H8" s="8" t="s">
        <v>12</v>
      </c>
      <c r="I8" s="8">
        <v>-0.44714745431857089</v>
      </c>
      <c r="J8" s="8"/>
    </row>
    <row r="9" spans="1:10" x14ac:dyDescent="0.3">
      <c r="A9" s="6">
        <v>1</v>
      </c>
      <c r="B9" s="6">
        <v>0.38888888888888801</v>
      </c>
      <c r="C9" s="6">
        <f t="shared" si="0"/>
        <v>0.61111111111111205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0.27777777777777701</v>
      </c>
      <c r="C10" s="6">
        <f t="shared" si="0"/>
        <v>0.72222222222222299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0.55555555555555503</v>
      </c>
      <c r="C11" s="6">
        <f t="shared" si="0"/>
        <v>0.41666666666666696</v>
      </c>
      <c r="D11" s="3"/>
      <c r="E11" s="2"/>
      <c r="F11" s="2"/>
      <c r="H11" s="8" t="s">
        <v>14</v>
      </c>
      <c r="I11" s="8">
        <v>21.744736146134752</v>
      </c>
      <c r="J11" s="8"/>
    </row>
    <row r="12" spans="1:10" x14ac:dyDescent="0.3">
      <c r="H12" s="8" t="s">
        <v>15</v>
      </c>
      <c r="I12" s="8">
        <v>2.1684513706856144E-9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4.3369027413712289E-9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B29-F965-4C4A-9712-4206BA7CEE4F}">
  <dimension ref="A1:J15"/>
  <sheetViews>
    <sheetView workbookViewId="0">
      <selection activeCell="H22" sqref="H22"/>
    </sheetView>
  </sheetViews>
  <sheetFormatPr defaultRowHeight="14.4" x14ac:dyDescent="0.3"/>
  <cols>
    <col min="2" max="2" width="13.21875" customWidth="1"/>
    <col min="5" max="5" width="15.77734375" customWidth="1"/>
    <col min="8" max="8" width="26.6640625" customWidth="1"/>
    <col min="10" max="10" width="10.77734375" customWidth="1"/>
  </cols>
  <sheetData>
    <row r="1" spans="1:10" x14ac:dyDescent="0.3">
      <c r="A1" s="13" t="s">
        <v>0</v>
      </c>
      <c r="B1" s="13" t="s">
        <v>22</v>
      </c>
      <c r="C1" s="13" t="s">
        <v>2</v>
      </c>
      <c r="D1" s="2"/>
      <c r="E1" s="14" t="s">
        <v>3</v>
      </c>
      <c r="F1" s="7">
        <f>SUM(C2:C11)/10</f>
        <v>0.13333333333333389</v>
      </c>
    </row>
    <row r="2" spans="1:10" x14ac:dyDescent="0.3">
      <c r="A2" s="6">
        <v>1</v>
      </c>
      <c r="B2" s="6">
        <v>0.80555555555555503</v>
      </c>
      <c r="C2" s="6">
        <f>A2-B2</f>
        <v>0.19444444444444497</v>
      </c>
      <c r="D2" s="3"/>
      <c r="E2" s="14" t="s">
        <v>9</v>
      </c>
      <c r="F2" s="7">
        <f>STDEV(C2:C11)</f>
        <v>4.8644168653939737E-2</v>
      </c>
      <c r="H2" t="s">
        <v>11</v>
      </c>
    </row>
    <row r="3" spans="1:10" ht="15" thickBot="1" x14ac:dyDescent="0.35">
      <c r="A3" s="11">
        <v>1</v>
      </c>
      <c r="B3" s="6">
        <v>0.88888888888888795</v>
      </c>
      <c r="C3" s="6">
        <f t="shared" ref="C3:C11" si="0">A3-B3</f>
        <v>0.11111111111111205</v>
      </c>
      <c r="D3" s="3"/>
      <c r="E3" s="14" t="s">
        <v>10</v>
      </c>
      <c r="F3" s="6">
        <f xml:space="preserve"> F1/(F2/SQRT(10))</f>
        <v>8.6677814221753984</v>
      </c>
    </row>
    <row r="4" spans="1:10" x14ac:dyDescent="0.3">
      <c r="A4" s="6">
        <v>1</v>
      </c>
      <c r="B4" s="6">
        <v>0.77777777777777701</v>
      </c>
      <c r="C4" s="6">
        <f t="shared" si="0"/>
        <v>0.22222222222222299</v>
      </c>
      <c r="D4" s="3"/>
      <c r="E4" s="14" t="s">
        <v>4</v>
      </c>
      <c r="F4" s="5">
        <v>2.262</v>
      </c>
      <c r="H4" s="10"/>
      <c r="I4" s="10" t="s">
        <v>0</v>
      </c>
      <c r="J4" s="10" t="s">
        <v>22</v>
      </c>
    </row>
    <row r="5" spans="1:10" x14ac:dyDescent="0.3">
      <c r="A5" s="6">
        <v>1</v>
      </c>
      <c r="B5" s="6">
        <v>0.94444444444444398</v>
      </c>
      <c r="C5" s="6">
        <f t="shared" si="0"/>
        <v>5.5555555555556024E-2</v>
      </c>
      <c r="D5" s="3"/>
      <c r="E5" s="2"/>
      <c r="F5" s="2"/>
      <c r="H5" s="8" t="s">
        <v>5</v>
      </c>
      <c r="I5" s="8">
        <v>0.99166666666666659</v>
      </c>
      <c r="J5" s="8">
        <v>0.8583333333333325</v>
      </c>
    </row>
    <row r="6" spans="1:10" x14ac:dyDescent="0.3">
      <c r="A6" s="6">
        <v>0.97222222222222199</v>
      </c>
      <c r="B6" s="6">
        <v>0.86111111111111105</v>
      </c>
      <c r="C6" s="6">
        <f t="shared" si="0"/>
        <v>0.11111111111111094</v>
      </c>
      <c r="D6" s="3"/>
      <c r="E6" s="2"/>
      <c r="F6" s="2"/>
      <c r="H6" s="8" t="s">
        <v>6</v>
      </c>
      <c r="I6" s="8">
        <v>1.800411522633775E-4</v>
      </c>
      <c r="J6" s="8">
        <v>2.6491769547325032E-3</v>
      </c>
    </row>
    <row r="7" spans="1:10" x14ac:dyDescent="0.3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0.33517751522573219</v>
      </c>
      <c r="J8" s="8"/>
    </row>
    <row r="9" spans="1:10" x14ac:dyDescent="0.3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0.88888888888888795</v>
      </c>
      <c r="C10" s="6">
        <f t="shared" si="0"/>
        <v>0.11111111111111205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0.83333333333333304</v>
      </c>
      <c r="C11" s="6">
        <f t="shared" si="0"/>
        <v>0.13888888888888895</v>
      </c>
      <c r="D11" s="3"/>
      <c r="E11" s="2"/>
      <c r="F11" s="2"/>
      <c r="H11" s="8" t="s">
        <v>14</v>
      </c>
      <c r="I11" s="8">
        <v>8.6677814221754037</v>
      </c>
      <c r="J11" s="8"/>
    </row>
    <row r="12" spans="1:10" x14ac:dyDescent="0.3">
      <c r="H12" s="8" t="s">
        <v>15</v>
      </c>
      <c r="I12" s="8">
        <v>5.8008550128914129E-6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1.1601710025782826E-5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"/>
  <sheetViews>
    <sheetView workbookViewId="0">
      <selection activeCell="F13" sqref="A1:F13"/>
    </sheetView>
  </sheetViews>
  <sheetFormatPr defaultRowHeight="14.4" x14ac:dyDescent="0.3"/>
  <cols>
    <col min="1" max="2" width="14.109375" style="2" bestFit="1" customWidth="1"/>
    <col min="3" max="3" width="10.33203125" style="2" bestFit="1" customWidth="1"/>
    <col min="4" max="4" width="10.33203125" style="2" customWidth="1"/>
    <col min="5" max="5" width="14.6640625" style="2" bestFit="1" customWidth="1"/>
    <col min="6" max="6" width="14.109375" style="2" bestFit="1" customWidth="1"/>
    <col min="7" max="7" width="14.109375" style="2" customWidth="1"/>
    <col min="8" max="8" width="25.88671875" customWidth="1"/>
    <col min="9" max="9" width="11" customWidth="1"/>
    <col min="10" max="10" width="15.77734375" customWidth="1"/>
  </cols>
  <sheetData>
    <row r="1" spans="1:10" ht="19.5" customHeight="1" x14ac:dyDescent="0.3">
      <c r="A1" s="13" t="s">
        <v>0</v>
      </c>
      <c r="B1" s="13" t="s">
        <v>1</v>
      </c>
      <c r="C1" s="13" t="s">
        <v>2</v>
      </c>
      <c r="E1" s="14" t="s">
        <v>3</v>
      </c>
      <c r="F1" s="7">
        <f>SUM(C2:C11)/10</f>
        <v>1.3888888888889006E-2</v>
      </c>
      <c r="G1" s="4"/>
    </row>
    <row r="2" spans="1:10" ht="14.4" customHeight="1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1.9641855032959819E-2</v>
      </c>
      <c r="G2" s="4"/>
      <c r="H2" t="s">
        <v>11</v>
      </c>
    </row>
    <row r="3" spans="1:10" ht="15.6" customHeight="1" thickBot="1" x14ac:dyDescent="0.35">
      <c r="A3" s="11">
        <v>1</v>
      </c>
      <c r="B3" s="6">
        <v>1</v>
      </c>
      <c r="C3" s="6">
        <f t="shared" ref="C3:C11" si="0">A3-B3</f>
        <v>0</v>
      </c>
      <c r="D3" s="3"/>
      <c r="E3" s="14" t="s">
        <v>10</v>
      </c>
      <c r="F3" s="6">
        <f xml:space="preserve"> F1/(F2/SQRT(10))</f>
        <v>2.2360679774997898</v>
      </c>
    </row>
    <row r="4" spans="1:10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1</v>
      </c>
    </row>
    <row r="5" spans="1:10" ht="13.8" customHeight="1" x14ac:dyDescent="0.3">
      <c r="A5" s="6">
        <v>1</v>
      </c>
      <c r="B5" s="6">
        <v>1</v>
      </c>
      <c r="C5" s="6">
        <f t="shared" si="0"/>
        <v>0</v>
      </c>
      <c r="D5" s="3"/>
      <c r="E5" s="1"/>
      <c r="F5" s="1"/>
      <c r="H5" s="8" t="s">
        <v>5</v>
      </c>
      <c r="I5" s="8">
        <v>0.99166666666666659</v>
      </c>
      <c r="J5" s="8">
        <v>0.97777777777777752</v>
      </c>
    </row>
    <row r="6" spans="1:10" ht="13.8" customHeight="1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1"/>
      <c r="F6" s="1"/>
      <c r="H6" s="8" t="s">
        <v>6</v>
      </c>
      <c r="I6" s="8">
        <v>1.800411522633775E-4</v>
      </c>
      <c r="J6" s="8">
        <v>6.5157750342936631E-4</v>
      </c>
    </row>
    <row r="7" spans="1:10" ht="13.8" customHeight="1" x14ac:dyDescent="0.3">
      <c r="A7" s="6">
        <v>0.97222222222222199</v>
      </c>
      <c r="B7" s="6">
        <v>0.94444444444444398</v>
      </c>
      <c r="C7" s="6">
        <f t="shared" si="0"/>
        <v>2.7777777777778012E-2</v>
      </c>
      <c r="D7" s="3"/>
      <c r="E7" s="1"/>
      <c r="F7" s="1"/>
      <c r="H7" s="8" t="s">
        <v>7</v>
      </c>
      <c r="I7" s="8">
        <v>10</v>
      </c>
      <c r="J7" s="8">
        <v>10</v>
      </c>
    </row>
    <row r="8" spans="1:10" ht="15" customHeight="1" x14ac:dyDescent="0.3">
      <c r="A8" s="6">
        <v>1</v>
      </c>
      <c r="B8" s="6">
        <v>1</v>
      </c>
      <c r="C8" s="6">
        <f t="shared" si="0"/>
        <v>0</v>
      </c>
      <c r="D8" s="3"/>
      <c r="E8" s="1"/>
      <c r="F8" s="1"/>
      <c r="H8" s="8" t="s">
        <v>12</v>
      </c>
      <c r="I8" s="8">
        <v>0.65081402661828636</v>
      </c>
      <c r="J8" s="8"/>
    </row>
    <row r="9" spans="1:10" x14ac:dyDescent="0.3">
      <c r="A9" s="6">
        <v>1</v>
      </c>
      <c r="B9" s="6">
        <v>1</v>
      </c>
      <c r="C9" s="6">
        <f t="shared" si="0"/>
        <v>0</v>
      </c>
      <c r="D9" s="3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H11" s="8" t="s">
        <v>14</v>
      </c>
      <c r="I11" s="8">
        <v>2.2360679774997898</v>
      </c>
      <c r="J11" s="8"/>
    </row>
    <row r="12" spans="1:10" x14ac:dyDescent="0.3">
      <c r="H12" s="8" t="s">
        <v>15</v>
      </c>
      <c r="I12" s="8">
        <v>2.6088621399409536E-2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5.2177242798819072E-2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6" spans="1:10" x14ac:dyDescent="0.3">
      <c r="H16" s="8"/>
      <c r="I16" s="8"/>
      <c r="J16" s="8"/>
    </row>
    <row r="17" spans="8:10" x14ac:dyDescent="0.3">
      <c r="H17" s="8"/>
      <c r="I17" s="8"/>
      <c r="J17" s="8"/>
    </row>
    <row r="18" spans="8:10" x14ac:dyDescent="0.3">
      <c r="H18" s="12"/>
      <c r="I18" s="12"/>
      <c r="J1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0191-8F49-410A-9D3A-8D0D1377F310}">
  <dimension ref="A1:J15"/>
  <sheetViews>
    <sheetView workbookViewId="0">
      <selection activeCell="F11" sqref="A1:F11"/>
    </sheetView>
  </sheetViews>
  <sheetFormatPr defaultRowHeight="14.4" x14ac:dyDescent="0.3"/>
  <cols>
    <col min="5" max="5" width="15" customWidth="1"/>
    <col min="8" max="8" width="25.33203125" customWidth="1"/>
  </cols>
  <sheetData>
    <row r="1" spans="1:10" x14ac:dyDescent="0.3">
      <c r="A1" s="13" t="s">
        <v>0</v>
      </c>
      <c r="B1" s="13" t="s">
        <v>23</v>
      </c>
      <c r="C1" s="13" t="s">
        <v>2</v>
      </c>
      <c r="D1" s="2"/>
      <c r="E1" s="14" t="s">
        <v>3</v>
      </c>
      <c r="F1" s="7">
        <f>SUM(C2:C11)/10</f>
        <v>0.28611111111111159</v>
      </c>
    </row>
    <row r="2" spans="1:10" x14ac:dyDescent="0.3">
      <c r="A2" s="6">
        <v>1</v>
      </c>
      <c r="B2" s="6">
        <v>0.66666666666666596</v>
      </c>
      <c r="C2" s="6">
        <f>A2-B2</f>
        <v>0.33333333333333404</v>
      </c>
      <c r="D2" s="3"/>
      <c r="E2" s="14" t="s">
        <v>9</v>
      </c>
      <c r="F2" s="7">
        <f>STDEV(C2:C11)</f>
        <v>5.7152960600040797E-2</v>
      </c>
      <c r="H2" t="s">
        <v>11</v>
      </c>
    </row>
    <row r="3" spans="1:10" ht="15" thickBot="1" x14ac:dyDescent="0.35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15.83054955497748</v>
      </c>
    </row>
    <row r="4" spans="1:10" x14ac:dyDescent="0.3">
      <c r="A4" s="6">
        <v>1</v>
      </c>
      <c r="B4" s="6">
        <v>0.69444444444444398</v>
      </c>
      <c r="C4" s="6">
        <f t="shared" si="0"/>
        <v>0.30555555555555602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23</v>
      </c>
    </row>
    <row r="5" spans="1:10" x14ac:dyDescent="0.3">
      <c r="A5" s="6">
        <v>1</v>
      </c>
      <c r="B5" s="6">
        <v>0.63888888888888795</v>
      </c>
      <c r="C5" s="6">
        <f t="shared" si="0"/>
        <v>0.36111111111111205</v>
      </c>
      <c r="D5" s="3"/>
      <c r="E5" s="2"/>
      <c r="F5" s="2"/>
      <c r="H5" s="8" t="s">
        <v>5</v>
      </c>
      <c r="I5" s="8">
        <v>0.99166666666666659</v>
      </c>
      <c r="J5" s="8">
        <v>0.70555555555555505</v>
      </c>
    </row>
    <row r="6" spans="1:10" x14ac:dyDescent="0.3">
      <c r="A6" s="6">
        <v>0.97222222222222199</v>
      </c>
      <c r="B6" s="6">
        <v>0.69444444444444398</v>
      </c>
      <c r="C6" s="6">
        <f t="shared" si="0"/>
        <v>0.27777777777777801</v>
      </c>
      <c r="D6" s="3"/>
      <c r="E6" s="2"/>
      <c r="F6" s="2"/>
      <c r="H6" s="8" t="s">
        <v>6</v>
      </c>
      <c r="I6" s="8">
        <v>1.800411522633775E-4</v>
      </c>
      <c r="J6" s="8">
        <v>2.9492455418381456E-3</v>
      </c>
    </row>
    <row r="7" spans="1:10" x14ac:dyDescent="0.3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0.72222222222222199</v>
      </c>
      <c r="C8" s="6">
        <f t="shared" si="0"/>
        <v>0.27777777777777801</v>
      </c>
      <c r="D8" s="3"/>
      <c r="E8" s="2"/>
      <c r="F8" s="2"/>
      <c r="H8" s="8" t="s">
        <v>12</v>
      </c>
      <c r="I8" s="8">
        <v>-9.4124161067001277E-2</v>
      </c>
      <c r="J8" s="8"/>
    </row>
    <row r="9" spans="1:10" x14ac:dyDescent="0.3">
      <c r="A9" s="6">
        <v>1</v>
      </c>
      <c r="B9" s="6">
        <v>0.72222222222222199</v>
      </c>
      <c r="C9" s="6">
        <f t="shared" si="0"/>
        <v>0.27777777777777801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0.69444444444444398</v>
      </c>
      <c r="C10" s="6">
        <f t="shared" si="0"/>
        <v>0.30555555555555602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0.63888888888888795</v>
      </c>
      <c r="C11" s="6">
        <f t="shared" si="0"/>
        <v>0.33333333333333404</v>
      </c>
      <c r="D11" s="3"/>
      <c r="E11" s="2"/>
      <c r="F11" s="2"/>
      <c r="H11" s="8" t="s">
        <v>14</v>
      </c>
      <c r="I11" s="8">
        <v>15.83054955497745</v>
      </c>
      <c r="J11" s="8"/>
    </row>
    <row r="12" spans="1:10" x14ac:dyDescent="0.3">
      <c r="A12" s="2"/>
      <c r="B12" s="2"/>
      <c r="C12" s="2"/>
      <c r="D12" s="2"/>
      <c r="E12" s="2"/>
      <c r="F12" s="2"/>
      <c r="H12" s="8" t="s">
        <v>15</v>
      </c>
      <c r="I12" s="8">
        <v>3.5291927719792613E-8</v>
      </c>
      <c r="J12" s="8"/>
    </row>
    <row r="13" spans="1:10" x14ac:dyDescent="0.3">
      <c r="A13" s="2"/>
      <c r="B13" s="2"/>
      <c r="C13" s="2"/>
      <c r="D13" s="2"/>
      <c r="E13" s="2"/>
      <c r="F13" s="2"/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7.0583855439585227E-8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C36-7090-464D-AAB3-3C1E05473A40}">
  <dimension ref="A1:J15"/>
  <sheetViews>
    <sheetView workbookViewId="0">
      <selection activeCell="F12" sqref="A1:F12"/>
    </sheetView>
  </sheetViews>
  <sheetFormatPr defaultRowHeight="14.4" x14ac:dyDescent="0.3"/>
  <cols>
    <col min="2" max="2" width="11.21875" customWidth="1"/>
    <col min="3" max="3" width="10" customWidth="1"/>
    <col min="5" max="5" width="13.5546875" customWidth="1"/>
    <col min="8" max="8" width="26.33203125" customWidth="1"/>
    <col min="10" max="10" width="10.44140625" customWidth="1"/>
  </cols>
  <sheetData>
    <row r="1" spans="1:10" x14ac:dyDescent="0.3">
      <c r="A1" s="13" t="s">
        <v>0</v>
      </c>
      <c r="B1" s="13" t="s">
        <v>24</v>
      </c>
      <c r="C1" s="13" t="s">
        <v>2</v>
      </c>
      <c r="D1" s="2"/>
      <c r="E1" s="14" t="s">
        <v>3</v>
      </c>
      <c r="F1" s="7">
        <f>SUM(C2:C11)/10</f>
        <v>0.23055555555555601</v>
      </c>
    </row>
    <row r="2" spans="1:10" x14ac:dyDescent="0.3">
      <c r="A2" s="6">
        <v>1</v>
      </c>
      <c r="B2" s="6">
        <v>0.69444444444444398</v>
      </c>
      <c r="C2" s="6">
        <f>A2-B2</f>
        <v>0.30555555555555602</v>
      </c>
      <c r="D2" s="3"/>
      <c r="E2" s="14" t="s">
        <v>9</v>
      </c>
      <c r="F2" s="7">
        <f>STDEV(C2:C11)</f>
        <v>6.8104353883086291E-2</v>
      </c>
      <c r="H2" t="s">
        <v>11</v>
      </c>
    </row>
    <row r="3" spans="1:10" ht="15" thickBot="1" x14ac:dyDescent="0.35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10.705346151769477</v>
      </c>
    </row>
    <row r="4" spans="1:10" x14ac:dyDescent="0.3">
      <c r="A4" s="6">
        <v>1</v>
      </c>
      <c r="B4" s="6">
        <v>0.72222222222222199</v>
      </c>
      <c r="C4" s="6">
        <f t="shared" si="0"/>
        <v>0.27777777777777801</v>
      </c>
      <c r="D4" s="3"/>
      <c r="E4" s="14" t="s">
        <v>4</v>
      </c>
      <c r="F4" s="5">
        <v>2.262</v>
      </c>
      <c r="H4" s="10"/>
      <c r="I4" s="10" t="s">
        <v>0</v>
      </c>
      <c r="J4" s="10" t="s">
        <v>24</v>
      </c>
    </row>
    <row r="5" spans="1:10" x14ac:dyDescent="0.3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0.76111111111111052</v>
      </c>
    </row>
    <row r="6" spans="1:10" x14ac:dyDescent="0.3">
      <c r="A6" s="6">
        <v>0.97222222222222199</v>
      </c>
      <c r="B6" s="6">
        <v>0.77777777777777701</v>
      </c>
      <c r="C6" s="6">
        <f t="shared" si="0"/>
        <v>0.19444444444444497</v>
      </c>
      <c r="D6" s="3"/>
      <c r="E6" s="2"/>
      <c r="F6" s="2"/>
      <c r="H6" s="8" t="s">
        <v>6</v>
      </c>
      <c r="I6" s="8">
        <v>1.800411522633775E-4</v>
      </c>
      <c r="J6" s="8">
        <v>4.492455418381361E-3</v>
      </c>
    </row>
    <row r="7" spans="1:10" x14ac:dyDescent="0.3">
      <c r="A7" s="6">
        <v>0.97222222222222199</v>
      </c>
      <c r="B7" s="6">
        <v>0.72222222222222199</v>
      </c>
      <c r="C7" s="6">
        <f t="shared" si="0"/>
        <v>0.25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0.86111111111111105</v>
      </c>
      <c r="C8" s="6">
        <f t="shared" si="0"/>
        <v>0.13888888888888895</v>
      </c>
      <c r="D8" s="3"/>
      <c r="E8" s="2"/>
      <c r="F8" s="2"/>
      <c r="H8" s="8" t="s">
        <v>12</v>
      </c>
      <c r="I8" s="8">
        <v>1.9065785593520783E-2</v>
      </c>
      <c r="J8" s="8"/>
    </row>
    <row r="9" spans="1:10" x14ac:dyDescent="0.3">
      <c r="A9" s="6">
        <v>1</v>
      </c>
      <c r="B9" s="6">
        <v>0.80555555555555503</v>
      </c>
      <c r="C9" s="6">
        <f t="shared" si="0"/>
        <v>0.19444444444444497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0.63888888888888795</v>
      </c>
      <c r="C10" s="6">
        <f t="shared" si="0"/>
        <v>0.36111111111111205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10.705346151769465</v>
      </c>
      <c r="J11" s="8"/>
    </row>
    <row r="12" spans="1:10" x14ac:dyDescent="0.3">
      <c r="H12" s="8" t="s">
        <v>15</v>
      </c>
      <c r="I12" s="8">
        <v>1.0116899030317475E-6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2.0233798060634951E-6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F0C-C3E2-4E4D-B618-BC26E5093D91}">
  <dimension ref="A1:J15"/>
  <sheetViews>
    <sheetView workbookViewId="0">
      <selection activeCell="O13" sqref="O13"/>
    </sheetView>
  </sheetViews>
  <sheetFormatPr defaultRowHeight="14.4" x14ac:dyDescent="0.3"/>
  <cols>
    <col min="2" max="2" width="13.44140625" customWidth="1"/>
    <col min="5" max="5" width="16.109375" customWidth="1"/>
    <col min="8" max="8" width="25.88671875" customWidth="1"/>
    <col min="10" max="10" width="16.88671875" customWidth="1"/>
  </cols>
  <sheetData>
    <row r="1" spans="1:10" x14ac:dyDescent="0.3">
      <c r="A1" s="13" t="s">
        <v>0</v>
      </c>
      <c r="B1" s="13" t="s">
        <v>25</v>
      </c>
      <c r="C1" s="13" t="s">
        <v>2</v>
      </c>
      <c r="D1" s="2"/>
      <c r="E1" s="14" t="s">
        <v>3</v>
      </c>
      <c r="F1" s="7">
        <f>SUM(C2:C11)/10</f>
        <v>0.16944444444444479</v>
      </c>
    </row>
    <row r="2" spans="1:10" x14ac:dyDescent="0.3">
      <c r="A2" s="6">
        <v>1</v>
      </c>
      <c r="B2" s="6">
        <v>0.77777777777777701</v>
      </c>
      <c r="C2" s="6">
        <f>A2-B2</f>
        <v>0.22222222222222299</v>
      </c>
      <c r="D2" s="3"/>
      <c r="E2" s="14" t="s">
        <v>9</v>
      </c>
      <c r="F2" s="7">
        <f>STDEV(C2:C11)</f>
        <v>4.6203610925461755E-2</v>
      </c>
      <c r="H2" t="s">
        <v>11</v>
      </c>
    </row>
    <row r="3" spans="1:10" ht="15" thickBot="1" x14ac:dyDescent="0.35">
      <c r="A3" s="11">
        <v>1</v>
      </c>
      <c r="B3" s="6">
        <v>0.86111111111111105</v>
      </c>
      <c r="C3" s="6">
        <f t="shared" ref="C3:C11" si="0">A3-B3</f>
        <v>0.13888888888888895</v>
      </c>
      <c r="D3" s="3"/>
      <c r="E3" s="14" t="s">
        <v>10</v>
      </c>
      <c r="F3" s="6">
        <f xml:space="preserve"> F1/(F2/SQRT(10))</f>
        <v>11.597153784597946</v>
      </c>
    </row>
    <row r="4" spans="1:10" x14ac:dyDescent="0.3">
      <c r="A4" s="6">
        <v>1</v>
      </c>
      <c r="B4" s="6">
        <v>0.75</v>
      </c>
      <c r="C4" s="6">
        <f t="shared" si="0"/>
        <v>0.25</v>
      </c>
      <c r="D4" s="3"/>
      <c r="E4" s="14" t="s">
        <v>4</v>
      </c>
      <c r="F4" s="5">
        <v>2.262</v>
      </c>
      <c r="H4" s="10"/>
      <c r="I4" s="10" t="s">
        <v>0</v>
      </c>
      <c r="J4" s="10" t="s">
        <v>25</v>
      </c>
    </row>
    <row r="5" spans="1:10" x14ac:dyDescent="0.3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0.82222222222222174</v>
      </c>
    </row>
    <row r="6" spans="1:10" x14ac:dyDescent="0.3">
      <c r="A6" s="6">
        <v>0.97222222222222199</v>
      </c>
      <c r="B6" s="6">
        <v>0.80555555555555503</v>
      </c>
      <c r="C6" s="6">
        <f t="shared" si="0"/>
        <v>0.16666666666666696</v>
      </c>
      <c r="D6" s="3"/>
      <c r="E6" s="2"/>
      <c r="F6" s="2"/>
      <c r="H6" s="8" t="s">
        <v>6</v>
      </c>
      <c r="I6" s="8">
        <v>1.800411522633775E-4</v>
      </c>
      <c r="J6" s="8">
        <v>2.0919067215363538E-3</v>
      </c>
    </row>
    <row r="7" spans="1:10" x14ac:dyDescent="0.3">
      <c r="A7" s="6">
        <v>0.97222222222222199</v>
      </c>
      <c r="B7" s="6">
        <v>0.86111111111111105</v>
      </c>
      <c r="C7" s="6">
        <f t="shared" si="0"/>
        <v>0.11111111111111094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0.11175975124542321</v>
      </c>
      <c r="J8" s="8"/>
    </row>
    <row r="9" spans="1:10" x14ac:dyDescent="0.3">
      <c r="A9" s="6">
        <v>1</v>
      </c>
      <c r="B9" s="6">
        <v>0.86111111111111105</v>
      </c>
      <c r="C9" s="6">
        <f t="shared" si="0"/>
        <v>0.13888888888888895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0.80555555555555503</v>
      </c>
      <c r="C10" s="6">
        <f t="shared" si="0"/>
        <v>0.19444444444444497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11.597153784597946</v>
      </c>
      <c r="J11" s="8"/>
    </row>
    <row r="12" spans="1:10" x14ac:dyDescent="0.3">
      <c r="H12" s="8" t="s">
        <v>15</v>
      </c>
      <c r="I12" s="8">
        <v>5.1468894359161825E-7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1.0293778871832365E-6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CD64-38D7-4C34-AE1D-7F46FDF00FF8}">
  <dimension ref="A1:J15"/>
  <sheetViews>
    <sheetView tabSelected="1" workbookViewId="0">
      <selection activeCell="M23" sqref="M23"/>
    </sheetView>
  </sheetViews>
  <sheetFormatPr defaultRowHeight="14.4" x14ac:dyDescent="0.3"/>
  <cols>
    <col min="2" max="2" width="17.109375" customWidth="1"/>
    <col min="3" max="3" width="10.6640625" customWidth="1"/>
    <col min="5" max="5" width="16.21875" customWidth="1"/>
    <col min="8" max="8" width="25.21875" customWidth="1"/>
    <col min="10" max="10" width="16" customWidth="1"/>
  </cols>
  <sheetData>
    <row r="1" spans="1:10" x14ac:dyDescent="0.3">
      <c r="A1" s="13" t="s">
        <v>0</v>
      </c>
      <c r="B1" s="13" t="s">
        <v>26</v>
      </c>
      <c r="C1" s="13" t="s">
        <v>2</v>
      </c>
      <c r="D1" s="2"/>
      <c r="E1" s="14" t="s">
        <v>3</v>
      </c>
      <c r="F1" s="7">
        <f>SUM(C2:C11)/10</f>
        <v>5.0000000000000419E-2</v>
      </c>
    </row>
    <row r="2" spans="1:10" x14ac:dyDescent="0.3">
      <c r="A2" s="6">
        <v>1</v>
      </c>
      <c r="B2" s="6">
        <v>0.94444444444444398</v>
      </c>
      <c r="C2" s="6">
        <f>A2-B2</f>
        <v>5.5555555555556024E-2</v>
      </c>
      <c r="D2" s="3"/>
      <c r="E2" s="14" t="s">
        <v>9</v>
      </c>
      <c r="F2" s="7">
        <f>STDEV(C2:C11)</f>
        <v>3.6571143811354935E-2</v>
      </c>
      <c r="H2" t="s">
        <v>11</v>
      </c>
    </row>
    <row r="3" spans="1:10" ht="15" thickBot="1" x14ac:dyDescent="0.35">
      <c r="A3" s="11">
        <v>1</v>
      </c>
      <c r="B3" s="6">
        <v>0.91666666666666596</v>
      </c>
      <c r="C3" s="6">
        <f t="shared" ref="C3:C11" si="0">A3-B3</f>
        <v>8.3333333333334036E-2</v>
      </c>
      <c r="D3" s="3"/>
      <c r="E3" s="14" t="s">
        <v>10</v>
      </c>
      <c r="F3" s="6">
        <f xml:space="preserve"> F1/(F2/SQRT(10))</f>
        <v>4.3234601527373524</v>
      </c>
    </row>
    <row r="4" spans="1:10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26</v>
      </c>
    </row>
    <row r="5" spans="1:10" x14ac:dyDescent="0.3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0.9416666666666661</v>
      </c>
    </row>
    <row r="6" spans="1:10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2"/>
      <c r="F6" s="2"/>
      <c r="H6" s="8" t="s">
        <v>6</v>
      </c>
      <c r="I6" s="8">
        <v>1.800411522633775E-4</v>
      </c>
      <c r="J6" s="8">
        <v>1.6203703703703979E-3</v>
      </c>
    </row>
    <row r="7" spans="1:10" x14ac:dyDescent="0.3">
      <c r="A7" s="6">
        <v>0.97222222222222199</v>
      </c>
      <c r="B7" s="6">
        <v>0.91666666666666596</v>
      </c>
      <c r="C7" s="6">
        <f t="shared" si="0"/>
        <v>5.5555555555556024E-2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1</v>
      </c>
      <c r="C8" s="6">
        <f t="shared" si="0"/>
        <v>0</v>
      </c>
      <c r="D8" s="3"/>
      <c r="E8" s="2"/>
      <c r="F8" s="2"/>
      <c r="H8" s="8" t="s">
        <v>12</v>
      </c>
      <c r="I8" s="8">
        <v>0.4285714285714286</v>
      </c>
      <c r="J8" s="8"/>
    </row>
    <row r="9" spans="1:10" x14ac:dyDescent="0.3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0.88888888888888795</v>
      </c>
      <c r="C11" s="6">
        <f t="shared" si="0"/>
        <v>8.3333333333334036E-2</v>
      </c>
      <c r="D11" s="3"/>
      <c r="E11" s="2"/>
      <c r="F11" s="2"/>
      <c r="H11" s="8" t="s">
        <v>14</v>
      </c>
      <c r="I11" s="8">
        <v>4.3234601527373524</v>
      </c>
      <c r="J11" s="8"/>
    </row>
    <row r="12" spans="1:10" x14ac:dyDescent="0.3">
      <c r="H12" s="8" t="s">
        <v>15</v>
      </c>
      <c r="I12" s="8">
        <v>9.6170586141448324E-4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1.9234117228289665E-3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Rocket vs AdaBoost</vt:lpstr>
      <vt:lpstr>Rocket vs Boss Ensemble</vt:lpstr>
      <vt:lpstr>Rocket vs Decision Tree</vt:lpstr>
      <vt:lpstr>Rocket vs kNN-ED</vt:lpstr>
      <vt:lpstr>Rocket vs kNN-DTW</vt:lpstr>
      <vt:lpstr>Rocket vs MLP</vt:lpstr>
      <vt:lpstr>Rocket vs Naive Bayes</vt:lpstr>
      <vt:lpstr>Rocket vs Random Forest</vt:lpstr>
      <vt:lpstr>Rocket vs Time Series Forest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Redman</cp:lastModifiedBy>
  <dcterms:created xsi:type="dcterms:W3CDTF">2023-03-15T09:06:23Z</dcterms:created>
  <dcterms:modified xsi:type="dcterms:W3CDTF">2023-03-15T16:49:25Z</dcterms:modified>
</cp:coreProperties>
</file>