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Documents\Github\ExerciseClassification\Evaluation\"/>
    </mc:Choice>
  </mc:AlternateContent>
  <xr:revisionPtr revIDLastSave="0" documentId="13_ncr:1_{F8400165-2BF0-4A81-B415-199226EFEC8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T test comparison" sheetId="10" r:id="rId1"/>
    <sheet name="Rocket vs AdaBoost" sheetId="2" r:id="rId2"/>
    <sheet name="Rocket vs Boss Ensemble" sheetId="3" r:id="rId3"/>
    <sheet name="Rocket vs Decision Tree" sheetId="4" r:id="rId4"/>
    <sheet name="Rocket vs kNN-ED" sheetId="5" r:id="rId5"/>
    <sheet name="Rocket vs kNN-DTW" sheetId="1" r:id="rId6"/>
    <sheet name="Rocket vs MLP" sheetId="6" r:id="rId7"/>
    <sheet name="Rocket vs Naive Bayes" sheetId="7" r:id="rId8"/>
    <sheet name="Rocket vs Random Forest" sheetId="8" r:id="rId9"/>
    <sheet name="Rocket vs Time Series Forest" sheetId="9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3" l="1"/>
  <c r="F3" i="3" s="1"/>
  <c r="F2" i="1"/>
  <c r="F3" i="1" s="1"/>
  <c r="F3" i="5"/>
  <c r="C11" i="9"/>
  <c r="C10" i="9"/>
  <c r="C9" i="9"/>
  <c r="C8" i="9"/>
  <c r="C7" i="9"/>
  <c r="C6" i="9"/>
  <c r="C5" i="9"/>
  <c r="C4" i="9"/>
  <c r="C3" i="9"/>
  <c r="C2" i="9"/>
  <c r="C11" i="8"/>
  <c r="C10" i="8"/>
  <c r="C9" i="8"/>
  <c r="C8" i="8"/>
  <c r="C7" i="8"/>
  <c r="C6" i="8"/>
  <c r="C5" i="8"/>
  <c r="C4" i="8"/>
  <c r="C3" i="8"/>
  <c r="C2" i="8"/>
  <c r="C11" i="7"/>
  <c r="C10" i="7"/>
  <c r="C9" i="7"/>
  <c r="C8" i="7"/>
  <c r="C7" i="7"/>
  <c r="C6" i="7"/>
  <c r="C5" i="7"/>
  <c r="C4" i="7"/>
  <c r="C3" i="7"/>
  <c r="C2" i="7"/>
  <c r="C11" i="6"/>
  <c r="C10" i="6"/>
  <c r="C9" i="6"/>
  <c r="C8" i="6"/>
  <c r="C7" i="6"/>
  <c r="C6" i="6"/>
  <c r="C5" i="6"/>
  <c r="C4" i="6"/>
  <c r="C3" i="6"/>
  <c r="C2" i="6"/>
  <c r="C11" i="5"/>
  <c r="C10" i="5"/>
  <c r="C9" i="5"/>
  <c r="C8" i="5"/>
  <c r="C7" i="5"/>
  <c r="C6" i="5"/>
  <c r="C5" i="5"/>
  <c r="C4" i="5"/>
  <c r="C3" i="5"/>
  <c r="C2" i="5"/>
  <c r="C11" i="4"/>
  <c r="C10" i="4"/>
  <c r="C9" i="4"/>
  <c r="C8" i="4"/>
  <c r="C7" i="4"/>
  <c r="C6" i="4"/>
  <c r="C5" i="4"/>
  <c r="C4" i="4"/>
  <c r="C3" i="4"/>
  <c r="C2" i="4"/>
  <c r="C11" i="3"/>
  <c r="C10" i="3"/>
  <c r="C9" i="3"/>
  <c r="C8" i="3"/>
  <c r="C7" i="3"/>
  <c r="C6" i="3"/>
  <c r="C5" i="3"/>
  <c r="C4" i="3"/>
  <c r="F1" i="3" s="1"/>
  <c r="C3" i="3"/>
  <c r="C2" i="3"/>
  <c r="F1" i="9" l="1"/>
  <c r="F2" i="9"/>
  <c r="F3" i="9" s="1"/>
  <c r="F1" i="8"/>
  <c r="F2" i="8"/>
  <c r="F3" i="8" s="1"/>
  <c r="F1" i="7"/>
  <c r="F2" i="7"/>
  <c r="F2" i="6"/>
  <c r="F1" i="6"/>
  <c r="F1" i="5"/>
  <c r="F2" i="5"/>
  <c r="F2" i="4"/>
  <c r="F1" i="4"/>
  <c r="F3" i="7" l="1"/>
  <c r="F3" i="6"/>
  <c r="F3" i="4"/>
  <c r="C11" i="2" l="1"/>
  <c r="C10" i="2"/>
  <c r="C9" i="2"/>
  <c r="C8" i="2"/>
  <c r="C7" i="2"/>
  <c r="C6" i="2"/>
  <c r="C5" i="2"/>
  <c r="C4" i="2"/>
  <c r="C3" i="2"/>
  <c r="C2" i="2"/>
  <c r="F1" i="1"/>
  <c r="F1" i="2" l="1"/>
  <c r="F2" i="2"/>
  <c r="C3" i="1"/>
  <c r="C4" i="1"/>
  <c r="C5" i="1"/>
  <c r="C6" i="1"/>
  <c r="C7" i="1"/>
  <c r="C8" i="1"/>
  <c r="C9" i="1"/>
  <c r="C10" i="1"/>
  <c r="C11" i="1"/>
  <c r="C2" i="1"/>
  <c r="F3" i="2" l="1"/>
</calcChain>
</file>

<file path=xl/sharedStrings.xml><?xml version="1.0" encoding="utf-8"?>
<sst xmlns="http://schemas.openxmlformats.org/spreadsheetml/2006/main" count="229" uniqueCount="53">
  <si>
    <t>Rocket</t>
  </si>
  <si>
    <t>kNN-DTW</t>
  </si>
  <si>
    <t>Difference</t>
  </si>
  <si>
    <t>Mean Difference</t>
  </si>
  <si>
    <t>Critical Region</t>
  </si>
  <si>
    <t>Mean</t>
  </si>
  <si>
    <t>Variance</t>
  </si>
  <si>
    <t>Observations</t>
  </si>
  <si>
    <t>df</t>
  </si>
  <si>
    <t>Mean StdDev</t>
  </si>
  <si>
    <t>T-value</t>
  </si>
  <si>
    <t>t-Test: Paired Two Sample for Means</t>
  </si>
  <si>
    <t>Pearson Correlation</t>
  </si>
  <si>
    <t>Hypothesized Mean Difference</t>
  </si>
  <si>
    <t>t Stat</t>
  </si>
  <si>
    <t>P(T&lt;=t) one-tail</t>
  </si>
  <si>
    <t>t Critical one-tail</t>
  </si>
  <si>
    <t>P(T&lt;=t) two-tail</t>
  </si>
  <si>
    <t>t Critical two-tail</t>
  </si>
  <si>
    <t>AdaBoost</t>
  </si>
  <si>
    <t>Boss Ensemble</t>
  </si>
  <si>
    <t>Decision Tree</t>
  </si>
  <si>
    <t>kNN-ED</t>
  </si>
  <si>
    <t>MLP</t>
  </si>
  <si>
    <t>Naïve Bayes</t>
  </si>
  <si>
    <t>Random Forest</t>
  </si>
  <si>
    <t>Time Series Forest</t>
  </si>
  <si>
    <t xml:space="preserve">Based off the evidence of this test we cannot reject the null hypothesis </t>
  </si>
  <si>
    <t xml:space="preserve">Based off the evidence of this test we can reject the null hypothesis </t>
  </si>
  <si>
    <t>H0: there is no difference in mean accuracy between Rocket and Time Series Forest on gym movements</t>
  </si>
  <si>
    <t>H1: there is a difference in mean accuracy between Rocket and Time Series Forest on gym movements</t>
  </si>
  <si>
    <t>H0: there is no difference in mean accuracy between Rocket and Random Forest on gym movements</t>
  </si>
  <si>
    <t>H1: there is a difference in mean accuracy between Rocket and Random Forest on gym movements</t>
  </si>
  <si>
    <t>H0: there is no difference in mean accuracy between Rocket and Naïve Bayes on gym movements</t>
  </si>
  <si>
    <t>H1: there is a difference in mean accuracy between Rocket and Naïve Bayes on gym movements</t>
  </si>
  <si>
    <t>H0: there is no difference in mean accuracy between Rocket and MLP on gym movements</t>
  </si>
  <si>
    <t>H1: there is a difference in mean accuracy between Rocket and MLP on gym movements</t>
  </si>
  <si>
    <t>H0: there is no difference in mean accuracy between Rocket and kNN-DTW on gym movements</t>
  </si>
  <si>
    <t>H1: there is a difference in mean accuracy between Rocket and kNN-DTW on gym movements</t>
  </si>
  <si>
    <t>H0: there is no difference in mean accuracy between Rocket and kNN-ED on gym movements</t>
  </si>
  <si>
    <t>H1: there is a difference in mean accuracy between Rocket and kNN-ED on gym movements</t>
  </si>
  <si>
    <t>H0: there is no difference in mean accuracy between Rocket and Decision Tree on gym movements</t>
  </si>
  <si>
    <t>H1: there is a difference in mean accuracy between Rocket and Decision Tree on gym movements</t>
  </si>
  <si>
    <t>H0: there is no difference in mean accuracy between Rocket and Boss Ensemble on gym movements</t>
  </si>
  <si>
    <t>H1: there is a difference in mean accuracy between Rocket and Boss Ensemble on gym movements</t>
  </si>
  <si>
    <t>H0: there is no difference in mean accuracy between Rocket and AdaBoost on gym movements</t>
  </si>
  <si>
    <t>H1: there is a difference in mean accuracy between Rocket and AdaBoost on gym movements</t>
  </si>
  <si>
    <t>Boss Enemble</t>
  </si>
  <si>
    <t>k-NN ED</t>
  </si>
  <si>
    <t>k-NN DTW</t>
  </si>
  <si>
    <t>Mean  Difference</t>
  </si>
  <si>
    <t>Criticial Difference</t>
  </si>
  <si>
    <t>Mean 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</si>
</sst>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/>
    <xf numFmtId="0" fontId="0" fillId="0" borderId="0" xfId="0" applyAlignment="1"/>
    <xf numFmtId="164" fontId="0" fillId="0" borderId="0" xfId="0" applyNumberFormat="1" applyAlignment="1"/>
    <xf numFmtId="165" fontId="0" fillId="0" borderId="0" xfId="0" applyNumberFormat="1" applyAlignment="1"/>
    <xf numFmtId="0" fontId="0" fillId="0" borderId="2" xfId="0" applyBorder="1" applyAlignment="1"/>
    <xf numFmtId="164" fontId="0" fillId="0" borderId="2" xfId="0" applyNumberFormat="1" applyBorder="1" applyAlignment="1"/>
    <xf numFmtId="165" fontId="0" fillId="0" borderId="2" xfId="0" applyNumberFormat="1" applyBorder="1" applyAlignment="1"/>
    <xf numFmtId="0" fontId="0" fillId="0" borderId="1" xfId="0" applyFill="1" applyBorder="1" applyAlignment="1"/>
    <xf numFmtId="0" fontId="0" fillId="0" borderId="3" xfId="0" applyFill="1" applyBorder="1" applyAlignment="1"/>
    <xf numFmtId="0" fontId="2" fillId="0" borderId="4" xfId="0" applyFont="1" applyFill="1" applyBorder="1" applyAlignment="1">
      <alignment horizontal="center"/>
    </xf>
    <xf numFmtId="164" fontId="0" fillId="0" borderId="2" xfId="0" quotePrefix="1" applyNumberFormat="1" applyBorder="1" applyAlignment="1"/>
    <xf numFmtId="0" fontId="0" fillId="0" borderId="1" xfId="0" applyBorder="1"/>
    <xf numFmtId="0" fontId="1" fillId="2" borderId="2" xfId="0" applyFont="1" applyFill="1" applyBorder="1" applyAlignment="1"/>
    <xf numFmtId="0" fontId="1" fillId="0" borderId="2" xfId="0" applyFont="1" applyBorder="1" applyAlignment="1"/>
    <xf numFmtId="0" fontId="0" fillId="0" borderId="2" xfId="0" applyBorder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22FA83-3AE2-40C7-9358-6B2C29C179E4}">
  <sheetPr>
    <tabColor theme="0"/>
  </sheetPr>
  <dimension ref="A1:E10"/>
  <sheetViews>
    <sheetView tabSelected="1" workbookViewId="0">
      <selection activeCell="E25" sqref="E25"/>
    </sheetView>
  </sheetViews>
  <sheetFormatPr defaultRowHeight="15" x14ac:dyDescent="0.25"/>
  <cols>
    <col min="1" max="1" width="21.140625" customWidth="1"/>
    <col min="2" max="2" width="16.5703125" customWidth="1"/>
    <col min="3" max="3" width="25.42578125" customWidth="1"/>
    <col min="5" max="5" width="18.7109375" customWidth="1"/>
  </cols>
  <sheetData>
    <row r="1" spans="1:5" x14ac:dyDescent="0.25">
      <c r="A1" s="15"/>
      <c r="B1" s="15" t="s">
        <v>50</v>
      </c>
      <c r="C1" s="15" t="s">
        <v>52</v>
      </c>
      <c r="D1" s="15" t="s">
        <v>10</v>
      </c>
      <c r="E1" s="5" t="s">
        <v>51</v>
      </c>
    </row>
    <row r="2" spans="1:5" x14ac:dyDescent="0.25">
      <c r="A2" s="15" t="s">
        <v>19</v>
      </c>
      <c r="B2" s="7">
        <v>0.80000000000000071</v>
      </c>
      <c r="C2" s="7">
        <v>7.3842229768062734E-2</v>
      </c>
      <c r="D2" s="15">
        <v>34.259828503023769</v>
      </c>
      <c r="E2" s="5">
        <v>2.262</v>
      </c>
    </row>
    <row r="3" spans="1:5" x14ac:dyDescent="0.25">
      <c r="A3" s="15" t="s">
        <v>47</v>
      </c>
      <c r="B3" s="15">
        <v>1.3888888888889006E-2</v>
      </c>
      <c r="C3" s="15">
        <v>2.3606571822189018E-2</v>
      </c>
      <c r="D3" s="15">
        <v>1.8605210188381269</v>
      </c>
      <c r="E3" s="5">
        <v>2.262</v>
      </c>
    </row>
    <row r="4" spans="1:5" x14ac:dyDescent="0.25">
      <c r="A4" s="15" t="s">
        <v>21</v>
      </c>
      <c r="B4" s="15">
        <v>0.55833333333333379</v>
      </c>
      <c r="C4" s="15">
        <v>8.1196893586643323E-2</v>
      </c>
      <c r="D4" s="15">
        <v>21.74473614613483</v>
      </c>
      <c r="E4" s="5">
        <v>2.262</v>
      </c>
    </row>
    <row r="5" spans="1:5" x14ac:dyDescent="0.25">
      <c r="A5" s="15" t="s">
        <v>48</v>
      </c>
      <c r="B5" s="15">
        <v>0.13333333333333389</v>
      </c>
      <c r="C5" s="15">
        <v>4.8644168653939737E-2</v>
      </c>
      <c r="D5" s="15">
        <v>8.6677814221753984</v>
      </c>
      <c r="E5" s="5">
        <v>2.262</v>
      </c>
    </row>
    <row r="6" spans="1:5" x14ac:dyDescent="0.25">
      <c r="A6" s="15" t="s">
        <v>49</v>
      </c>
      <c r="B6" s="15">
        <v>1.3888888888889006E-2</v>
      </c>
      <c r="C6" s="15">
        <v>1.9641855032959819E-2</v>
      </c>
      <c r="D6" s="15">
        <v>2.2360679774997898</v>
      </c>
      <c r="E6" s="5">
        <v>2.262</v>
      </c>
    </row>
    <row r="7" spans="1:5" x14ac:dyDescent="0.25">
      <c r="A7" s="15" t="s">
        <v>23</v>
      </c>
      <c r="B7" s="15">
        <v>0.28611111111111159</v>
      </c>
      <c r="C7" s="15">
        <v>5.7152960600040797E-2</v>
      </c>
      <c r="D7" s="15">
        <v>15.83054955497748</v>
      </c>
      <c r="E7" s="5">
        <v>2.262</v>
      </c>
    </row>
    <row r="8" spans="1:5" x14ac:dyDescent="0.25">
      <c r="A8" s="15" t="s">
        <v>24</v>
      </c>
      <c r="B8" s="15">
        <v>0.23055555555555601</v>
      </c>
      <c r="C8" s="15">
        <v>6.8104353883086291E-2</v>
      </c>
      <c r="D8" s="15">
        <v>10.705346151769477</v>
      </c>
      <c r="E8" s="5">
        <v>2.262</v>
      </c>
    </row>
    <row r="9" spans="1:5" x14ac:dyDescent="0.25">
      <c r="A9" s="15" t="s">
        <v>25</v>
      </c>
      <c r="B9" s="15">
        <v>0.16944444444444479</v>
      </c>
      <c r="C9" s="15">
        <v>4.6203610925461755E-2</v>
      </c>
      <c r="D9" s="15">
        <v>11.597153784597946</v>
      </c>
      <c r="E9" s="5">
        <v>2.262</v>
      </c>
    </row>
    <row r="10" spans="1:5" x14ac:dyDescent="0.25">
      <c r="A10" s="15" t="s">
        <v>26</v>
      </c>
      <c r="B10" s="15">
        <v>5.0000000000000419E-2</v>
      </c>
      <c r="C10" s="15">
        <v>3.6571143811354935E-2</v>
      </c>
      <c r="D10" s="15">
        <v>4.3234601527373524</v>
      </c>
      <c r="E10" s="5">
        <v>2.262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0CD64-38D7-4C34-AE1D-7F46FDF00FF8}">
  <dimension ref="A1:J20"/>
  <sheetViews>
    <sheetView workbookViewId="0">
      <selection activeCell="F2" sqref="F2"/>
    </sheetView>
  </sheetViews>
  <sheetFormatPr defaultRowHeight="15" x14ac:dyDescent="0.25"/>
  <cols>
    <col min="2" max="2" width="17.140625" customWidth="1"/>
    <col min="3" max="3" width="10.7109375" customWidth="1"/>
    <col min="5" max="5" width="16.28515625" customWidth="1"/>
    <col min="8" max="8" width="25.28515625" customWidth="1"/>
    <col min="10" max="10" width="16" customWidth="1"/>
  </cols>
  <sheetData>
    <row r="1" spans="1:10" x14ac:dyDescent="0.25">
      <c r="A1" s="13" t="s">
        <v>0</v>
      </c>
      <c r="B1" s="13" t="s">
        <v>26</v>
      </c>
      <c r="C1" s="13" t="s">
        <v>2</v>
      </c>
      <c r="D1" s="2"/>
      <c r="E1" s="14" t="s">
        <v>3</v>
      </c>
      <c r="F1" s="7">
        <f>SUM(C2:C11)/10</f>
        <v>5.0000000000000419E-2</v>
      </c>
    </row>
    <row r="2" spans="1:10" x14ac:dyDescent="0.25">
      <c r="A2" s="6">
        <v>1</v>
      </c>
      <c r="B2" s="6">
        <v>0.94444444444444398</v>
      </c>
      <c r="C2" s="6">
        <f>A2-B2</f>
        <v>5.5555555555556024E-2</v>
      </c>
      <c r="D2" s="3"/>
      <c r="E2" s="14" t="s">
        <v>9</v>
      </c>
      <c r="F2" s="7">
        <f>STDEV(C2:C11)</f>
        <v>3.6571143811354935E-2</v>
      </c>
      <c r="H2" t="s">
        <v>11</v>
      </c>
    </row>
    <row r="3" spans="1:10" ht="15.75" thickBot="1" x14ac:dyDescent="0.3">
      <c r="A3" s="11">
        <v>1</v>
      </c>
      <c r="B3" s="6">
        <v>0.91666666666666596</v>
      </c>
      <c r="C3" s="6">
        <f t="shared" ref="C3:C11" si="0">A3-B3</f>
        <v>8.3333333333334036E-2</v>
      </c>
      <c r="D3" s="3"/>
      <c r="E3" s="14" t="s">
        <v>10</v>
      </c>
      <c r="F3" s="6">
        <f xml:space="preserve"> F1/(F2/SQRT(10))</f>
        <v>4.3234601527373524</v>
      </c>
    </row>
    <row r="4" spans="1:10" x14ac:dyDescent="0.25">
      <c r="A4" s="6">
        <v>1</v>
      </c>
      <c r="B4" s="6">
        <v>0.94444444444444398</v>
      </c>
      <c r="C4" s="6">
        <f t="shared" si="0"/>
        <v>5.5555555555556024E-2</v>
      </c>
      <c r="D4" s="3"/>
      <c r="E4" s="14" t="s">
        <v>4</v>
      </c>
      <c r="F4" s="5">
        <v>2.262</v>
      </c>
      <c r="H4" s="10"/>
      <c r="I4" s="10" t="s">
        <v>0</v>
      </c>
      <c r="J4" s="10" t="s">
        <v>26</v>
      </c>
    </row>
    <row r="5" spans="1:10" x14ac:dyDescent="0.25">
      <c r="A5" s="6">
        <v>1</v>
      </c>
      <c r="B5" s="6">
        <v>1</v>
      </c>
      <c r="C5" s="6">
        <f t="shared" si="0"/>
        <v>0</v>
      </c>
      <c r="D5" s="3"/>
      <c r="E5" s="2"/>
      <c r="F5" s="2"/>
      <c r="H5" s="8" t="s">
        <v>5</v>
      </c>
      <c r="I5" s="8">
        <v>0.99166666666666659</v>
      </c>
      <c r="J5" s="8">
        <v>0.9416666666666661</v>
      </c>
    </row>
    <row r="6" spans="1:10" x14ac:dyDescent="0.25">
      <c r="A6" s="6">
        <v>0.97222222222222199</v>
      </c>
      <c r="B6" s="6">
        <v>0.94444444444444398</v>
      </c>
      <c r="C6" s="6">
        <f t="shared" si="0"/>
        <v>2.7777777777778012E-2</v>
      </c>
      <c r="D6" s="3"/>
      <c r="E6" s="2"/>
      <c r="F6" s="2"/>
      <c r="H6" s="8" t="s">
        <v>6</v>
      </c>
      <c r="I6" s="8">
        <v>1.800411522633775E-4</v>
      </c>
      <c r="J6" s="8">
        <v>1.6203703703703979E-3</v>
      </c>
    </row>
    <row r="7" spans="1:10" x14ac:dyDescent="0.25">
      <c r="A7" s="6">
        <v>0.97222222222222199</v>
      </c>
      <c r="B7" s="6">
        <v>0.91666666666666596</v>
      </c>
      <c r="C7" s="6">
        <f t="shared" si="0"/>
        <v>5.5555555555556024E-2</v>
      </c>
      <c r="D7" s="3"/>
      <c r="E7" s="2"/>
      <c r="F7" s="2"/>
      <c r="H7" s="8" t="s">
        <v>7</v>
      </c>
      <c r="I7" s="8">
        <v>10</v>
      </c>
      <c r="J7" s="8">
        <v>10</v>
      </c>
    </row>
    <row r="8" spans="1:10" x14ac:dyDescent="0.25">
      <c r="A8" s="6">
        <v>1</v>
      </c>
      <c r="B8" s="6">
        <v>1</v>
      </c>
      <c r="C8" s="6">
        <f t="shared" si="0"/>
        <v>0</v>
      </c>
      <c r="D8" s="3"/>
      <c r="E8" s="2"/>
      <c r="F8" s="2"/>
      <c r="H8" s="8" t="s">
        <v>12</v>
      </c>
      <c r="I8" s="8">
        <v>0.4285714285714286</v>
      </c>
      <c r="J8" s="8"/>
    </row>
    <row r="9" spans="1:10" x14ac:dyDescent="0.25">
      <c r="A9" s="6">
        <v>1</v>
      </c>
      <c r="B9" s="6">
        <v>0.88888888888888795</v>
      </c>
      <c r="C9" s="6">
        <f t="shared" si="0"/>
        <v>0.11111111111111205</v>
      </c>
      <c r="D9" s="3"/>
      <c r="E9" s="2"/>
      <c r="F9" s="2"/>
      <c r="H9" s="8" t="s">
        <v>13</v>
      </c>
      <c r="I9" s="8">
        <v>0</v>
      </c>
      <c r="J9" s="8"/>
    </row>
    <row r="10" spans="1:10" x14ac:dyDescent="0.25">
      <c r="A10" s="6">
        <v>1</v>
      </c>
      <c r="B10" s="6">
        <v>0.97222222222222199</v>
      </c>
      <c r="C10" s="6">
        <f t="shared" si="0"/>
        <v>2.7777777777778012E-2</v>
      </c>
      <c r="D10" s="3"/>
      <c r="E10" s="2"/>
      <c r="F10" s="2"/>
      <c r="H10" s="8" t="s">
        <v>8</v>
      </c>
      <c r="I10" s="8">
        <v>9</v>
      </c>
      <c r="J10" s="8"/>
    </row>
    <row r="11" spans="1:10" x14ac:dyDescent="0.25">
      <c r="A11" s="6">
        <v>0.97222222222222199</v>
      </c>
      <c r="B11" s="6">
        <v>0.88888888888888795</v>
      </c>
      <c r="C11" s="6">
        <f t="shared" si="0"/>
        <v>8.3333333333334036E-2</v>
      </c>
      <c r="D11" s="3"/>
      <c r="E11" s="2"/>
      <c r="F11" s="2"/>
      <c r="H11" s="8" t="s">
        <v>14</v>
      </c>
      <c r="I11" s="8">
        <v>4.3234601527373524</v>
      </c>
      <c r="J11" s="8"/>
    </row>
    <row r="12" spans="1:10" x14ac:dyDescent="0.25">
      <c r="H12" s="8" t="s">
        <v>15</v>
      </c>
      <c r="I12" s="8">
        <v>9.6170586141448324E-4</v>
      </c>
      <c r="J12" s="8"/>
    </row>
    <row r="13" spans="1:10" x14ac:dyDescent="0.25">
      <c r="H13" s="8" t="s">
        <v>16</v>
      </c>
      <c r="I13" s="8">
        <v>1.8331129326562374</v>
      </c>
      <c r="J13" s="8"/>
    </row>
    <row r="14" spans="1:10" x14ac:dyDescent="0.25">
      <c r="H14" s="8" t="s">
        <v>17</v>
      </c>
      <c r="I14" s="8">
        <v>1.9234117228289665E-3</v>
      </c>
      <c r="J14" s="8"/>
    </row>
    <row r="15" spans="1:10" ht="15.75" thickBot="1" x14ac:dyDescent="0.3">
      <c r="H15" s="9" t="s">
        <v>18</v>
      </c>
      <c r="I15" s="9">
        <v>2.2621571627982053</v>
      </c>
      <c r="J15" s="9"/>
    </row>
    <row r="17" spans="1:8" x14ac:dyDescent="0.25">
      <c r="A17" s="16" t="s">
        <v>29</v>
      </c>
      <c r="B17" s="16"/>
      <c r="C17" s="16"/>
      <c r="D17" s="16"/>
      <c r="E17" s="16"/>
      <c r="F17" s="16"/>
      <c r="G17" s="16"/>
      <c r="H17" s="16"/>
    </row>
    <row r="18" spans="1:8" x14ac:dyDescent="0.25">
      <c r="A18" s="16" t="s">
        <v>30</v>
      </c>
      <c r="B18" s="16"/>
      <c r="C18" s="16"/>
      <c r="D18" s="16"/>
      <c r="E18" s="16"/>
      <c r="F18" s="16"/>
      <c r="G18" s="16"/>
      <c r="H18" s="16"/>
    </row>
    <row r="20" spans="1:8" x14ac:dyDescent="0.25">
      <c r="A20" s="16" t="s">
        <v>28</v>
      </c>
      <c r="B20" s="16"/>
      <c r="C20" s="16"/>
      <c r="D20" s="16"/>
      <c r="E20" s="16"/>
      <c r="F20" s="16"/>
    </row>
  </sheetData>
  <mergeCells count="3">
    <mergeCell ref="A17:H17"/>
    <mergeCell ref="A18:H18"/>
    <mergeCell ref="A20:F2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FC21C-74BD-47D5-A002-640CBAB53DA8}">
  <dimension ref="A1:J20"/>
  <sheetViews>
    <sheetView workbookViewId="0">
      <selection activeCell="F2" sqref="F2"/>
    </sheetView>
  </sheetViews>
  <sheetFormatPr defaultRowHeight="15" x14ac:dyDescent="0.25"/>
  <cols>
    <col min="3" max="3" width="10" customWidth="1"/>
    <col min="5" max="5" width="15.85546875" customWidth="1"/>
    <col min="8" max="8" width="17" customWidth="1"/>
    <col min="10" max="10" width="13.7109375" customWidth="1"/>
  </cols>
  <sheetData>
    <row r="1" spans="1:10" x14ac:dyDescent="0.25">
      <c r="A1" s="13" t="s">
        <v>0</v>
      </c>
      <c r="B1" s="13" t="s">
        <v>19</v>
      </c>
      <c r="C1" s="13" t="s">
        <v>2</v>
      </c>
      <c r="D1" s="2"/>
      <c r="E1" s="14" t="s">
        <v>3</v>
      </c>
      <c r="F1" s="7">
        <f>SUM(C2:C11)/10</f>
        <v>0.80000000000000071</v>
      </c>
    </row>
    <row r="2" spans="1:10" x14ac:dyDescent="0.25">
      <c r="A2" s="6">
        <v>1</v>
      </c>
      <c r="B2" s="6">
        <v>0.13888888888888801</v>
      </c>
      <c r="C2" s="6">
        <f>A2-B2</f>
        <v>0.86111111111111205</v>
      </c>
      <c r="D2" s="3"/>
      <c r="E2" s="14" t="s">
        <v>9</v>
      </c>
      <c r="F2" s="7">
        <f>STDEV(C2:C11)</f>
        <v>7.3842229768062734E-2</v>
      </c>
      <c r="H2" t="s">
        <v>11</v>
      </c>
    </row>
    <row r="3" spans="1:10" ht="15.75" thickBot="1" x14ac:dyDescent="0.3">
      <c r="A3" s="11">
        <v>1</v>
      </c>
      <c r="B3" s="6">
        <v>0.13888888888888801</v>
      </c>
      <c r="C3" s="6">
        <f t="shared" ref="C3:C11" si="0">A3-B3</f>
        <v>0.86111111111111205</v>
      </c>
      <c r="D3" s="3"/>
      <c r="E3" s="14" t="s">
        <v>10</v>
      </c>
      <c r="F3" s="6">
        <f xml:space="preserve"> F1/(F2/SQRT(10))</f>
        <v>34.259828503023769</v>
      </c>
    </row>
    <row r="4" spans="1:10" x14ac:dyDescent="0.25">
      <c r="A4" s="6">
        <v>1</v>
      </c>
      <c r="B4" s="6">
        <v>0.194444444444444</v>
      </c>
      <c r="C4" s="6">
        <f t="shared" si="0"/>
        <v>0.80555555555555602</v>
      </c>
      <c r="D4" s="3"/>
      <c r="E4" s="14" t="s">
        <v>4</v>
      </c>
      <c r="F4" s="5">
        <v>2.262</v>
      </c>
      <c r="H4" s="10"/>
      <c r="I4" s="10" t="s">
        <v>0</v>
      </c>
      <c r="J4" s="10" t="s">
        <v>19</v>
      </c>
    </row>
    <row r="5" spans="1:10" x14ac:dyDescent="0.25">
      <c r="A5" s="6">
        <v>1</v>
      </c>
      <c r="B5" s="6">
        <v>0.36111111111111099</v>
      </c>
      <c r="C5" s="6">
        <f t="shared" si="0"/>
        <v>0.63888888888888906</v>
      </c>
      <c r="D5" s="3"/>
      <c r="E5" s="2"/>
      <c r="F5" s="2"/>
      <c r="H5" s="8" t="s">
        <v>5</v>
      </c>
      <c r="I5" s="8">
        <v>0.99166666666666659</v>
      </c>
      <c r="J5" s="8">
        <v>0.19166666666666604</v>
      </c>
    </row>
    <row r="6" spans="1:10" x14ac:dyDescent="0.25">
      <c r="A6" s="6">
        <v>0.97222222222222199</v>
      </c>
      <c r="B6" s="6">
        <v>0.16666666666666599</v>
      </c>
      <c r="C6" s="6">
        <f t="shared" si="0"/>
        <v>0.80555555555555602</v>
      </c>
      <c r="D6" s="3"/>
      <c r="E6" s="2"/>
      <c r="F6" s="2"/>
      <c r="H6" s="8" t="s">
        <v>6</v>
      </c>
      <c r="I6" s="8">
        <v>1.800411522633775E-4</v>
      </c>
      <c r="J6" s="8">
        <v>5.2211934156378764E-3</v>
      </c>
    </row>
    <row r="7" spans="1:10" x14ac:dyDescent="0.25">
      <c r="A7" s="6">
        <v>0.97222222222222199</v>
      </c>
      <c r="B7" s="6">
        <v>0.13888888888888801</v>
      </c>
      <c r="C7" s="6">
        <f t="shared" si="0"/>
        <v>0.83333333333333393</v>
      </c>
      <c r="D7" s="3"/>
      <c r="E7" s="2"/>
      <c r="F7" s="2"/>
      <c r="H7" s="8" t="s">
        <v>7</v>
      </c>
      <c r="I7" s="8">
        <v>10</v>
      </c>
      <c r="J7" s="8">
        <v>10</v>
      </c>
    </row>
    <row r="8" spans="1:10" x14ac:dyDescent="0.25">
      <c r="A8" s="6">
        <v>1</v>
      </c>
      <c r="B8" s="6">
        <v>0.16666666666666599</v>
      </c>
      <c r="C8" s="6">
        <f t="shared" si="0"/>
        <v>0.83333333333333404</v>
      </c>
      <c r="D8" s="3"/>
      <c r="E8" s="2"/>
      <c r="F8" s="2"/>
      <c r="H8" s="8" t="s">
        <v>12</v>
      </c>
      <c r="I8" s="8">
        <v>-2.6527905453863434E-2</v>
      </c>
      <c r="J8" s="8"/>
    </row>
    <row r="9" spans="1:10" x14ac:dyDescent="0.25">
      <c r="A9" s="6">
        <v>1</v>
      </c>
      <c r="B9" s="6">
        <v>0.16666666666666599</v>
      </c>
      <c r="C9" s="6">
        <f t="shared" si="0"/>
        <v>0.83333333333333404</v>
      </c>
      <c r="D9" s="3"/>
      <c r="E9" s="2"/>
      <c r="F9" s="2"/>
      <c r="H9" s="8" t="s">
        <v>13</v>
      </c>
      <c r="I9" s="8">
        <v>0</v>
      </c>
      <c r="J9" s="8"/>
    </row>
    <row r="10" spans="1:10" x14ac:dyDescent="0.25">
      <c r="A10" s="6">
        <v>1</v>
      </c>
      <c r="B10" s="6">
        <v>0.16666666666666599</v>
      </c>
      <c r="C10" s="6">
        <f t="shared" si="0"/>
        <v>0.83333333333333404</v>
      </c>
      <c r="D10" s="3"/>
      <c r="E10" s="2"/>
      <c r="F10" s="2"/>
      <c r="H10" s="8" t="s">
        <v>8</v>
      </c>
      <c r="I10" s="8">
        <v>9</v>
      </c>
      <c r="J10" s="8"/>
    </row>
    <row r="11" spans="1:10" x14ac:dyDescent="0.25">
      <c r="A11" s="6">
        <v>0.97222222222222199</v>
      </c>
      <c r="B11" s="6">
        <v>0.27777777777777701</v>
      </c>
      <c r="C11" s="6">
        <f t="shared" si="0"/>
        <v>0.69444444444444497</v>
      </c>
      <c r="D11" s="3"/>
      <c r="E11" s="2"/>
      <c r="F11" s="2"/>
      <c r="H11" s="8" t="s">
        <v>14</v>
      </c>
      <c r="I11" s="8">
        <v>34.259828503024174</v>
      </c>
      <c r="J11" s="8"/>
    </row>
    <row r="12" spans="1:10" x14ac:dyDescent="0.25">
      <c r="H12" s="8" t="s">
        <v>15</v>
      </c>
      <c r="I12" s="8">
        <v>3.7949171766232803E-11</v>
      </c>
      <c r="J12" s="8"/>
    </row>
    <row r="13" spans="1:10" x14ac:dyDescent="0.25">
      <c r="H13" s="8" t="s">
        <v>16</v>
      </c>
      <c r="I13" s="8">
        <v>1.8331129326562374</v>
      </c>
      <c r="J13" s="8"/>
    </row>
    <row r="14" spans="1:10" x14ac:dyDescent="0.25">
      <c r="H14" s="8" t="s">
        <v>17</v>
      </c>
      <c r="I14" s="8">
        <v>7.5898343532465606E-11</v>
      </c>
      <c r="J14" s="8"/>
    </row>
    <row r="15" spans="1:10" ht="15.75" thickBot="1" x14ac:dyDescent="0.3">
      <c r="H15" s="9" t="s">
        <v>18</v>
      </c>
      <c r="I15" s="9">
        <v>2.2621571627982053</v>
      </c>
      <c r="J15" s="9"/>
    </row>
    <row r="17" spans="1:8" x14ac:dyDescent="0.25">
      <c r="A17" s="16" t="s">
        <v>45</v>
      </c>
      <c r="B17" s="16"/>
      <c r="C17" s="16"/>
      <c r="D17" s="16"/>
      <c r="E17" s="16"/>
      <c r="F17" s="16"/>
      <c r="G17" s="16"/>
      <c r="H17" s="16"/>
    </row>
    <row r="18" spans="1:8" x14ac:dyDescent="0.25">
      <c r="A18" s="16" t="s">
        <v>46</v>
      </c>
      <c r="B18" s="16"/>
      <c r="C18" s="16"/>
      <c r="D18" s="16"/>
      <c r="E18" s="16"/>
      <c r="F18" s="16"/>
      <c r="G18" s="16"/>
      <c r="H18" s="16"/>
    </row>
    <row r="20" spans="1:8" x14ac:dyDescent="0.25">
      <c r="A20" s="16" t="s">
        <v>28</v>
      </c>
      <c r="B20" s="16"/>
      <c r="C20" s="16"/>
      <c r="D20" s="16"/>
      <c r="E20" s="16"/>
      <c r="F20" s="16"/>
    </row>
  </sheetData>
  <mergeCells count="3">
    <mergeCell ref="A17:H17"/>
    <mergeCell ref="A18:H18"/>
    <mergeCell ref="A20:F20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84911-FCE9-44E5-9B43-052B0FBAF35E}">
  <dimension ref="A1:J20"/>
  <sheetViews>
    <sheetView workbookViewId="0">
      <selection activeCell="F14" sqref="F14"/>
    </sheetView>
  </sheetViews>
  <sheetFormatPr defaultRowHeight="15" x14ac:dyDescent="0.25"/>
  <cols>
    <col min="2" max="2" width="12.7109375" customWidth="1"/>
    <col min="5" max="5" width="15.5703125" customWidth="1"/>
    <col min="8" max="8" width="26.85546875" customWidth="1"/>
    <col min="10" max="10" width="12.7109375" customWidth="1"/>
  </cols>
  <sheetData>
    <row r="1" spans="1:10" x14ac:dyDescent="0.25">
      <c r="A1" s="13" t="s">
        <v>0</v>
      </c>
      <c r="B1" s="13" t="s">
        <v>20</v>
      </c>
      <c r="C1" s="13" t="s">
        <v>2</v>
      </c>
      <c r="D1" s="2"/>
      <c r="E1" s="14" t="s">
        <v>3</v>
      </c>
      <c r="F1" s="7">
        <f>SUM(C2:C11)/10</f>
        <v>1.3888888888889006E-2</v>
      </c>
    </row>
    <row r="2" spans="1:10" x14ac:dyDescent="0.25">
      <c r="A2" s="6">
        <v>1</v>
      </c>
      <c r="B2" s="6">
        <v>1</v>
      </c>
      <c r="C2" s="6">
        <f>A2-B2</f>
        <v>0</v>
      </c>
      <c r="D2" s="3"/>
      <c r="E2" s="14" t="s">
        <v>9</v>
      </c>
      <c r="F2" s="7">
        <f>STDEV(C2:C11)</f>
        <v>2.3606571822189018E-2</v>
      </c>
      <c r="H2" t="s">
        <v>11</v>
      </c>
    </row>
    <row r="3" spans="1:10" ht="15.75" thickBot="1" x14ac:dyDescent="0.3">
      <c r="A3" s="11">
        <v>1</v>
      </c>
      <c r="B3" s="6">
        <v>0.97222222222222199</v>
      </c>
      <c r="C3" s="6">
        <f t="shared" ref="C3:C11" si="0">A3-B3</f>
        <v>2.7777777777778012E-2</v>
      </c>
      <c r="D3" s="3"/>
      <c r="E3" s="14" t="s">
        <v>10</v>
      </c>
      <c r="F3" s="6">
        <f xml:space="preserve"> F1/(F2/SQRT(10))</f>
        <v>1.8605210188381269</v>
      </c>
    </row>
    <row r="4" spans="1:10" x14ac:dyDescent="0.25">
      <c r="A4" s="6">
        <v>1</v>
      </c>
      <c r="B4" s="6">
        <v>1</v>
      </c>
      <c r="C4" s="6">
        <f t="shared" si="0"/>
        <v>0</v>
      </c>
      <c r="D4" s="3"/>
      <c r="E4" s="14" t="s">
        <v>4</v>
      </c>
      <c r="F4" s="5">
        <v>2.262</v>
      </c>
      <c r="H4" s="10"/>
      <c r="I4" s="10" t="s">
        <v>0</v>
      </c>
      <c r="J4" s="10" t="s">
        <v>20</v>
      </c>
    </row>
    <row r="5" spans="1:10" x14ac:dyDescent="0.25">
      <c r="A5" s="6">
        <v>1</v>
      </c>
      <c r="B5" s="6">
        <v>1</v>
      </c>
      <c r="C5" s="6">
        <f t="shared" si="0"/>
        <v>0</v>
      </c>
      <c r="D5" s="3"/>
      <c r="E5" s="2"/>
      <c r="F5" s="2"/>
      <c r="H5" s="8" t="s">
        <v>5</v>
      </c>
      <c r="I5" s="8">
        <v>0.99166666666666659</v>
      </c>
      <c r="J5" s="8">
        <v>0.97777777777777752</v>
      </c>
    </row>
    <row r="6" spans="1:10" x14ac:dyDescent="0.25">
      <c r="A6" s="6">
        <v>0.97222222222222199</v>
      </c>
      <c r="B6" s="6">
        <v>0.97222222222222199</v>
      </c>
      <c r="C6" s="6">
        <f t="shared" si="0"/>
        <v>0</v>
      </c>
      <c r="D6" s="3"/>
      <c r="E6" s="2"/>
      <c r="F6" s="2"/>
      <c r="H6" s="8" t="s">
        <v>6</v>
      </c>
      <c r="I6" s="8">
        <v>1.800411522633775E-4</v>
      </c>
      <c r="J6" s="8">
        <v>4.8010973936900677E-4</v>
      </c>
    </row>
    <row r="7" spans="1:10" x14ac:dyDescent="0.25">
      <c r="A7" s="6">
        <v>0.97222222222222199</v>
      </c>
      <c r="B7" s="6">
        <v>0.97222222222222199</v>
      </c>
      <c r="C7" s="6">
        <f t="shared" si="0"/>
        <v>0</v>
      </c>
      <c r="D7" s="3"/>
      <c r="E7" s="2"/>
      <c r="F7" s="2"/>
      <c r="H7" s="8" t="s">
        <v>7</v>
      </c>
      <c r="I7" s="8">
        <v>10</v>
      </c>
      <c r="J7" s="8">
        <v>10</v>
      </c>
    </row>
    <row r="8" spans="1:10" x14ac:dyDescent="0.25">
      <c r="A8" s="6">
        <v>1</v>
      </c>
      <c r="B8" s="6">
        <v>0.94444444444444398</v>
      </c>
      <c r="C8" s="6">
        <f t="shared" si="0"/>
        <v>5.5555555555556024E-2</v>
      </c>
      <c r="D8" s="3"/>
      <c r="E8" s="2"/>
      <c r="F8" s="2"/>
      <c r="H8" s="8" t="s">
        <v>12</v>
      </c>
      <c r="I8" s="8">
        <v>0.17496355305594125</v>
      </c>
      <c r="J8" s="8"/>
    </row>
    <row r="9" spans="1:10" x14ac:dyDescent="0.25">
      <c r="A9" s="6">
        <v>1</v>
      </c>
      <c r="B9" s="6">
        <v>0.94444444444444398</v>
      </c>
      <c r="C9" s="6">
        <f t="shared" si="0"/>
        <v>5.5555555555556024E-2</v>
      </c>
      <c r="D9" s="3"/>
      <c r="E9" s="2"/>
      <c r="F9" s="2"/>
      <c r="H9" s="8" t="s">
        <v>13</v>
      </c>
      <c r="I9" s="8">
        <v>0</v>
      </c>
      <c r="J9" s="8"/>
    </row>
    <row r="10" spans="1:10" x14ac:dyDescent="0.25">
      <c r="A10" s="6">
        <v>1</v>
      </c>
      <c r="B10" s="6">
        <v>1</v>
      </c>
      <c r="C10" s="6">
        <f t="shared" si="0"/>
        <v>0</v>
      </c>
      <c r="D10" s="3"/>
      <c r="E10" s="2"/>
      <c r="F10" s="2"/>
      <c r="H10" s="8" t="s">
        <v>8</v>
      </c>
      <c r="I10" s="8">
        <v>9</v>
      </c>
      <c r="J10" s="8"/>
    </row>
    <row r="11" spans="1:10" x14ac:dyDescent="0.25">
      <c r="A11" s="6">
        <v>0.97222222222222199</v>
      </c>
      <c r="B11" s="6">
        <v>0.97222222222222199</v>
      </c>
      <c r="C11" s="6">
        <f t="shared" si="0"/>
        <v>0</v>
      </c>
      <c r="D11" s="3"/>
      <c r="E11" s="2"/>
      <c r="F11" s="2"/>
      <c r="H11" s="8" t="s">
        <v>14</v>
      </c>
      <c r="I11" s="8">
        <v>1.8605210188381271</v>
      </c>
      <c r="J11" s="8"/>
    </row>
    <row r="12" spans="1:10" x14ac:dyDescent="0.25">
      <c r="H12" s="8" t="s">
        <v>15</v>
      </c>
      <c r="I12" s="8">
        <v>4.7866954735629595E-2</v>
      </c>
      <c r="J12" s="8"/>
    </row>
    <row r="13" spans="1:10" x14ac:dyDescent="0.25">
      <c r="H13" s="8" t="s">
        <v>16</v>
      </c>
      <c r="I13" s="8">
        <v>1.8331129326562374</v>
      </c>
      <c r="J13" s="8"/>
    </row>
    <row r="14" spans="1:10" x14ac:dyDescent="0.25">
      <c r="H14" s="8" t="s">
        <v>17</v>
      </c>
      <c r="I14" s="8">
        <v>9.573390947125919E-2</v>
      </c>
      <c r="J14" s="8"/>
    </row>
    <row r="15" spans="1:10" ht="15.75" thickBot="1" x14ac:dyDescent="0.3">
      <c r="H15" s="9" t="s">
        <v>18</v>
      </c>
      <c r="I15" s="9">
        <v>2.2621571627982053</v>
      </c>
      <c r="J15" s="9"/>
    </row>
    <row r="17" spans="1:8" x14ac:dyDescent="0.25">
      <c r="A17" s="16" t="s">
        <v>43</v>
      </c>
      <c r="B17" s="16"/>
      <c r="C17" s="16"/>
      <c r="D17" s="16"/>
      <c r="E17" s="16"/>
      <c r="F17" s="16"/>
      <c r="G17" s="16"/>
      <c r="H17" s="16"/>
    </row>
    <row r="18" spans="1:8" x14ac:dyDescent="0.25">
      <c r="A18" s="16" t="s">
        <v>44</v>
      </c>
      <c r="B18" s="16"/>
      <c r="C18" s="16"/>
      <c r="D18" s="16"/>
      <c r="E18" s="16"/>
      <c r="F18" s="16"/>
      <c r="G18" s="16"/>
      <c r="H18" s="16"/>
    </row>
    <row r="20" spans="1:8" x14ac:dyDescent="0.25">
      <c r="A20" s="16" t="s">
        <v>27</v>
      </c>
      <c r="B20" s="16"/>
      <c r="C20" s="16"/>
      <c r="D20" s="16"/>
      <c r="E20" s="16"/>
      <c r="F20" s="16"/>
    </row>
  </sheetData>
  <mergeCells count="3">
    <mergeCell ref="A17:H17"/>
    <mergeCell ref="A18:H18"/>
    <mergeCell ref="A20:F2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C0E2C9-E4E1-4688-B2FF-976D27B553B5}">
  <dimension ref="A1:J20"/>
  <sheetViews>
    <sheetView workbookViewId="0">
      <selection activeCell="F2" sqref="F2"/>
    </sheetView>
  </sheetViews>
  <sheetFormatPr defaultRowHeight="15" x14ac:dyDescent="0.25"/>
  <cols>
    <col min="2" max="2" width="13.28515625" customWidth="1"/>
    <col min="5" max="5" width="16.5703125" customWidth="1"/>
    <col min="8" max="8" width="26.7109375" customWidth="1"/>
    <col min="10" max="10" width="11.28515625" customWidth="1"/>
  </cols>
  <sheetData>
    <row r="1" spans="1:10" x14ac:dyDescent="0.25">
      <c r="A1" s="13" t="s">
        <v>0</v>
      </c>
      <c r="B1" s="13" t="s">
        <v>21</v>
      </c>
      <c r="C1" s="13" t="s">
        <v>2</v>
      </c>
      <c r="D1" s="2"/>
      <c r="E1" s="14" t="s">
        <v>3</v>
      </c>
      <c r="F1" s="7">
        <f>SUM(C2:C11)/10</f>
        <v>0.55833333333333379</v>
      </c>
    </row>
    <row r="2" spans="1:10" x14ac:dyDescent="0.25">
      <c r="A2" s="6">
        <v>1</v>
      </c>
      <c r="B2" s="6">
        <v>0.44444444444444398</v>
      </c>
      <c r="C2" s="6">
        <f>A2-B2</f>
        <v>0.55555555555555602</v>
      </c>
      <c r="D2" s="3"/>
      <c r="E2" s="14" t="s">
        <v>9</v>
      </c>
      <c r="F2" s="7">
        <f>STDEV(C2:C11)</f>
        <v>8.1196893586643323E-2</v>
      </c>
      <c r="H2" t="s">
        <v>11</v>
      </c>
    </row>
    <row r="3" spans="1:10" ht="15.75" thickBot="1" x14ac:dyDescent="0.3">
      <c r="A3" s="11">
        <v>1</v>
      </c>
      <c r="B3" s="6">
        <v>0.5</v>
      </c>
      <c r="C3" s="6">
        <f t="shared" ref="C3:C11" si="0">A3-B3</f>
        <v>0.5</v>
      </c>
      <c r="D3" s="3"/>
      <c r="E3" s="14" t="s">
        <v>10</v>
      </c>
      <c r="F3" s="6">
        <f xml:space="preserve"> F1/(F2/SQRT(10))</f>
        <v>21.74473614613483</v>
      </c>
    </row>
    <row r="4" spans="1:10" x14ac:dyDescent="0.25">
      <c r="A4" s="6">
        <v>1</v>
      </c>
      <c r="B4" s="6">
        <v>0.44444444444444398</v>
      </c>
      <c r="C4" s="6">
        <f t="shared" si="0"/>
        <v>0.55555555555555602</v>
      </c>
      <c r="D4" s="3"/>
      <c r="E4" s="14" t="s">
        <v>4</v>
      </c>
      <c r="F4" s="5">
        <v>2.262</v>
      </c>
      <c r="H4" s="10"/>
      <c r="I4" s="10" t="s">
        <v>0</v>
      </c>
      <c r="J4" s="10" t="s">
        <v>21</v>
      </c>
    </row>
    <row r="5" spans="1:10" x14ac:dyDescent="0.25">
      <c r="A5" s="6">
        <v>1</v>
      </c>
      <c r="B5" s="6">
        <v>0.44444444444444398</v>
      </c>
      <c r="C5" s="6">
        <f t="shared" si="0"/>
        <v>0.55555555555555602</v>
      </c>
      <c r="D5" s="3"/>
      <c r="E5" s="2"/>
      <c r="F5" s="2"/>
      <c r="H5" s="8" t="s">
        <v>5</v>
      </c>
      <c r="I5" s="8">
        <v>0.99166666666666659</v>
      </c>
      <c r="J5" s="8">
        <v>0.43333333333333285</v>
      </c>
    </row>
    <row r="6" spans="1:10" x14ac:dyDescent="0.25">
      <c r="A6" s="6">
        <v>0.97222222222222199</v>
      </c>
      <c r="B6" s="6">
        <v>0.47222222222222199</v>
      </c>
      <c r="C6" s="6">
        <f t="shared" si="0"/>
        <v>0.5</v>
      </c>
      <c r="D6" s="3"/>
      <c r="E6" s="2"/>
      <c r="F6" s="2"/>
      <c r="H6" s="8" t="s">
        <v>6</v>
      </c>
      <c r="I6" s="8">
        <v>1.800411522633775E-4</v>
      </c>
      <c r="J6" s="8">
        <v>5.5212620027434616E-3</v>
      </c>
    </row>
    <row r="7" spans="1:10" x14ac:dyDescent="0.25">
      <c r="A7" s="6">
        <v>0.97222222222222199</v>
      </c>
      <c r="B7" s="6">
        <v>0.41666666666666602</v>
      </c>
      <c r="C7" s="6">
        <f t="shared" si="0"/>
        <v>0.55555555555555602</v>
      </c>
      <c r="D7" s="3"/>
      <c r="E7" s="2"/>
      <c r="F7" s="2"/>
      <c r="H7" s="8" t="s">
        <v>7</v>
      </c>
      <c r="I7" s="8">
        <v>10</v>
      </c>
      <c r="J7" s="8">
        <v>10</v>
      </c>
    </row>
    <row r="8" spans="1:10" x14ac:dyDescent="0.25">
      <c r="A8" s="6">
        <v>1</v>
      </c>
      <c r="B8" s="6">
        <v>0.38888888888888801</v>
      </c>
      <c r="C8" s="6">
        <f t="shared" si="0"/>
        <v>0.61111111111111205</v>
      </c>
      <c r="D8" s="3"/>
      <c r="E8" s="2"/>
      <c r="F8" s="2"/>
      <c r="H8" s="8" t="s">
        <v>12</v>
      </c>
      <c r="I8" s="8">
        <v>-0.44714745431857089</v>
      </c>
      <c r="J8" s="8"/>
    </row>
    <row r="9" spans="1:10" x14ac:dyDescent="0.25">
      <c r="A9" s="6">
        <v>1</v>
      </c>
      <c r="B9" s="6">
        <v>0.38888888888888801</v>
      </c>
      <c r="C9" s="6">
        <f t="shared" si="0"/>
        <v>0.61111111111111205</v>
      </c>
      <c r="D9" s="3"/>
      <c r="E9" s="2"/>
      <c r="F9" s="2"/>
      <c r="H9" s="8" t="s">
        <v>13</v>
      </c>
      <c r="I9" s="8">
        <v>0</v>
      </c>
      <c r="J9" s="8"/>
    </row>
    <row r="10" spans="1:10" x14ac:dyDescent="0.25">
      <c r="A10" s="6">
        <v>1</v>
      </c>
      <c r="B10" s="6">
        <v>0.27777777777777701</v>
      </c>
      <c r="C10" s="6">
        <f t="shared" si="0"/>
        <v>0.72222222222222299</v>
      </c>
      <c r="D10" s="3"/>
      <c r="E10" s="2"/>
      <c r="F10" s="2"/>
      <c r="H10" s="8" t="s">
        <v>8</v>
      </c>
      <c r="I10" s="8">
        <v>9</v>
      </c>
      <c r="J10" s="8"/>
    </row>
    <row r="11" spans="1:10" x14ac:dyDescent="0.25">
      <c r="A11" s="6">
        <v>0.97222222222222199</v>
      </c>
      <c r="B11" s="6">
        <v>0.55555555555555503</v>
      </c>
      <c r="C11" s="6">
        <f t="shared" si="0"/>
        <v>0.41666666666666696</v>
      </c>
      <c r="D11" s="3"/>
      <c r="E11" s="2"/>
      <c r="F11" s="2"/>
      <c r="H11" s="8" t="s">
        <v>14</v>
      </c>
      <c r="I11" s="8">
        <v>21.744736146134752</v>
      </c>
      <c r="J11" s="8"/>
    </row>
    <row r="12" spans="1:10" x14ac:dyDescent="0.25">
      <c r="H12" s="8" t="s">
        <v>15</v>
      </c>
      <c r="I12" s="8">
        <v>2.1684513706856144E-9</v>
      </c>
      <c r="J12" s="8"/>
    </row>
    <row r="13" spans="1:10" x14ac:dyDescent="0.25">
      <c r="H13" s="8" t="s">
        <v>16</v>
      </c>
      <c r="I13" s="8">
        <v>1.8331129326562374</v>
      </c>
      <c r="J13" s="8"/>
    </row>
    <row r="14" spans="1:10" x14ac:dyDescent="0.25">
      <c r="H14" s="8" t="s">
        <v>17</v>
      </c>
      <c r="I14" s="8">
        <v>4.3369027413712289E-9</v>
      </c>
      <c r="J14" s="8"/>
    </row>
    <row r="15" spans="1:10" ht="15.75" thickBot="1" x14ac:dyDescent="0.3">
      <c r="H15" s="9" t="s">
        <v>18</v>
      </c>
      <c r="I15" s="9">
        <v>2.2621571627982053</v>
      </c>
      <c r="J15" s="9"/>
    </row>
    <row r="17" spans="1:8" x14ac:dyDescent="0.25">
      <c r="A17" s="16" t="s">
        <v>41</v>
      </c>
      <c r="B17" s="16"/>
      <c r="C17" s="16"/>
      <c r="D17" s="16"/>
      <c r="E17" s="16"/>
      <c r="F17" s="16"/>
      <c r="G17" s="16"/>
      <c r="H17" s="16"/>
    </row>
    <row r="18" spans="1:8" x14ac:dyDescent="0.25">
      <c r="A18" s="16" t="s">
        <v>42</v>
      </c>
      <c r="B18" s="16"/>
      <c r="C18" s="16"/>
      <c r="D18" s="16"/>
      <c r="E18" s="16"/>
      <c r="F18" s="16"/>
      <c r="G18" s="16"/>
      <c r="H18" s="16"/>
    </row>
    <row r="20" spans="1:8" x14ac:dyDescent="0.25">
      <c r="A20" s="16" t="s">
        <v>28</v>
      </c>
      <c r="B20" s="16"/>
      <c r="C20" s="16"/>
      <c r="D20" s="16"/>
      <c r="E20" s="16"/>
      <c r="F20" s="16"/>
    </row>
  </sheetData>
  <mergeCells count="3">
    <mergeCell ref="A17:H17"/>
    <mergeCell ref="A18:H18"/>
    <mergeCell ref="A20:F2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44B29-F965-4C4A-9712-4206BA7CEE4F}">
  <dimension ref="A1:J20"/>
  <sheetViews>
    <sheetView workbookViewId="0">
      <selection activeCell="F2" sqref="F2"/>
    </sheetView>
  </sheetViews>
  <sheetFormatPr defaultRowHeight="15" x14ac:dyDescent="0.25"/>
  <cols>
    <col min="2" max="2" width="13.28515625" customWidth="1"/>
    <col min="5" max="5" width="15.7109375" customWidth="1"/>
    <col min="8" max="8" width="26.7109375" customWidth="1"/>
    <col min="10" max="10" width="10.7109375" customWidth="1"/>
  </cols>
  <sheetData>
    <row r="1" spans="1:10" x14ac:dyDescent="0.25">
      <c r="A1" s="13" t="s">
        <v>0</v>
      </c>
      <c r="B1" s="13" t="s">
        <v>22</v>
      </c>
      <c r="C1" s="13" t="s">
        <v>2</v>
      </c>
      <c r="D1" s="2"/>
      <c r="E1" s="14" t="s">
        <v>3</v>
      </c>
      <c r="F1" s="7">
        <f>SUM(C2:C11)/10</f>
        <v>0.13333333333333389</v>
      </c>
    </row>
    <row r="2" spans="1:10" x14ac:dyDescent="0.25">
      <c r="A2" s="6">
        <v>1</v>
      </c>
      <c r="B2" s="6">
        <v>0.80555555555555503</v>
      </c>
      <c r="C2" s="6">
        <f>A2-B2</f>
        <v>0.19444444444444497</v>
      </c>
      <c r="D2" s="3"/>
      <c r="E2" s="14" t="s">
        <v>9</v>
      </c>
      <c r="F2" s="7">
        <f>STDEV(C2:C11)</f>
        <v>4.8644168653939737E-2</v>
      </c>
      <c r="H2" t="s">
        <v>11</v>
      </c>
    </row>
    <row r="3" spans="1:10" ht="15.75" thickBot="1" x14ac:dyDescent="0.3">
      <c r="A3" s="11">
        <v>1</v>
      </c>
      <c r="B3" s="6">
        <v>0.88888888888888795</v>
      </c>
      <c r="C3" s="6">
        <f t="shared" ref="C3:C11" si="0">A3-B3</f>
        <v>0.11111111111111205</v>
      </c>
      <c r="D3" s="3"/>
      <c r="E3" s="14" t="s">
        <v>10</v>
      </c>
      <c r="F3" s="6">
        <f xml:space="preserve"> F1/(F2/SQRT(10))</f>
        <v>8.6677814221753984</v>
      </c>
    </row>
    <row r="4" spans="1:10" x14ac:dyDescent="0.25">
      <c r="A4" s="6">
        <v>1</v>
      </c>
      <c r="B4" s="6">
        <v>0.77777777777777701</v>
      </c>
      <c r="C4" s="6">
        <f t="shared" si="0"/>
        <v>0.22222222222222299</v>
      </c>
      <c r="D4" s="3"/>
      <c r="E4" s="14" t="s">
        <v>4</v>
      </c>
      <c r="F4" s="5">
        <v>2.262</v>
      </c>
      <c r="H4" s="10"/>
      <c r="I4" s="10" t="s">
        <v>0</v>
      </c>
      <c r="J4" s="10" t="s">
        <v>22</v>
      </c>
    </row>
    <row r="5" spans="1:10" x14ac:dyDescent="0.25">
      <c r="A5" s="6">
        <v>1</v>
      </c>
      <c r="B5" s="6">
        <v>0.94444444444444398</v>
      </c>
      <c r="C5" s="6">
        <f t="shared" si="0"/>
        <v>5.5555555555556024E-2</v>
      </c>
      <c r="D5" s="3"/>
      <c r="E5" s="2"/>
      <c r="F5" s="2"/>
      <c r="H5" s="8" t="s">
        <v>5</v>
      </c>
      <c r="I5" s="8">
        <v>0.99166666666666659</v>
      </c>
      <c r="J5" s="8">
        <v>0.8583333333333325</v>
      </c>
    </row>
    <row r="6" spans="1:10" x14ac:dyDescent="0.25">
      <c r="A6" s="6">
        <v>0.97222222222222199</v>
      </c>
      <c r="B6" s="6">
        <v>0.86111111111111105</v>
      </c>
      <c r="C6" s="6">
        <f t="shared" si="0"/>
        <v>0.11111111111111094</v>
      </c>
      <c r="D6" s="3"/>
      <c r="E6" s="2"/>
      <c r="F6" s="2"/>
      <c r="H6" s="8" t="s">
        <v>6</v>
      </c>
      <c r="I6" s="8">
        <v>1.800411522633775E-4</v>
      </c>
      <c r="J6" s="8">
        <v>2.6491769547325032E-3</v>
      </c>
    </row>
    <row r="7" spans="1:10" x14ac:dyDescent="0.25">
      <c r="A7" s="6">
        <v>0.97222222222222199</v>
      </c>
      <c r="B7" s="6">
        <v>0.80555555555555503</v>
      </c>
      <c r="C7" s="6">
        <f t="shared" si="0"/>
        <v>0.16666666666666696</v>
      </c>
      <c r="D7" s="3"/>
      <c r="E7" s="2"/>
      <c r="F7" s="2"/>
      <c r="H7" s="8" t="s">
        <v>7</v>
      </c>
      <c r="I7" s="8">
        <v>10</v>
      </c>
      <c r="J7" s="8">
        <v>10</v>
      </c>
    </row>
    <row r="8" spans="1:10" x14ac:dyDescent="0.25">
      <c r="A8" s="6">
        <v>1</v>
      </c>
      <c r="B8" s="6">
        <v>0.88888888888888795</v>
      </c>
      <c r="C8" s="6">
        <f t="shared" si="0"/>
        <v>0.11111111111111205</v>
      </c>
      <c r="D8" s="3"/>
      <c r="E8" s="2"/>
      <c r="F8" s="2"/>
      <c r="H8" s="8" t="s">
        <v>12</v>
      </c>
      <c r="I8" s="8">
        <v>0.33517751522573219</v>
      </c>
      <c r="J8" s="8"/>
    </row>
    <row r="9" spans="1:10" x14ac:dyDescent="0.25">
      <c r="A9" s="6">
        <v>1</v>
      </c>
      <c r="B9" s="6">
        <v>0.88888888888888795</v>
      </c>
      <c r="C9" s="6">
        <f t="shared" si="0"/>
        <v>0.11111111111111205</v>
      </c>
      <c r="D9" s="3"/>
      <c r="E9" s="2"/>
      <c r="F9" s="2"/>
      <c r="H9" s="8" t="s">
        <v>13</v>
      </c>
      <c r="I9" s="8">
        <v>0</v>
      </c>
      <c r="J9" s="8"/>
    </row>
    <row r="10" spans="1:10" x14ac:dyDescent="0.25">
      <c r="A10" s="6">
        <v>1</v>
      </c>
      <c r="B10" s="6">
        <v>0.88888888888888795</v>
      </c>
      <c r="C10" s="6">
        <f t="shared" si="0"/>
        <v>0.11111111111111205</v>
      </c>
      <c r="D10" s="3"/>
      <c r="E10" s="2"/>
      <c r="F10" s="2"/>
      <c r="H10" s="8" t="s">
        <v>8</v>
      </c>
      <c r="I10" s="8">
        <v>9</v>
      </c>
      <c r="J10" s="8"/>
    </row>
    <row r="11" spans="1:10" x14ac:dyDescent="0.25">
      <c r="A11" s="6">
        <v>0.97222222222222199</v>
      </c>
      <c r="B11" s="6">
        <v>0.83333333333333304</v>
      </c>
      <c r="C11" s="6">
        <f t="shared" si="0"/>
        <v>0.13888888888888895</v>
      </c>
      <c r="D11" s="3"/>
      <c r="E11" s="2"/>
      <c r="F11" s="2"/>
      <c r="H11" s="8" t="s">
        <v>14</v>
      </c>
      <c r="I11" s="8">
        <v>8.6677814221754037</v>
      </c>
      <c r="J11" s="8"/>
    </row>
    <row r="12" spans="1:10" x14ac:dyDescent="0.25">
      <c r="H12" s="8" t="s">
        <v>15</v>
      </c>
      <c r="I12" s="8">
        <v>5.8008550128914129E-6</v>
      </c>
      <c r="J12" s="8"/>
    </row>
    <row r="13" spans="1:10" x14ac:dyDescent="0.25">
      <c r="H13" s="8" t="s">
        <v>16</v>
      </c>
      <c r="I13" s="8">
        <v>1.8331129326562374</v>
      </c>
      <c r="J13" s="8"/>
    </row>
    <row r="14" spans="1:10" x14ac:dyDescent="0.25">
      <c r="H14" s="8" t="s">
        <v>17</v>
      </c>
      <c r="I14" s="8">
        <v>1.1601710025782826E-5</v>
      </c>
      <c r="J14" s="8"/>
    </row>
    <row r="15" spans="1:10" ht="15.75" thickBot="1" x14ac:dyDescent="0.3">
      <c r="H15" s="9" t="s">
        <v>18</v>
      </c>
      <c r="I15" s="9">
        <v>2.2621571627982053</v>
      </c>
      <c r="J15" s="9"/>
    </row>
    <row r="17" spans="1:8" x14ac:dyDescent="0.25">
      <c r="A17" s="16" t="s">
        <v>39</v>
      </c>
      <c r="B17" s="16"/>
      <c r="C17" s="16"/>
      <c r="D17" s="16"/>
      <c r="E17" s="16"/>
      <c r="F17" s="16"/>
      <c r="G17" s="16"/>
      <c r="H17" s="16"/>
    </row>
    <row r="18" spans="1:8" x14ac:dyDescent="0.25">
      <c r="A18" s="16" t="s">
        <v>40</v>
      </c>
      <c r="B18" s="16"/>
      <c r="C18" s="16"/>
      <c r="D18" s="16"/>
      <c r="E18" s="16"/>
      <c r="F18" s="16"/>
      <c r="G18" s="16"/>
      <c r="H18" s="16"/>
    </row>
    <row r="20" spans="1:8" x14ac:dyDescent="0.25">
      <c r="A20" s="16" t="s">
        <v>28</v>
      </c>
      <c r="B20" s="16"/>
      <c r="C20" s="16"/>
      <c r="D20" s="16"/>
      <c r="E20" s="16"/>
      <c r="F20" s="16"/>
    </row>
  </sheetData>
  <mergeCells count="3">
    <mergeCell ref="A17:H17"/>
    <mergeCell ref="A18:H18"/>
    <mergeCell ref="A20:F2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J20"/>
  <sheetViews>
    <sheetView workbookViewId="0">
      <selection activeCell="F2" sqref="F2"/>
    </sheetView>
  </sheetViews>
  <sheetFormatPr defaultRowHeight="15" x14ac:dyDescent="0.25"/>
  <cols>
    <col min="1" max="2" width="14.140625" style="2" bestFit="1" customWidth="1"/>
    <col min="3" max="3" width="10.28515625" style="2" bestFit="1" customWidth="1"/>
    <col min="4" max="4" width="10.28515625" style="2" customWidth="1"/>
    <col min="5" max="5" width="16.28515625" style="2" customWidth="1"/>
    <col min="6" max="6" width="14.140625" style="2" bestFit="1" customWidth="1"/>
    <col min="7" max="7" width="14.140625" style="2" customWidth="1"/>
    <col min="8" max="8" width="25.85546875" customWidth="1"/>
    <col min="9" max="9" width="11" customWidth="1"/>
    <col min="10" max="10" width="15.7109375" customWidth="1"/>
  </cols>
  <sheetData>
    <row r="1" spans="1:10" ht="19.5" customHeight="1" x14ac:dyDescent="0.25">
      <c r="A1" s="13" t="s">
        <v>0</v>
      </c>
      <c r="B1" s="13" t="s">
        <v>1</v>
      </c>
      <c r="C1" s="13" t="s">
        <v>2</v>
      </c>
      <c r="E1" s="14" t="s">
        <v>3</v>
      </c>
      <c r="F1" s="7">
        <f>SUM(C2:C11)/10</f>
        <v>1.3888888888889006E-2</v>
      </c>
      <c r="G1" s="4"/>
    </row>
    <row r="2" spans="1:10" ht="14.45" customHeight="1" x14ac:dyDescent="0.25">
      <c r="A2" s="6">
        <v>1</v>
      </c>
      <c r="B2" s="6">
        <v>1</v>
      </c>
      <c r="C2" s="6">
        <f>A2-B2</f>
        <v>0</v>
      </c>
      <c r="D2" s="3"/>
      <c r="E2" s="14" t="s">
        <v>9</v>
      </c>
      <c r="F2" s="7">
        <f>STDEV(C2:C11)</f>
        <v>1.9641855032959819E-2</v>
      </c>
      <c r="G2" s="4"/>
      <c r="H2" t="s">
        <v>11</v>
      </c>
    </row>
    <row r="3" spans="1:10" ht="15.6" customHeight="1" thickBot="1" x14ac:dyDescent="0.3">
      <c r="A3" s="11">
        <v>1</v>
      </c>
      <c r="B3" s="6">
        <v>1</v>
      </c>
      <c r="C3" s="6">
        <f t="shared" ref="C3:C11" si="0">A3-B3</f>
        <v>0</v>
      </c>
      <c r="D3" s="3"/>
      <c r="E3" s="14" t="s">
        <v>10</v>
      </c>
      <c r="F3" s="6">
        <f xml:space="preserve"> F1/(F2/SQRT(10))</f>
        <v>2.2360679774997898</v>
      </c>
    </row>
    <row r="4" spans="1:10" x14ac:dyDescent="0.25">
      <c r="A4" s="6">
        <v>1</v>
      </c>
      <c r="B4" s="6">
        <v>0.94444444444444398</v>
      </c>
      <c r="C4" s="6">
        <f t="shared" si="0"/>
        <v>5.5555555555556024E-2</v>
      </c>
      <c r="D4" s="3"/>
      <c r="E4" s="14" t="s">
        <v>4</v>
      </c>
      <c r="F4" s="5">
        <v>2.262</v>
      </c>
      <c r="H4" s="10"/>
      <c r="I4" s="10" t="s">
        <v>0</v>
      </c>
      <c r="J4" s="10" t="s">
        <v>1</v>
      </c>
    </row>
    <row r="5" spans="1:10" ht="13.9" customHeight="1" x14ac:dyDescent="0.25">
      <c r="A5" s="6">
        <v>1</v>
      </c>
      <c r="B5" s="6">
        <v>1</v>
      </c>
      <c r="C5" s="6">
        <f t="shared" si="0"/>
        <v>0</v>
      </c>
      <c r="D5" s="3"/>
      <c r="E5" s="1"/>
      <c r="F5" s="1"/>
      <c r="H5" s="8" t="s">
        <v>5</v>
      </c>
      <c r="I5" s="8">
        <v>0.99166666666666659</v>
      </c>
      <c r="J5" s="8">
        <v>0.97777777777777752</v>
      </c>
    </row>
    <row r="6" spans="1:10" ht="13.9" customHeight="1" x14ac:dyDescent="0.25">
      <c r="A6" s="6">
        <v>0.97222222222222199</v>
      </c>
      <c r="B6" s="6">
        <v>0.94444444444444398</v>
      </c>
      <c r="C6" s="6">
        <f t="shared" si="0"/>
        <v>2.7777777777778012E-2</v>
      </c>
      <c r="D6" s="3"/>
      <c r="E6" s="1"/>
      <c r="F6" s="1"/>
      <c r="H6" s="8" t="s">
        <v>6</v>
      </c>
      <c r="I6" s="8">
        <v>1.800411522633775E-4</v>
      </c>
      <c r="J6" s="8">
        <v>6.5157750342936631E-4</v>
      </c>
    </row>
    <row r="7" spans="1:10" ht="13.9" customHeight="1" x14ac:dyDescent="0.25">
      <c r="A7" s="6">
        <v>0.97222222222222199</v>
      </c>
      <c r="B7" s="6">
        <v>0.94444444444444398</v>
      </c>
      <c r="C7" s="6">
        <f t="shared" si="0"/>
        <v>2.7777777777778012E-2</v>
      </c>
      <c r="D7" s="3"/>
      <c r="E7" s="1"/>
      <c r="F7" s="1"/>
      <c r="H7" s="8" t="s">
        <v>7</v>
      </c>
      <c r="I7" s="8">
        <v>10</v>
      </c>
      <c r="J7" s="8">
        <v>10</v>
      </c>
    </row>
    <row r="8" spans="1:10" ht="15" customHeight="1" x14ac:dyDescent="0.25">
      <c r="A8" s="6">
        <v>1</v>
      </c>
      <c r="B8" s="6">
        <v>1</v>
      </c>
      <c r="C8" s="6">
        <f t="shared" si="0"/>
        <v>0</v>
      </c>
      <c r="D8" s="3"/>
      <c r="E8" s="1"/>
      <c r="F8" s="1"/>
      <c r="H8" s="8" t="s">
        <v>12</v>
      </c>
      <c r="I8" s="8">
        <v>0.65081402661828636</v>
      </c>
      <c r="J8" s="8"/>
    </row>
    <row r="9" spans="1:10" x14ac:dyDescent="0.25">
      <c r="A9" s="6">
        <v>1</v>
      </c>
      <c r="B9" s="6">
        <v>1</v>
      </c>
      <c r="C9" s="6">
        <f t="shared" si="0"/>
        <v>0</v>
      </c>
      <c r="D9" s="3"/>
      <c r="H9" s="8" t="s">
        <v>13</v>
      </c>
      <c r="I9" s="8">
        <v>0</v>
      </c>
      <c r="J9" s="8"/>
    </row>
    <row r="10" spans="1:10" x14ac:dyDescent="0.25">
      <c r="A10" s="6">
        <v>1</v>
      </c>
      <c r="B10" s="6">
        <v>0.97222222222222199</v>
      </c>
      <c r="C10" s="6">
        <f t="shared" si="0"/>
        <v>2.7777777777778012E-2</v>
      </c>
      <c r="D10" s="3"/>
      <c r="H10" s="8" t="s">
        <v>8</v>
      </c>
      <c r="I10" s="8">
        <v>9</v>
      </c>
      <c r="J10" s="8"/>
    </row>
    <row r="11" spans="1:10" x14ac:dyDescent="0.25">
      <c r="A11" s="6">
        <v>0.97222222222222199</v>
      </c>
      <c r="B11" s="6">
        <v>0.97222222222222199</v>
      </c>
      <c r="C11" s="6">
        <f t="shared" si="0"/>
        <v>0</v>
      </c>
      <c r="D11" s="3"/>
      <c r="H11" s="8" t="s">
        <v>14</v>
      </c>
      <c r="I11" s="8">
        <v>2.2360679774997898</v>
      </c>
      <c r="J11" s="8"/>
    </row>
    <row r="12" spans="1:10" x14ac:dyDescent="0.25">
      <c r="H12" s="8" t="s">
        <v>15</v>
      </c>
      <c r="I12" s="8">
        <v>2.6088621399409536E-2</v>
      </c>
      <c r="J12" s="8"/>
    </row>
    <row r="13" spans="1:10" x14ac:dyDescent="0.25">
      <c r="H13" s="8" t="s">
        <v>16</v>
      </c>
      <c r="I13" s="8">
        <v>1.8331129326562374</v>
      </c>
      <c r="J13" s="8"/>
    </row>
    <row r="14" spans="1:10" x14ac:dyDescent="0.25">
      <c r="H14" s="8" t="s">
        <v>17</v>
      </c>
      <c r="I14" s="8">
        <v>5.2177242798819072E-2</v>
      </c>
      <c r="J14" s="8"/>
    </row>
    <row r="15" spans="1:10" ht="15.75" thickBot="1" x14ac:dyDescent="0.3">
      <c r="H15" s="9" t="s">
        <v>18</v>
      </c>
      <c r="I15" s="9">
        <v>2.2621571627982053</v>
      </c>
      <c r="J15" s="9"/>
    </row>
    <row r="16" spans="1:10" x14ac:dyDescent="0.25">
      <c r="H16" s="8"/>
      <c r="I16" s="8"/>
      <c r="J16" s="8"/>
    </row>
    <row r="17" spans="1:10" x14ac:dyDescent="0.25">
      <c r="A17" s="16" t="s">
        <v>37</v>
      </c>
      <c r="B17" s="16"/>
      <c r="C17" s="16"/>
      <c r="D17" s="16"/>
      <c r="E17" s="16"/>
      <c r="F17" s="16"/>
      <c r="G17" s="16"/>
      <c r="H17" s="16"/>
      <c r="I17" s="8"/>
      <c r="J17" s="8"/>
    </row>
    <row r="18" spans="1:10" x14ac:dyDescent="0.25">
      <c r="A18" s="16" t="s">
        <v>38</v>
      </c>
      <c r="B18" s="16"/>
      <c r="C18" s="16"/>
      <c r="D18" s="16"/>
      <c r="E18" s="16"/>
      <c r="F18" s="16"/>
      <c r="G18" s="16"/>
      <c r="H18" s="16"/>
      <c r="I18" s="12"/>
      <c r="J18" s="12"/>
    </row>
    <row r="19" spans="1:10" x14ac:dyDescent="0.25">
      <c r="A19"/>
      <c r="B19"/>
      <c r="C19"/>
      <c r="D19"/>
      <c r="E19"/>
      <c r="F19"/>
      <c r="G19"/>
    </row>
    <row r="20" spans="1:10" x14ac:dyDescent="0.25">
      <c r="A20" s="16" t="s">
        <v>27</v>
      </c>
      <c r="B20" s="16"/>
      <c r="C20" s="16"/>
      <c r="D20" s="16"/>
      <c r="E20" s="16"/>
      <c r="F20" s="16"/>
      <c r="G20"/>
    </row>
  </sheetData>
  <mergeCells count="3">
    <mergeCell ref="A17:H17"/>
    <mergeCell ref="A18:H18"/>
    <mergeCell ref="A20:F2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10191-8F49-410A-9D3A-8D0D1377F310}">
  <dimension ref="A1:J20"/>
  <sheetViews>
    <sheetView workbookViewId="0">
      <selection activeCell="F2" sqref="F2"/>
    </sheetView>
  </sheetViews>
  <sheetFormatPr defaultRowHeight="15" x14ac:dyDescent="0.25"/>
  <cols>
    <col min="5" max="5" width="15" customWidth="1"/>
    <col min="8" max="8" width="25.28515625" customWidth="1"/>
  </cols>
  <sheetData>
    <row r="1" spans="1:10" x14ac:dyDescent="0.25">
      <c r="A1" s="13" t="s">
        <v>0</v>
      </c>
      <c r="B1" s="13" t="s">
        <v>23</v>
      </c>
      <c r="C1" s="13" t="s">
        <v>2</v>
      </c>
      <c r="D1" s="2"/>
      <c r="E1" s="14" t="s">
        <v>3</v>
      </c>
      <c r="F1" s="7">
        <f>SUM(C2:C11)/10</f>
        <v>0.28611111111111159</v>
      </c>
    </row>
    <row r="2" spans="1:10" x14ac:dyDescent="0.25">
      <c r="A2" s="6">
        <v>1</v>
      </c>
      <c r="B2" s="6">
        <v>0.66666666666666596</v>
      </c>
      <c r="C2" s="6">
        <f>A2-B2</f>
        <v>0.33333333333333404</v>
      </c>
      <c r="D2" s="3"/>
      <c r="E2" s="14" t="s">
        <v>9</v>
      </c>
      <c r="F2" s="7">
        <f>STDEV(C2:C11)</f>
        <v>5.7152960600040797E-2</v>
      </c>
      <c r="H2" t="s">
        <v>11</v>
      </c>
    </row>
    <row r="3" spans="1:10" ht="15.75" thickBot="1" x14ac:dyDescent="0.3">
      <c r="A3" s="11">
        <v>1</v>
      </c>
      <c r="B3" s="6">
        <v>0.77777777777777701</v>
      </c>
      <c r="C3" s="6">
        <f t="shared" ref="C3:C11" si="0">A3-B3</f>
        <v>0.22222222222222299</v>
      </c>
      <c r="D3" s="3"/>
      <c r="E3" s="14" t="s">
        <v>10</v>
      </c>
      <c r="F3" s="6">
        <f xml:space="preserve"> F1/(F2/SQRT(10))</f>
        <v>15.83054955497748</v>
      </c>
    </row>
    <row r="4" spans="1:10" x14ac:dyDescent="0.25">
      <c r="A4" s="6">
        <v>1</v>
      </c>
      <c r="B4" s="6">
        <v>0.69444444444444398</v>
      </c>
      <c r="C4" s="6">
        <f t="shared" si="0"/>
        <v>0.30555555555555602</v>
      </c>
      <c r="D4" s="3"/>
      <c r="E4" s="14" t="s">
        <v>4</v>
      </c>
      <c r="F4" s="5">
        <v>2.262</v>
      </c>
      <c r="H4" s="10"/>
      <c r="I4" s="10" t="s">
        <v>0</v>
      </c>
      <c r="J4" s="10" t="s">
        <v>23</v>
      </c>
    </row>
    <row r="5" spans="1:10" x14ac:dyDescent="0.25">
      <c r="A5" s="6">
        <v>1</v>
      </c>
      <c r="B5" s="6">
        <v>0.63888888888888795</v>
      </c>
      <c r="C5" s="6">
        <f t="shared" si="0"/>
        <v>0.36111111111111205</v>
      </c>
      <c r="D5" s="3"/>
      <c r="E5" s="2"/>
      <c r="F5" s="2"/>
      <c r="H5" s="8" t="s">
        <v>5</v>
      </c>
      <c r="I5" s="8">
        <v>0.99166666666666659</v>
      </c>
      <c r="J5" s="8">
        <v>0.70555555555555505</v>
      </c>
    </row>
    <row r="6" spans="1:10" x14ac:dyDescent="0.25">
      <c r="A6" s="6">
        <v>0.97222222222222199</v>
      </c>
      <c r="B6" s="6">
        <v>0.69444444444444398</v>
      </c>
      <c r="C6" s="6">
        <f t="shared" si="0"/>
        <v>0.27777777777777801</v>
      </c>
      <c r="D6" s="3"/>
      <c r="E6" s="2"/>
      <c r="F6" s="2"/>
      <c r="H6" s="8" t="s">
        <v>6</v>
      </c>
      <c r="I6" s="8">
        <v>1.800411522633775E-4</v>
      </c>
      <c r="J6" s="8">
        <v>2.9492455418381456E-3</v>
      </c>
    </row>
    <row r="7" spans="1:10" x14ac:dyDescent="0.25">
      <c r="A7" s="6">
        <v>0.97222222222222199</v>
      </c>
      <c r="B7" s="6">
        <v>0.80555555555555503</v>
      </c>
      <c r="C7" s="6">
        <f t="shared" si="0"/>
        <v>0.16666666666666696</v>
      </c>
      <c r="D7" s="3"/>
      <c r="E7" s="2"/>
      <c r="F7" s="2"/>
      <c r="H7" s="8" t="s">
        <v>7</v>
      </c>
      <c r="I7" s="8">
        <v>10</v>
      </c>
      <c r="J7" s="8">
        <v>10</v>
      </c>
    </row>
    <row r="8" spans="1:10" x14ac:dyDescent="0.25">
      <c r="A8" s="6">
        <v>1</v>
      </c>
      <c r="B8" s="6">
        <v>0.72222222222222199</v>
      </c>
      <c r="C8" s="6">
        <f t="shared" si="0"/>
        <v>0.27777777777777801</v>
      </c>
      <c r="D8" s="3"/>
      <c r="E8" s="2"/>
      <c r="F8" s="2"/>
      <c r="H8" s="8" t="s">
        <v>12</v>
      </c>
      <c r="I8" s="8">
        <v>-9.4124161067001277E-2</v>
      </c>
      <c r="J8" s="8"/>
    </row>
    <row r="9" spans="1:10" x14ac:dyDescent="0.25">
      <c r="A9" s="6">
        <v>1</v>
      </c>
      <c r="B9" s="6">
        <v>0.72222222222222199</v>
      </c>
      <c r="C9" s="6">
        <f t="shared" si="0"/>
        <v>0.27777777777777801</v>
      </c>
      <c r="D9" s="3"/>
      <c r="E9" s="2"/>
      <c r="F9" s="2"/>
      <c r="H9" s="8" t="s">
        <v>13</v>
      </c>
      <c r="I9" s="8">
        <v>0</v>
      </c>
      <c r="J9" s="8"/>
    </row>
    <row r="10" spans="1:10" x14ac:dyDescent="0.25">
      <c r="A10" s="6">
        <v>1</v>
      </c>
      <c r="B10" s="6">
        <v>0.69444444444444398</v>
      </c>
      <c r="C10" s="6">
        <f t="shared" si="0"/>
        <v>0.30555555555555602</v>
      </c>
      <c r="D10" s="3"/>
      <c r="E10" s="2"/>
      <c r="F10" s="2"/>
      <c r="H10" s="8" t="s">
        <v>8</v>
      </c>
      <c r="I10" s="8">
        <v>9</v>
      </c>
      <c r="J10" s="8"/>
    </row>
    <row r="11" spans="1:10" x14ac:dyDescent="0.25">
      <c r="A11" s="6">
        <v>0.97222222222222199</v>
      </c>
      <c r="B11" s="6">
        <v>0.63888888888888795</v>
      </c>
      <c r="C11" s="6">
        <f t="shared" si="0"/>
        <v>0.33333333333333404</v>
      </c>
      <c r="D11" s="3"/>
      <c r="E11" s="2"/>
      <c r="F11" s="2"/>
      <c r="H11" s="8" t="s">
        <v>14</v>
      </c>
      <c r="I11" s="8">
        <v>15.83054955497745</v>
      </c>
      <c r="J11" s="8"/>
    </row>
    <row r="12" spans="1:10" x14ac:dyDescent="0.25">
      <c r="A12" s="2"/>
      <c r="B12" s="2"/>
      <c r="C12" s="2"/>
      <c r="D12" s="2"/>
      <c r="E12" s="2"/>
      <c r="F12" s="2"/>
      <c r="H12" s="8" t="s">
        <v>15</v>
      </c>
      <c r="I12" s="8">
        <v>3.5291927719792613E-8</v>
      </c>
      <c r="J12" s="8"/>
    </row>
    <row r="13" spans="1:10" x14ac:dyDescent="0.25">
      <c r="A13" s="2"/>
      <c r="B13" s="2"/>
      <c r="C13" s="2"/>
      <c r="D13" s="2"/>
      <c r="E13" s="2"/>
      <c r="F13" s="2"/>
      <c r="H13" s="8" t="s">
        <v>16</v>
      </c>
      <c r="I13" s="8">
        <v>1.8331129326562374</v>
      </c>
      <c r="J13" s="8"/>
    </row>
    <row r="14" spans="1:10" x14ac:dyDescent="0.25">
      <c r="H14" s="8" t="s">
        <v>17</v>
      </c>
      <c r="I14" s="8">
        <v>7.0583855439585227E-8</v>
      </c>
      <c r="J14" s="8"/>
    </row>
    <row r="15" spans="1:10" ht="15.75" thickBot="1" x14ac:dyDescent="0.3">
      <c r="H15" s="9" t="s">
        <v>18</v>
      </c>
      <c r="I15" s="9">
        <v>2.2621571627982053</v>
      </c>
      <c r="J15" s="9"/>
    </row>
    <row r="17" spans="1:8" x14ac:dyDescent="0.25">
      <c r="A17" s="16" t="s">
        <v>35</v>
      </c>
      <c r="B17" s="16"/>
      <c r="C17" s="16"/>
      <c r="D17" s="16"/>
      <c r="E17" s="16"/>
      <c r="F17" s="16"/>
      <c r="G17" s="16"/>
      <c r="H17" s="16"/>
    </row>
    <row r="18" spans="1:8" x14ac:dyDescent="0.25">
      <c r="A18" s="16" t="s">
        <v>36</v>
      </c>
      <c r="B18" s="16"/>
      <c r="C18" s="16"/>
      <c r="D18" s="16"/>
      <c r="E18" s="16"/>
      <c r="F18" s="16"/>
      <c r="G18" s="16"/>
      <c r="H18" s="16"/>
    </row>
    <row r="20" spans="1:8" x14ac:dyDescent="0.25">
      <c r="A20" s="16" t="s">
        <v>28</v>
      </c>
      <c r="B20" s="16"/>
      <c r="C20" s="16"/>
      <c r="D20" s="16"/>
      <c r="E20" s="16"/>
      <c r="F20" s="16"/>
    </row>
  </sheetData>
  <mergeCells count="3">
    <mergeCell ref="A17:H17"/>
    <mergeCell ref="A18:H18"/>
    <mergeCell ref="A20:F2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F8C36-7090-464D-AAB3-3C1E05473A40}">
  <dimension ref="A1:J20"/>
  <sheetViews>
    <sheetView workbookViewId="0">
      <selection activeCell="F2" sqref="F2"/>
    </sheetView>
  </sheetViews>
  <sheetFormatPr defaultRowHeight="15" x14ac:dyDescent="0.25"/>
  <cols>
    <col min="2" max="2" width="11.28515625" customWidth="1"/>
    <col min="3" max="3" width="10" customWidth="1"/>
    <col min="5" max="5" width="13.5703125" customWidth="1"/>
    <col min="8" max="8" width="26.28515625" customWidth="1"/>
    <col min="10" max="10" width="10.42578125" customWidth="1"/>
  </cols>
  <sheetData>
    <row r="1" spans="1:10" x14ac:dyDescent="0.25">
      <c r="A1" s="13" t="s">
        <v>0</v>
      </c>
      <c r="B1" s="13" t="s">
        <v>24</v>
      </c>
      <c r="C1" s="13" t="s">
        <v>2</v>
      </c>
      <c r="D1" s="2"/>
      <c r="E1" s="14" t="s">
        <v>3</v>
      </c>
      <c r="F1" s="7">
        <f>SUM(C2:C11)/10</f>
        <v>0.23055555555555601</v>
      </c>
    </row>
    <row r="2" spans="1:10" x14ac:dyDescent="0.25">
      <c r="A2" s="6">
        <v>1</v>
      </c>
      <c r="B2" s="6">
        <v>0.69444444444444398</v>
      </c>
      <c r="C2" s="6">
        <f>A2-B2</f>
        <v>0.30555555555555602</v>
      </c>
      <c r="D2" s="3"/>
      <c r="E2" s="14" t="s">
        <v>9</v>
      </c>
      <c r="F2" s="7">
        <f>STDEV(C2:C11)</f>
        <v>6.8104353883086291E-2</v>
      </c>
      <c r="H2" t="s">
        <v>11</v>
      </c>
    </row>
    <row r="3" spans="1:10" ht="15.75" thickBot="1" x14ac:dyDescent="0.3">
      <c r="A3" s="11">
        <v>1</v>
      </c>
      <c r="B3" s="6">
        <v>0.77777777777777701</v>
      </c>
      <c r="C3" s="6">
        <f t="shared" ref="C3:C11" si="0">A3-B3</f>
        <v>0.22222222222222299</v>
      </c>
      <c r="D3" s="3"/>
      <c r="E3" s="14" t="s">
        <v>10</v>
      </c>
      <c r="F3" s="6">
        <f xml:space="preserve"> F1/(F2/SQRT(10))</f>
        <v>10.705346151769477</v>
      </c>
    </row>
    <row r="4" spans="1:10" x14ac:dyDescent="0.25">
      <c r="A4" s="6">
        <v>1</v>
      </c>
      <c r="B4" s="6">
        <v>0.72222222222222199</v>
      </c>
      <c r="C4" s="6">
        <f t="shared" si="0"/>
        <v>0.27777777777777801</v>
      </c>
      <c r="D4" s="3"/>
      <c r="E4" s="14" t="s">
        <v>4</v>
      </c>
      <c r="F4" s="5">
        <v>2.262</v>
      </c>
      <c r="H4" s="10"/>
      <c r="I4" s="10" t="s">
        <v>0</v>
      </c>
      <c r="J4" s="10" t="s">
        <v>24</v>
      </c>
    </row>
    <row r="5" spans="1:10" x14ac:dyDescent="0.25">
      <c r="A5" s="6">
        <v>1</v>
      </c>
      <c r="B5" s="6">
        <v>0.83333333333333304</v>
      </c>
      <c r="C5" s="6">
        <f t="shared" si="0"/>
        <v>0.16666666666666696</v>
      </c>
      <c r="D5" s="3"/>
      <c r="E5" s="2"/>
      <c r="F5" s="2"/>
      <c r="H5" s="8" t="s">
        <v>5</v>
      </c>
      <c r="I5" s="8">
        <v>0.99166666666666659</v>
      </c>
      <c r="J5" s="8">
        <v>0.76111111111111052</v>
      </c>
    </row>
    <row r="6" spans="1:10" x14ac:dyDescent="0.25">
      <c r="A6" s="6">
        <v>0.97222222222222199</v>
      </c>
      <c r="B6" s="6">
        <v>0.77777777777777701</v>
      </c>
      <c r="C6" s="6">
        <f t="shared" si="0"/>
        <v>0.19444444444444497</v>
      </c>
      <c r="D6" s="3"/>
      <c r="E6" s="2"/>
      <c r="F6" s="2"/>
      <c r="H6" s="8" t="s">
        <v>6</v>
      </c>
      <c r="I6" s="8">
        <v>1.800411522633775E-4</v>
      </c>
      <c r="J6" s="8">
        <v>4.492455418381361E-3</v>
      </c>
    </row>
    <row r="7" spans="1:10" x14ac:dyDescent="0.25">
      <c r="A7" s="6">
        <v>0.97222222222222199</v>
      </c>
      <c r="B7" s="6">
        <v>0.72222222222222199</v>
      </c>
      <c r="C7" s="6">
        <f t="shared" si="0"/>
        <v>0.25</v>
      </c>
      <c r="D7" s="3"/>
      <c r="E7" s="2"/>
      <c r="F7" s="2"/>
      <c r="H7" s="8" t="s">
        <v>7</v>
      </c>
      <c r="I7" s="8">
        <v>10</v>
      </c>
      <c r="J7" s="8">
        <v>10</v>
      </c>
    </row>
    <row r="8" spans="1:10" x14ac:dyDescent="0.25">
      <c r="A8" s="6">
        <v>1</v>
      </c>
      <c r="B8" s="6">
        <v>0.86111111111111105</v>
      </c>
      <c r="C8" s="6">
        <f t="shared" si="0"/>
        <v>0.13888888888888895</v>
      </c>
      <c r="D8" s="3"/>
      <c r="E8" s="2"/>
      <c r="F8" s="2"/>
      <c r="H8" s="8" t="s">
        <v>12</v>
      </c>
      <c r="I8" s="8">
        <v>1.9065785593520783E-2</v>
      </c>
      <c r="J8" s="8"/>
    </row>
    <row r="9" spans="1:10" x14ac:dyDescent="0.25">
      <c r="A9" s="6">
        <v>1</v>
      </c>
      <c r="B9" s="6">
        <v>0.80555555555555503</v>
      </c>
      <c r="C9" s="6">
        <f t="shared" si="0"/>
        <v>0.19444444444444497</v>
      </c>
      <c r="D9" s="3"/>
      <c r="E9" s="2"/>
      <c r="F9" s="2"/>
      <c r="H9" s="8" t="s">
        <v>13</v>
      </c>
      <c r="I9" s="8">
        <v>0</v>
      </c>
      <c r="J9" s="8"/>
    </row>
    <row r="10" spans="1:10" x14ac:dyDescent="0.25">
      <c r="A10" s="6">
        <v>1</v>
      </c>
      <c r="B10" s="6">
        <v>0.63888888888888795</v>
      </c>
      <c r="C10" s="6">
        <f t="shared" si="0"/>
        <v>0.36111111111111205</v>
      </c>
      <c r="D10" s="3"/>
      <c r="E10" s="2"/>
      <c r="F10" s="2"/>
      <c r="H10" s="8" t="s">
        <v>8</v>
      </c>
      <c r="I10" s="8">
        <v>9</v>
      </c>
      <c r="J10" s="8"/>
    </row>
    <row r="11" spans="1:10" x14ac:dyDescent="0.25">
      <c r="A11" s="6">
        <v>0.97222222222222199</v>
      </c>
      <c r="B11" s="6">
        <v>0.77777777777777701</v>
      </c>
      <c r="C11" s="6">
        <f t="shared" si="0"/>
        <v>0.19444444444444497</v>
      </c>
      <c r="D11" s="3"/>
      <c r="E11" s="2"/>
      <c r="F11" s="2"/>
      <c r="H11" s="8" t="s">
        <v>14</v>
      </c>
      <c r="I11" s="8">
        <v>10.705346151769465</v>
      </c>
      <c r="J11" s="8"/>
    </row>
    <row r="12" spans="1:10" x14ac:dyDescent="0.25">
      <c r="H12" s="8" t="s">
        <v>15</v>
      </c>
      <c r="I12" s="8">
        <v>1.0116899030317475E-6</v>
      </c>
      <c r="J12" s="8"/>
    </row>
    <row r="13" spans="1:10" x14ac:dyDescent="0.25">
      <c r="H13" s="8" t="s">
        <v>16</v>
      </c>
      <c r="I13" s="8">
        <v>1.8331129326562374</v>
      </c>
      <c r="J13" s="8"/>
    </row>
    <row r="14" spans="1:10" x14ac:dyDescent="0.25">
      <c r="H14" s="8" t="s">
        <v>17</v>
      </c>
      <c r="I14" s="8">
        <v>2.0233798060634951E-6</v>
      </c>
      <c r="J14" s="8"/>
    </row>
    <row r="15" spans="1:10" ht="15.75" thickBot="1" x14ac:dyDescent="0.3">
      <c r="H15" s="9" t="s">
        <v>18</v>
      </c>
      <c r="I15" s="9">
        <v>2.2621571627982053</v>
      </c>
      <c r="J15" s="9"/>
    </row>
    <row r="17" spans="1:8" x14ac:dyDescent="0.25">
      <c r="A17" s="16" t="s">
        <v>33</v>
      </c>
      <c r="B17" s="16"/>
      <c r="C17" s="16"/>
      <c r="D17" s="16"/>
      <c r="E17" s="16"/>
      <c r="F17" s="16"/>
      <c r="G17" s="16"/>
      <c r="H17" s="16"/>
    </row>
    <row r="18" spans="1:8" x14ac:dyDescent="0.25">
      <c r="A18" s="16" t="s">
        <v>34</v>
      </c>
      <c r="B18" s="16"/>
      <c r="C18" s="16"/>
      <c r="D18" s="16"/>
      <c r="E18" s="16"/>
      <c r="F18" s="16"/>
      <c r="G18" s="16"/>
      <c r="H18" s="16"/>
    </row>
    <row r="20" spans="1:8" x14ac:dyDescent="0.25">
      <c r="A20" s="16" t="s">
        <v>28</v>
      </c>
      <c r="B20" s="16"/>
      <c r="C20" s="16"/>
      <c r="D20" s="16"/>
      <c r="E20" s="16"/>
      <c r="F20" s="16"/>
    </row>
  </sheetData>
  <mergeCells count="3">
    <mergeCell ref="A17:H17"/>
    <mergeCell ref="A18:H18"/>
    <mergeCell ref="A20:F20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A3F0C-C3E2-4E4D-B618-BC26E5093D91}">
  <dimension ref="A1:J20"/>
  <sheetViews>
    <sheetView workbookViewId="0">
      <selection activeCell="F2" sqref="F2"/>
    </sheetView>
  </sheetViews>
  <sheetFormatPr defaultRowHeight="15" x14ac:dyDescent="0.25"/>
  <cols>
    <col min="2" max="2" width="13.42578125" customWidth="1"/>
    <col min="5" max="5" width="16.140625" customWidth="1"/>
    <col min="8" max="8" width="25.85546875" customWidth="1"/>
    <col min="10" max="10" width="16.85546875" customWidth="1"/>
  </cols>
  <sheetData>
    <row r="1" spans="1:10" x14ac:dyDescent="0.25">
      <c r="A1" s="13" t="s">
        <v>0</v>
      </c>
      <c r="B1" s="13" t="s">
        <v>25</v>
      </c>
      <c r="C1" s="13" t="s">
        <v>2</v>
      </c>
      <c r="D1" s="2"/>
      <c r="E1" s="14" t="s">
        <v>3</v>
      </c>
      <c r="F1" s="7">
        <f>SUM(C2:C11)/10</f>
        <v>0.16944444444444479</v>
      </c>
    </row>
    <row r="2" spans="1:10" x14ac:dyDescent="0.25">
      <c r="A2" s="6">
        <v>1</v>
      </c>
      <c r="B2" s="6">
        <v>0.77777777777777701</v>
      </c>
      <c r="C2" s="6">
        <f>A2-B2</f>
        <v>0.22222222222222299</v>
      </c>
      <c r="D2" s="3"/>
      <c r="E2" s="14" t="s">
        <v>9</v>
      </c>
      <c r="F2" s="7">
        <f>STDEV(C2:C11)</f>
        <v>4.6203610925461755E-2</v>
      </c>
      <c r="H2" t="s">
        <v>11</v>
      </c>
    </row>
    <row r="3" spans="1:10" ht="15.75" thickBot="1" x14ac:dyDescent="0.3">
      <c r="A3" s="11">
        <v>1</v>
      </c>
      <c r="B3" s="6">
        <v>0.86111111111111105</v>
      </c>
      <c r="C3" s="6">
        <f t="shared" ref="C3:C11" si="0">A3-B3</f>
        <v>0.13888888888888895</v>
      </c>
      <c r="D3" s="3"/>
      <c r="E3" s="14" t="s">
        <v>10</v>
      </c>
      <c r="F3" s="6">
        <f xml:space="preserve"> F1/(F2/SQRT(10))</f>
        <v>11.597153784597946</v>
      </c>
    </row>
    <row r="4" spans="1:10" x14ac:dyDescent="0.25">
      <c r="A4" s="6">
        <v>1</v>
      </c>
      <c r="B4" s="6">
        <v>0.75</v>
      </c>
      <c r="C4" s="6">
        <f t="shared" si="0"/>
        <v>0.25</v>
      </c>
      <c r="D4" s="3"/>
      <c r="E4" s="14" t="s">
        <v>4</v>
      </c>
      <c r="F4" s="5">
        <v>2.262</v>
      </c>
      <c r="H4" s="10"/>
      <c r="I4" s="10" t="s">
        <v>0</v>
      </c>
      <c r="J4" s="10" t="s">
        <v>25</v>
      </c>
    </row>
    <row r="5" spans="1:10" x14ac:dyDescent="0.25">
      <c r="A5" s="6">
        <v>1</v>
      </c>
      <c r="B5" s="6">
        <v>0.83333333333333304</v>
      </c>
      <c r="C5" s="6">
        <f t="shared" si="0"/>
        <v>0.16666666666666696</v>
      </c>
      <c r="D5" s="3"/>
      <c r="E5" s="2"/>
      <c r="F5" s="2"/>
      <c r="H5" s="8" t="s">
        <v>5</v>
      </c>
      <c r="I5" s="8">
        <v>0.99166666666666659</v>
      </c>
      <c r="J5" s="8">
        <v>0.82222222222222174</v>
      </c>
    </row>
    <row r="6" spans="1:10" x14ac:dyDescent="0.25">
      <c r="A6" s="6">
        <v>0.97222222222222199</v>
      </c>
      <c r="B6" s="6">
        <v>0.80555555555555503</v>
      </c>
      <c r="C6" s="6">
        <f t="shared" si="0"/>
        <v>0.16666666666666696</v>
      </c>
      <c r="D6" s="3"/>
      <c r="E6" s="2"/>
      <c r="F6" s="2"/>
      <c r="H6" s="8" t="s">
        <v>6</v>
      </c>
      <c r="I6" s="8">
        <v>1.800411522633775E-4</v>
      </c>
      <c r="J6" s="8">
        <v>2.0919067215363538E-3</v>
      </c>
    </row>
    <row r="7" spans="1:10" x14ac:dyDescent="0.25">
      <c r="A7" s="6">
        <v>0.97222222222222199</v>
      </c>
      <c r="B7" s="6">
        <v>0.86111111111111105</v>
      </c>
      <c r="C7" s="6">
        <f t="shared" si="0"/>
        <v>0.11111111111111094</v>
      </c>
      <c r="D7" s="3"/>
      <c r="E7" s="2"/>
      <c r="F7" s="2"/>
      <c r="H7" s="8" t="s">
        <v>7</v>
      </c>
      <c r="I7" s="8">
        <v>10</v>
      </c>
      <c r="J7" s="8">
        <v>10</v>
      </c>
    </row>
    <row r="8" spans="1:10" x14ac:dyDescent="0.25">
      <c r="A8" s="6">
        <v>1</v>
      </c>
      <c r="B8" s="6">
        <v>0.88888888888888795</v>
      </c>
      <c r="C8" s="6">
        <f t="shared" si="0"/>
        <v>0.11111111111111205</v>
      </c>
      <c r="D8" s="3"/>
      <c r="E8" s="2"/>
      <c r="F8" s="2"/>
      <c r="H8" s="8" t="s">
        <v>12</v>
      </c>
      <c r="I8" s="8">
        <v>0.11175975124542321</v>
      </c>
      <c r="J8" s="8"/>
    </row>
    <row r="9" spans="1:10" x14ac:dyDescent="0.25">
      <c r="A9" s="6">
        <v>1</v>
      </c>
      <c r="B9" s="6">
        <v>0.86111111111111105</v>
      </c>
      <c r="C9" s="6">
        <f t="shared" si="0"/>
        <v>0.13888888888888895</v>
      </c>
      <c r="D9" s="3"/>
      <c r="E9" s="2"/>
      <c r="F9" s="2"/>
      <c r="H9" s="8" t="s">
        <v>13</v>
      </c>
      <c r="I9" s="8">
        <v>0</v>
      </c>
      <c r="J9" s="8"/>
    </row>
    <row r="10" spans="1:10" x14ac:dyDescent="0.25">
      <c r="A10" s="6">
        <v>1</v>
      </c>
      <c r="B10" s="6">
        <v>0.80555555555555503</v>
      </c>
      <c r="C10" s="6">
        <f t="shared" si="0"/>
        <v>0.19444444444444497</v>
      </c>
      <c r="D10" s="3"/>
      <c r="E10" s="2"/>
      <c r="F10" s="2"/>
      <c r="H10" s="8" t="s">
        <v>8</v>
      </c>
      <c r="I10" s="8">
        <v>9</v>
      </c>
      <c r="J10" s="8"/>
    </row>
    <row r="11" spans="1:10" x14ac:dyDescent="0.25">
      <c r="A11" s="6">
        <v>0.97222222222222199</v>
      </c>
      <c r="B11" s="6">
        <v>0.77777777777777701</v>
      </c>
      <c r="C11" s="6">
        <f t="shared" si="0"/>
        <v>0.19444444444444497</v>
      </c>
      <c r="D11" s="3"/>
      <c r="E11" s="2"/>
      <c r="F11" s="2"/>
      <c r="H11" s="8" t="s">
        <v>14</v>
      </c>
      <c r="I11" s="8">
        <v>11.597153784597946</v>
      </c>
      <c r="J11" s="8"/>
    </row>
    <row r="12" spans="1:10" x14ac:dyDescent="0.25">
      <c r="H12" s="8" t="s">
        <v>15</v>
      </c>
      <c r="I12" s="8">
        <v>5.1468894359161825E-7</v>
      </c>
      <c r="J12" s="8"/>
    </row>
    <row r="13" spans="1:10" x14ac:dyDescent="0.25">
      <c r="H13" s="8" t="s">
        <v>16</v>
      </c>
      <c r="I13" s="8">
        <v>1.8331129326562374</v>
      </c>
      <c r="J13" s="8"/>
    </row>
    <row r="14" spans="1:10" x14ac:dyDescent="0.25">
      <c r="H14" s="8" t="s">
        <v>17</v>
      </c>
      <c r="I14" s="8">
        <v>1.0293778871832365E-6</v>
      </c>
      <c r="J14" s="8"/>
    </row>
    <row r="15" spans="1:10" ht="15.75" thickBot="1" x14ac:dyDescent="0.3">
      <c r="H15" s="9" t="s">
        <v>18</v>
      </c>
      <c r="I15" s="9">
        <v>2.2621571627982053</v>
      </c>
      <c r="J15" s="9"/>
    </row>
    <row r="17" spans="1:8" x14ac:dyDescent="0.25">
      <c r="A17" s="16" t="s">
        <v>31</v>
      </c>
      <c r="B17" s="16"/>
      <c r="C17" s="16"/>
      <c r="D17" s="16"/>
      <c r="E17" s="16"/>
      <c r="F17" s="16"/>
      <c r="G17" s="16"/>
      <c r="H17" s="16"/>
    </row>
    <row r="18" spans="1:8" x14ac:dyDescent="0.25">
      <c r="A18" s="16" t="s">
        <v>32</v>
      </c>
      <c r="B18" s="16"/>
      <c r="C18" s="16"/>
      <c r="D18" s="16"/>
      <c r="E18" s="16"/>
      <c r="F18" s="16"/>
      <c r="G18" s="16"/>
      <c r="H18" s="16"/>
    </row>
    <row r="20" spans="1:8" x14ac:dyDescent="0.25">
      <c r="A20" s="16" t="s">
        <v>28</v>
      </c>
      <c r="B20" s="16"/>
      <c r="C20" s="16"/>
      <c r="D20" s="16"/>
      <c r="E20" s="16"/>
      <c r="F20" s="16"/>
    </row>
  </sheetData>
  <mergeCells count="3">
    <mergeCell ref="A17:H17"/>
    <mergeCell ref="A18:H18"/>
    <mergeCell ref="A20:F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 test comparison</vt:lpstr>
      <vt:lpstr>Rocket vs AdaBoost</vt:lpstr>
      <vt:lpstr>Rocket vs Boss Ensemble</vt:lpstr>
      <vt:lpstr>Rocket vs Decision Tree</vt:lpstr>
      <vt:lpstr>Rocket vs kNN-ED</vt:lpstr>
      <vt:lpstr>Rocket vs kNN-DTW</vt:lpstr>
      <vt:lpstr>Rocket vs MLP</vt:lpstr>
      <vt:lpstr>Rocket vs Naive Bayes</vt:lpstr>
      <vt:lpstr>Rocket vs Random Forest</vt:lpstr>
      <vt:lpstr>Rocket vs Time Series Forest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Harry Redman</cp:lastModifiedBy>
  <dcterms:created xsi:type="dcterms:W3CDTF">2023-03-15T09:06:23Z</dcterms:created>
  <dcterms:modified xsi:type="dcterms:W3CDTF">2023-04-19T20:55:13Z</dcterms:modified>
</cp:coreProperties>
</file>