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upnik/Downloads/"/>
    </mc:Choice>
  </mc:AlternateContent>
  <xr:revisionPtr revIDLastSave="0" documentId="13_ncr:1_{CEB5562B-2786-C546-8BD6-846E4932F7EB}" xr6:coauthVersionLast="47" xr6:coauthVersionMax="47" xr10:uidLastSave="{00000000-0000-0000-0000-000000000000}"/>
  <bookViews>
    <workbookView xWindow="0" yWindow="760" windowWidth="34560" windowHeight="19880" xr2:uid="{409AF941-B12C-AC4B-BB69-2F6C113A3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1" l="1"/>
  <c r="J80" i="1"/>
  <c r="K80" i="1"/>
  <c r="L80" i="1"/>
  <c r="M80" i="1"/>
  <c r="N80" i="1"/>
  <c r="H80" i="1"/>
  <c r="S81" i="1"/>
  <c r="H42" i="1"/>
  <c r="I42" i="1"/>
  <c r="J42" i="1"/>
  <c r="K42" i="1"/>
  <c r="L42" i="1"/>
  <c r="M42" i="1"/>
  <c r="N42" i="1"/>
  <c r="AA45" i="1"/>
  <c r="AB45" i="1"/>
  <c r="AC45" i="1"/>
  <c r="AD45" i="1"/>
  <c r="AE45" i="1"/>
  <c r="AF45" i="1"/>
  <c r="Z45" i="1"/>
  <c r="AF21" i="1"/>
  <c r="AE21" i="1"/>
  <c r="AD21" i="1"/>
  <c r="AC21" i="1"/>
  <c r="AB21" i="1"/>
  <c r="AA21" i="1"/>
  <c r="AA47" i="1" s="1"/>
  <c r="Z21" i="1"/>
  <c r="L107" i="1"/>
  <c r="I107" i="1"/>
  <c r="J107" i="1"/>
  <c r="K107" i="1"/>
  <c r="M107" i="1"/>
  <c r="N107" i="1"/>
  <c r="H107" i="1"/>
  <c r="AF47" i="1" l="1"/>
  <c r="AJ47" i="1"/>
  <c r="S82" i="1"/>
  <c r="Q42" i="1"/>
  <c r="I82" i="1"/>
  <c r="J82" i="1"/>
  <c r="K82" i="1"/>
  <c r="H82" i="1"/>
  <c r="M82" i="1"/>
  <c r="L82" i="1"/>
  <c r="N82" i="1"/>
  <c r="Z47" i="1"/>
  <c r="AB47" i="1"/>
  <c r="AC47" i="1"/>
  <c r="AD47" i="1"/>
  <c r="AE47" i="1"/>
  <c r="AK21" i="1"/>
</calcChain>
</file>

<file path=xl/sharedStrings.xml><?xml version="1.0" encoding="utf-8"?>
<sst xmlns="http://schemas.openxmlformats.org/spreadsheetml/2006/main" count="304" uniqueCount="82">
  <si>
    <t>Agnieszka</t>
  </si>
  <si>
    <t>Wiktoria</t>
  </si>
  <si>
    <t>Mateusz</t>
  </si>
  <si>
    <t>Maks</t>
  </si>
  <si>
    <t>Kuba</t>
  </si>
  <si>
    <t>Krzysiek</t>
  </si>
  <si>
    <t>Adam</t>
  </si>
  <si>
    <t>Data</t>
  </si>
  <si>
    <t>Dzień</t>
  </si>
  <si>
    <t>Kolokwium z MPT (14.12)</t>
  </si>
  <si>
    <t>Tydzień 2</t>
  </si>
  <si>
    <t>Środa</t>
  </si>
  <si>
    <t>Czwartek</t>
  </si>
  <si>
    <t>Piątek</t>
  </si>
  <si>
    <t>Sobota</t>
  </si>
  <si>
    <t>Niedziela</t>
  </si>
  <si>
    <t>Poniedziałek</t>
  </si>
  <si>
    <t>Wtorek</t>
  </si>
  <si>
    <t>Tydzień 1 (1/2)</t>
  </si>
  <si>
    <t>Tydzień 3 (1/2)</t>
  </si>
  <si>
    <t>Całkowita dostępność na sprint</t>
  </si>
  <si>
    <t>Spotkania*</t>
  </si>
  <si>
    <t>* - Spotkania są odliczane ponieważ podczas rozmyślania o spalaniu zespołu zostaly one odjęte</t>
  </si>
  <si>
    <t>Sprint 1</t>
  </si>
  <si>
    <t>Stworzy Load'er danych</t>
  </si>
  <si>
    <t>Przygotowanie schematu blokowego algorytmu</t>
  </si>
  <si>
    <t>Przygotowanie danych testowych</t>
  </si>
  <si>
    <t>Stworzyć dokumentację produktu</t>
  </si>
  <si>
    <t>Nauka o Scrum</t>
  </si>
  <si>
    <t>Estymowany czas</t>
  </si>
  <si>
    <t>Rzeczywisty czas</t>
  </si>
  <si>
    <t>Backlog grooming</t>
  </si>
  <si>
    <t>Przygotowanie do spotkań Scrum'owych</t>
  </si>
  <si>
    <t>Cotygodniowe zadania PO i SM</t>
  </si>
  <si>
    <t>SUM:</t>
  </si>
  <si>
    <t>Całkowita dostępność na sprint - SUM sprint 1</t>
  </si>
  <si>
    <t>Sprint 1 -  pomiar spalania</t>
  </si>
  <si>
    <t>Dostępności osób w zespole - sprint 1</t>
  </si>
  <si>
    <t>Dostępności osób w zespole - sprint 2</t>
  </si>
  <si>
    <t>Brak spotkania z MPT 29.11</t>
  </si>
  <si>
    <t>Całkowity czas poświęcony na spint</t>
  </si>
  <si>
    <t>Estymowany czas na spirnt</t>
  </si>
  <si>
    <t>Dostępności osób w zespole - sprint 0</t>
  </si>
  <si>
    <t>Sprint 0 -  pomiar spalania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</si>
  <si>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</si>
  <si>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</si>
  <si>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</si>
  <si>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</si>
  <si>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</si>
  <si>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</si>
  <si>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</si>
  <si>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</si>
  <si>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27.10.</t>
  </si>
  <si>
    <t>29.10.</t>
  </si>
  <si>
    <t>30.10.</t>
  </si>
  <si>
    <t>31.10.</t>
  </si>
  <si>
    <t>Tydzień 3</t>
  </si>
  <si>
    <t>Tydzień 4</t>
  </si>
  <si>
    <t>Tydzień 5</t>
  </si>
  <si>
    <t>Święta listopadowe - 1,2,3,11.11 wolne na AGH</t>
  </si>
  <si>
    <t>Co wpłynie na naszą dostępność?</t>
  </si>
  <si>
    <t>28.10.</t>
  </si>
  <si>
    <t>26.10.</t>
  </si>
  <si>
    <t>Wypełnienie diagramów w Miro (Business Lean Canvas, Personas, User Flow)</t>
  </si>
  <si>
    <t>Analiza rynku</t>
  </si>
  <si>
    <t>Skonfigurowanie narzędzi – środowiska pracy</t>
  </si>
  <si>
    <t>Uzupełnić User Story Map</t>
  </si>
  <si>
    <t>Tutaj dołącza do nas Mateusz!</t>
  </si>
  <si>
    <t>NA</t>
  </si>
  <si>
    <t>`</t>
  </si>
  <si>
    <t>Paweł</t>
  </si>
  <si>
    <t>Zmiany w zespole</t>
  </si>
  <si>
    <t>Zapoznać się z koncepcją Double Diamond </t>
  </si>
  <si>
    <t>Zapoznać się ze Scrum Guidem</t>
  </si>
  <si>
    <t xml:space="preserve">Przygotowanie backlogu </t>
  </si>
  <si>
    <t>Przygotowanie do retrospective 0</t>
  </si>
  <si>
    <t>Przygotowanie do planning 1</t>
  </si>
  <si>
    <t>PO</t>
  </si>
  <si>
    <t>SM</t>
  </si>
  <si>
    <t>Sprint 0 dostepnosci</t>
  </si>
  <si>
    <t>Sprint 0</t>
  </si>
  <si>
    <t>Sprint 1 dostepnosci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</si>
</sst>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2" fontId="0" fillId="2" borderId="1" xfId="0" applyNumberFormat="1" applyFill="1" applyBorder="1" applyAlignment="1">
      <alignment horizontal="center"/>
    </xf>
    <xf numFmtId="12" fontId="3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5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Sheet1!$E$124:$F$124</c:f>
              <c:strCache>
                <c:ptCount val="2"/>
                <c:pt idx="0">
                  <c:v>Sprint 0 dostepnosci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Sheet1!$G$123:$M$123</c:f>
              <c:strCache>
                <c:ptCount val="7"/>
                <c:pt idx="0">
                  <c:v>Agnieszka</c:v>
                </c:pt>
                <c:pt idx="1">
                  <c:v>Wiktoria</c:v>
                </c:pt>
                <c:pt idx="2">
                  <c:v>Mateusz</c:v>
                </c:pt>
                <c:pt idx="3">
                  <c:v>Maks</c:v>
                </c:pt>
                <c:pt idx="4">
                  <c:v>Kuba</c:v>
                </c:pt>
                <c:pt idx="5">
                  <c:v>Krzysiek</c:v>
                </c:pt>
                <c:pt idx="6">
                  <c:v>Adam</c:v>
                </c:pt>
              </c:strCache>
            </c:strRef>
          </c:cat>
          <c:val>
            <c:numRef>
              <c:f>Sheet1!$G$124:$M$124</c:f>
              <c:numCache>
                <c:formatCode>General</c:formatCode>
                <c:ptCount val="7"/>
                <c:pt idx="0">
                  <c:v>13</c:v>
                </c:pt>
                <c:pt idx="1">
                  <c:v>12.5</c:v>
                </c:pt>
                <c:pt idx="2">
                  <c:v>10</c:v>
                </c:pt>
                <c:pt idx="3">
                  <c:v>13.5</c:v>
                </c:pt>
                <c:pt idx="4">
                  <c:v>13</c:v>
                </c:pt>
                <c:pt idx="5">
                  <c:v>14.5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CD4D-9CCB-2FE8D2B236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Rzeczywisty czas -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Sheet1!$E$126:$F$126</c:f>
              <c:strCache>
                <c:ptCount val="2"/>
                <c:pt idx="0">
                  <c:v>Rzeczywisty czas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Sheet1!$G$125:$M$125</c:f>
              <c:strCache>
                <c:ptCount val="7"/>
                <c:pt idx="0">
                  <c:v>Agnieszka</c:v>
                </c:pt>
                <c:pt idx="1">
                  <c:v>Wiktoria</c:v>
                </c:pt>
                <c:pt idx="2">
                  <c:v>Mateusz</c:v>
                </c:pt>
                <c:pt idx="3">
                  <c:v>Maks</c:v>
                </c:pt>
                <c:pt idx="4">
                  <c:v>Kuba</c:v>
                </c:pt>
                <c:pt idx="5">
                  <c:v>Krzysiek</c:v>
                </c:pt>
                <c:pt idx="6">
                  <c:v>Adam</c:v>
                </c:pt>
              </c:strCache>
            </c:strRef>
          </c:cat>
          <c:val>
            <c:numRef>
              <c:f>Sheet1!$G$126:$M$126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13.5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C648-B035-98553B4AA9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dostepnosci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Sheet1!$E$131:$F$131</c:f>
              <c:strCache>
                <c:ptCount val="2"/>
                <c:pt idx="0">
                  <c:v>Sprint 1 dostepnosci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Sheet1!$G$130:$M$130</c:f>
              <c:strCache>
                <c:ptCount val="7"/>
                <c:pt idx="0">
                  <c:v>Agnieszka</c:v>
                </c:pt>
                <c:pt idx="1">
                  <c:v>Wiktoria</c:v>
                </c:pt>
                <c:pt idx="2">
                  <c:v>Mateusz</c:v>
                </c:pt>
                <c:pt idx="3">
                  <c:v>Maks</c:v>
                </c:pt>
                <c:pt idx="4">
                  <c:v>Kuba</c:v>
                </c:pt>
                <c:pt idx="5">
                  <c:v>Krzysiek</c:v>
                </c:pt>
                <c:pt idx="6">
                  <c:v>Adam</c:v>
                </c:pt>
              </c:strCache>
            </c:strRef>
          </c:cat>
          <c:val>
            <c:numRef>
              <c:f>Sheet1!$G$131:$M$131</c:f>
              <c:numCache>
                <c:formatCode>General</c:formatCode>
                <c:ptCount val="7"/>
                <c:pt idx="0">
                  <c:v>6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</c:v>
                </c:pt>
                <c:pt idx="5">
                  <c:v>5.5</c:v>
                </c:pt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9-F74D-A5AB-7D3C124151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Rzeczywisty czas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Sheet1!$E$133:$F$133</c:f>
              <c:strCache>
                <c:ptCount val="2"/>
                <c:pt idx="0">
                  <c:v>Rzeczywisty czas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Sheet1!$G$132:$M$132</c:f>
              <c:strCache>
                <c:ptCount val="7"/>
                <c:pt idx="0">
                  <c:v>Agnieszka</c:v>
                </c:pt>
                <c:pt idx="1">
                  <c:v>Wiktoria</c:v>
                </c:pt>
                <c:pt idx="2">
                  <c:v>Mateusz</c:v>
                </c:pt>
                <c:pt idx="3">
                  <c:v>Maks</c:v>
                </c:pt>
                <c:pt idx="4">
                  <c:v>Kuba</c:v>
                </c:pt>
                <c:pt idx="5">
                  <c:v>Krzysiek</c:v>
                </c:pt>
                <c:pt idx="6">
                  <c:v>Adam</c:v>
                </c:pt>
              </c:strCache>
            </c:strRef>
          </c:cat>
          <c:val>
            <c:numRef>
              <c:f>Sheet1!$G$133:$M$133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5.5</c:v>
                </c:pt>
                <c:pt idx="3">
                  <c:v>6.5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1-9846-B023-909F120814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113</xdr:row>
      <xdr:rowOff>50800</xdr:rowOff>
    </xdr:from>
    <xdr:to>
      <xdr:col>17</xdr:col>
      <xdr:colOff>355600</xdr:colOff>
      <xdr:row>126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D52E-1BCA-7E6A-3107-04327E00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113</xdr:row>
      <xdr:rowOff>25400</xdr:rowOff>
    </xdr:from>
    <xdr:to>
      <xdr:col>23</xdr:col>
      <xdr:colOff>304800</xdr:colOff>
      <xdr:row>126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2DD6-EBEE-75D2-BC59-AEA1B2AB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800100</xdr:colOff>
      <xdr:row>127</xdr:row>
      <xdr:rowOff>101600</xdr:rowOff>
    </xdr:from>
    <xdr:to>
      <xdr:col>17</xdr:col>
      <xdr:colOff>381000</xdr:colOff>
      <xdr:row>141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BA4B5-F909-2CD4-3D7F-4F2AE67D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660400</xdr:colOff>
      <xdr:row>127</xdr:row>
      <xdr:rowOff>88900</xdr:rowOff>
    </xdr:from>
    <xdr:to>
      <xdr:col>23</xdr:col>
      <xdr:colOff>279400</xdr:colOff>
      <xdr:row>140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4F2969-1471-6F62-3B75-054435BA9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DBBE-2E6F-A340-A66B-C0A39D4AFCFE}">
  <dimension ref="C2:AK133"/>
  <sheetViews>
    <sheetView tabSelected="1" topLeftCell="D109" workbookViewId="0">
      <selection activeCell="Y122" sqref="Y122"/>
    </sheetView>
  </sheetViews>
  <sheetFormatPr baseColWidth="10" defaultRowHeight="16" x14ac:dyDescent="0.2"/>
  <cols>
    <col min="1" max="3" width="0" hidden="1" customWidth="1"/>
    <col min="4" max="4" width="29" bestFit="1" customWidth="1"/>
    <col min="6" max="6" width="11.5" bestFit="1" customWidth="1"/>
    <col min="7" max="7" width="9.33203125" customWidth="1"/>
    <col min="14" max="14" width="15.5" bestFit="1" customWidth="1"/>
    <col min="15" max="15" width="15.6640625" customWidth="1"/>
    <col min="16" max="16" width="23.5" customWidth="1"/>
    <col min="33" max="33" width="15.5" bestFit="1" customWidth="1"/>
  </cols>
  <sheetData>
    <row r="2" spans="4:37" ht="21" x14ac:dyDescent="0.25">
      <c r="I2" s="7" t="s">
        <v>42</v>
      </c>
      <c r="J2" s="7"/>
      <c r="K2" s="7"/>
      <c r="L2" s="7"/>
      <c r="M2" s="7"/>
      <c r="Z2" s="8" t="s">
        <v>37</v>
      </c>
      <c r="AA2" s="8"/>
      <c r="AB2" s="8"/>
      <c r="AC2" s="8"/>
      <c r="AD2" s="8"/>
    </row>
    <row r="3" spans="4:37" x14ac:dyDescent="0.2">
      <c r="H3" s="1" t="s">
        <v>77</v>
      </c>
      <c r="L3" s="1" t="s">
        <v>78</v>
      </c>
      <c r="Z3" s="1" t="s">
        <v>77</v>
      </c>
      <c r="AD3" s="1" t="s">
        <v>78</v>
      </c>
    </row>
    <row r="4" spans="4:37" x14ac:dyDescent="0.2">
      <c r="E4" s="3"/>
      <c r="F4" s="3" t="s">
        <v>8</v>
      </c>
      <c r="G4" s="3" t="s">
        <v>7</v>
      </c>
      <c r="H4" s="9" t="s">
        <v>0</v>
      </c>
      <c r="I4" s="9" t="s">
        <v>1</v>
      </c>
      <c r="J4" s="9" t="s">
        <v>2</v>
      </c>
      <c r="K4" s="9" t="s">
        <v>3</v>
      </c>
      <c r="L4" s="9" t="s">
        <v>4</v>
      </c>
      <c r="M4" s="9" t="s">
        <v>5</v>
      </c>
      <c r="N4" s="9" t="s">
        <v>6</v>
      </c>
      <c r="O4" s="32" t="s">
        <v>70</v>
      </c>
      <c r="P4" s="48" t="s">
        <v>60</v>
      </c>
      <c r="Q4" s="2"/>
      <c r="R4" s="1"/>
      <c r="S4" s="1"/>
      <c r="W4" s="3"/>
      <c r="X4" s="3" t="s">
        <v>8</v>
      </c>
      <c r="Y4" s="3" t="s">
        <v>7</v>
      </c>
      <c r="Z4" s="9" t="s">
        <v>0</v>
      </c>
      <c r="AA4" s="9" t="s">
        <v>1</v>
      </c>
      <c r="AB4" s="9" t="s">
        <v>2</v>
      </c>
      <c r="AC4" s="9" t="s">
        <v>3</v>
      </c>
      <c r="AD4" s="9" t="s">
        <v>4</v>
      </c>
      <c r="AE4" s="9" t="s">
        <v>5</v>
      </c>
      <c r="AF4" s="9" t="s">
        <v>6</v>
      </c>
      <c r="AH4" s="1" t="s">
        <v>60</v>
      </c>
      <c r="AI4" s="1"/>
      <c r="AJ4" s="1"/>
      <c r="AK4" s="1"/>
    </row>
    <row r="5" spans="4:37" x14ac:dyDescent="0.2">
      <c r="E5" s="3" t="s">
        <v>18</v>
      </c>
      <c r="F5" s="28" t="s">
        <v>11</v>
      </c>
      <c r="G5" s="3" t="s">
        <v>44</v>
      </c>
      <c r="H5" s="17">
        <v>1.5</v>
      </c>
      <c r="I5" s="17">
        <v>1.5</v>
      </c>
      <c r="J5" s="19" t="s">
        <v>68</v>
      </c>
      <c r="K5" s="17">
        <v>1.5</v>
      </c>
      <c r="L5" s="17">
        <v>1.5</v>
      </c>
      <c r="M5" s="17">
        <v>1.5</v>
      </c>
      <c r="N5" s="17">
        <v>1.5</v>
      </c>
      <c r="O5" s="31" t="s">
        <v>68</v>
      </c>
      <c r="P5" s="49" t="s">
        <v>59</v>
      </c>
      <c r="Q5" s="5"/>
      <c r="R5" s="1"/>
      <c r="S5" s="1"/>
      <c r="W5" s="3" t="s">
        <v>18</v>
      </c>
      <c r="X5" s="28" t="s">
        <v>11</v>
      </c>
      <c r="Y5" s="3">
        <v>22.11</v>
      </c>
      <c r="Z5" s="17">
        <v>1.5</v>
      </c>
      <c r="AA5" s="17">
        <v>1</v>
      </c>
      <c r="AB5" s="17">
        <v>1</v>
      </c>
      <c r="AC5" s="17">
        <v>1.5</v>
      </c>
      <c r="AD5" s="17">
        <v>0.5</v>
      </c>
      <c r="AE5" s="17">
        <v>1.5</v>
      </c>
      <c r="AF5" s="17">
        <v>1.5</v>
      </c>
      <c r="AH5" s="1" t="s">
        <v>39</v>
      </c>
      <c r="AI5" s="1"/>
      <c r="AJ5" s="1"/>
      <c r="AK5" s="1"/>
    </row>
    <row r="6" spans="4:37" x14ac:dyDescent="0.2">
      <c r="E6" s="3"/>
      <c r="F6" s="3" t="s">
        <v>12</v>
      </c>
      <c r="G6" s="3" t="s">
        <v>45</v>
      </c>
      <c r="H6" s="9">
        <v>0</v>
      </c>
      <c r="I6" s="17">
        <v>0.5</v>
      </c>
      <c r="J6" s="19" t="s">
        <v>68</v>
      </c>
      <c r="K6" s="9">
        <v>0</v>
      </c>
      <c r="L6" s="9">
        <v>0</v>
      </c>
      <c r="M6" s="17">
        <v>0.5</v>
      </c>
      <c r="N6" s="17">
        <v>1</v>
      </c>
      <c r="O6" s="31" t="s">
        <v>68</v>
      </c>
      <c r="P6" s="49"/>
      <c r="Q6" s="5"/>
      <c r="R6" s="3"/>
      <c r="S6" s="3"/>
      <c r="W6" s="3"/>
      <c r="X6" s="3" t="s">
        <v>12</v>
      </c>
      <c r="Y6" s="3">
        <v>23.11</v>
      </c>
      <c r="Z6" s="9">
        <v>0</v>
      </c>
      <c r="AA6" s="17">
        <v>0.5</v>
      </c>
      <c r="AB6" s="17">
        <v>1</v>
      </c>
      <c r="AC6" s="9">
        <v>0</v>
      </c>
      <c r="AD6" s="9">
        <v>0</v>
      </c>
      <c r="AE6" s="17">
        <v>0.5</v>
      </c>
      <c r="AF6" s="17">
        <v>1</v>
      </c>
    </row>
    <row r="7" spans="4:37" x14ac:dyDescent="0.2">
      <c r="E7" s="3"/>
      <c r="F7" s="3" t="s">
        <v>13</v>
      </c>
      <c r="G7" s="3" t="s">
        <v>46</v>
      </c>
      <c r="H7" s="17">
        <v>1</v>
      </c>
      <c r="I7" s="17">
        <v>0.5</v>
      </c>
      <c r="J7" s="19" t="s">
        <v>68</v>
      </c>
      <c r="K7" s="9">
        <v>0</v>
      </c>
      <c r="L7" s="9">
        <v>0</v>
      </c>
      <c r="M7" s="9">
        <v>0</v>
      </c>
      <c r="N7" s="17">
        <v>0.5</v>
      </c>
      <c r="O7" s="31" t="s">
        <v>68</v>
      </c>
      <c r="P7" s="33" t="s">
        <v>71</v>
      </c>
      <c r="Q7" s="50"/>
      <c r="W7" s="3"/>
      <c r="X7" s="3" t="s">
        <v>13</v>
      </c>
      <c r="Y7" s="3">
        <v>24.11</v>
      </c>
      <c r="Z7" s="17">
        <v>1</v>
      </c>
      <c r="AA7" s="17">
        <v>0.5</v>
      </c>
      <c r="AB7" s="9">
        <v>0</v>
      </c>
      <c r="AC7" s="9">
        <v>0</v>
      </c>
      <c r="AD7" s="9">
        <v>0</v>
      </c>
      <c r="AE7" s="9">
        <v>0</v>
      </c>
      <c r="AF7" s="17">
        <v>0.5</v>
      </c>
    </row>
    <row r="8" spans="4:37" x14ac:dyDescent="0.2">
      <c r="E8" s="3"/>
      <c r="F8" s="3" t="s">
        <v>14</v>
      </c>
      <c r="G8" s="3" t="s">
        <v>47</v>
      </c>
      <c r="H8" s="19">
        <v>0</v>
      </c>
      <c r="I8" s="17">
        <v>1</v>
      </c>
      <c r="J8" s="19" t="s">
        <v>68</v>
      </c>
      <c r="K8" s="17">
        <v>1</v>
      </c>
      <c r="L8" s="9">
        <v>0</v>
      </c>
      <c r="M8" s="17">
        <v>1</v>
      </c>
      <c r="N8" s="9">
        <v>0</v>
      </c>
      <c r="O8" s="31" t="s">
        <v>68</v>
      </c>
      <c r="W8" s="3"/>
      <c r="X8" s="3" t="s">
        <v>14</v>
      </c>
      <c r="Y8" s="3">
        <v>25.11</v>
      </c>
      <c r="Z8" s="17">
        <v>0.5</v>
      </c>
      <c r="AA8" s="17">
        <v>1</v>
      </c>
      <c r="AB8" s="17">
        <v>2</v>
      </c>
      <c r="AC8" s="17">
        <v>1</v>
      </c>
      <c r="AD8" s="9">
        <v>0</v>
      </c>
      <c r="AE8" s="17">
        <v>1</v>
      </c>
      <c r="AF8" s="9">
        <v>0</v>
      </c>
    </row>
    <row r="9" spans="4:37" x14ac:dyDescent="0.2">
      <c r="E9" s="3"/>
      <c r="F9" s="3" t="s">
        <v>15</v>
      </c>
      <c r="G9" s="3" t="s">
        <v>48</v>
      </c>
      <c r="H9" s="17">
        <v>1</v>
      </c>
      <c r="I9" s="9">
        <v>0</v>
      </c>
      <c r="J9" s="19" t="s">
        <v>68</v>
      </c>
      <c r="K9" s="9">
        <v>0</v>
      </c>
      <c r="L9" s="17">
        <v>1</v>
      </c>
      <c r="M9" s="17">
        <v>1</v>
      </c>
      <c r="N9" s="17">
        <v>1</v>
      </c>
      <c r="O9" s="31" t="s">
        <v>68</v>
      </c>
      <c r="W9" s="3"/>
      <c r="X9" s="3" t="s">
        <v>15</v>
      </c>
      <c r="Y9" s="3">
        <v>26.11</v>
      </c>
      <c r="Z9" s="17">
        <v>1</v>
      </c>
      <c r="AA9" s="9">
        <v>0</v>
      </c>
      <c r="AB9" s="9">
        <v>0</v>
      </c>
      <c r="AC9" s="9">
        <v>0</v>
      </c>
      <c r="AD9" s="17">
        <v>1</v>
      </c>
      <c r="AE9" s="17">
        <v>1</v>
      </c>
      <c r="AF9" s="17">
        <v>1</v>
      </c>
    </row>
    <row r="10" spans="4:37" x14ac:dyDescent="0.2">
      <c r="E10" s="3" t="s">
        <v>10</v>
      </c>
      <c r="F10" s="3" t="s">
        <v>16</v>
      </c>
      <c r="G10" s="3" t="s">
        <v>49</v>
      </c>
      <c r="H10" s="9">
        <v>0</v>
      </c>
      <c r="I10" s="9">
        <v>0</v>
      </c>
      <c r="J10" s="19" t="s">
        <v>68</v>
      </c>
      <c r="K10" s="17">
        <v>1</v>
      </c>
      <c r="L10" s="17">
        <v>0.5</v>
      </c>
      <c r="M10" s="9">
        <v>0</v>
      </c>
      <c r="N10" s="9">
        <v>0</v>
      </c>
      <c r="O10" s="31" t="s">
        <v>68</v>
      </c>
      <c r="W10" s="3" t="s">
        <v>10</v>
      </c>
      <c r="X10" s="3" t="s">
        <v>16</v>
      </c>
      <c r="Y10" s="3">
        <v>27.11</v>
      </c>
      <c r="Z10" s="9">
        <v>0</v>
      </c>
      <c r="AA10" s="9">
        <v>0</v>
      </c>
      <c r="AB10" s="9">
        <v>0</v>
      </c>
      <c r="AC10" s="17">
        <v>1</v>
      </c>
      <c r="AD10" s="17">
        <v>0.5</v>
      </c>
      <c r="AE10" s="9">
        <v>0</v>
      </c>
      <c r="AF10" s="9">
        <v>0</v>
      </c>
    </row>
    <row r="11" spans="4:37" x14ac:dyDescent="0.2">
      <c r="E11" s="3"/>
      <c r="F11" s="3" t="s">
        <v>17</v>
      </c>
      <c r="G11" s="3" t="s">
        <v>50</v>
      </c>
      <c r="H11" s="17">
        <v>0.5</v>
      </c>
      <c r="I11" s="17">
        <v>1</v>
      </c>
      <c r="J11" s="19" t="s">
        <v>68</v>
      </c>
      <c r="K11" s="9">
        <v>0</v>
      </c>
      <c r="L11" s="9">
        <v>0</v>
      </c>
      <c r="M11" s="9">
        <v>0</v>
      </c>
      <c r="N11" s="9">
        <v>0</v>
      </c>
      <c r="O11" s="31" t="s">
        <v>68</v>
      </c>
      <c r="P11" t="s">
        <v>69</v>
      </c>
      <c r="W11" s="3"/>
      <c r="X11" s="3" t="s">
        <v>17</v>
      </c>
      <c r="Y11" s="3">
        <v>28.11</v>
      </c>
      <c r="Z11" s="17">
        <v>0.5</v>
      </c>
      <c r="AA11" s="17">
        <v>1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</row>
    <row r="12" spans="4:37" x14ac:dyDescent="0.2">
      <c r="D12" s="47" t="s">
        <v>67</v>
      </c>
      <c r="E12" s="47"/>
      <c r="F12" s="28" t="s">
        <v>11</v>
      </c>
      <c r="G12" s="3" t="s">
        <v>51</v>
      </c>
      <c r="H12" s="17">
        <v>1.5</v>
      </c>
      <c r="I12" s="17">
        <v>1.5</v>
      </c>
      <c r="J12" s="17">
        <v>1.5</v>
      </c>
      <c r="K12" s="17">
        <v>1.5</v>
      </c>
      <c r="L12" s="17">
        <v>1.5</v>
      </c>
      <c r="M12" s="17">
        <v>1.5</v>
      </c>
      <c r="N12" s="17">
        <v>1.5</v>
      </c>
      <c r="O12" s="31" t="s">
        <v>68</v>
      </c>
      <c r="W12" s="3"/>
      <c r="X12" s="3" t="s">
        <v>11</v>
      </c>
      <c r="Y12" s="3">
        <v>29.11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</row>
    <row r="13" spans="4:37" x14ac:dyDescent="0.2">
      <c r="F13" s="3" t="s">
        <v>12</v>
      </c>
      <c r="G13" s="3" t="s">
        <v>62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31" t="s">
        <v>68</v>
      </c>
      <c r="W13" s="3"/>
      <c r="X13" s="3" t="s">
        <v>12</v>
      </c>
      <c r="Y13" s="3">
        <v>30.11</v>
      </c>
      <c r="Z13" s="17">
        <v>0.5</v>
      </c>
      <c r="AA13" s="17">
        <v>0.5</v>
      </c>
      <c r="AB13" s="9">
        <v>0</v>
      </c>
      <c r="AC13" s="9">
        <v>0</v>
      </c>
      <c r="AD13" s="9">
        <v>0</v>
      </c>
      <c r="AE13" s="9">
        <v>0</v>
      </c>
      <c r="AF13" s="17">
        <v>1</v>
      </c>
    </row>
    <row r="14" spans="4:37" x14ac:dyDescent="0.2">
      <c r="F14" s="3" t="s">
        <v>13</v>
      </c>
      <c r="G14" s="3" t="s">
        <v>52</v>
      </c>
      <c r="H14" s="9">
        <v>0</v>
      </c>
      <c r="I14" s="9">
        <v>0</v>
      </c>
      <c r="J14" s="19">
        <v>0</v>
      </c>
      <c r="K14" s="17">
        <v>0.5</v>
      </c>
      <c r="L14" s="17">
        <v>2</v>
      </c>
      <c r="M14" s="9">
        <v>0</v>
      </c>
      <c r="N14" s="17">
        <v>0.5</v>
      </c>
      <c r="O14" s="31" t="s">
        <v>68</v>
      </c>
      <c r="W14" s="3"/>
      <c r="X14" s="3" t="s">
        <v>13</v>
      </c>
      <c r="Y14" s="3">
        <v>1.1200000000000001</v>
      </c>
      <c r="Z14" s="9">
        <v>0</v>
      </c>
      <c r="AA14" s="9">
        <v>0</v>
      </c>
      <c r="AB14" s="17">
        <v>1</v>
      </c>
      <c r="AC14" s="17">
        <v>0.5</v>
      </c>
      <c r="AD14" s="17">
        <v>2</v>
      </c>
      <c r="AE14" s="9">
        <v>0</v>
      </c>
      <c r="AF14" s="17">
        <v>1</v>
      </c>
    </row>
    <row r="15" spans="4:37" x14ac:dyDescent="0.2">
      <c r="F15" s="3" t="s">
        <v>14</v>
      </c>
      <c r="G15" s="3" t="s">
        <v>61</v>
      </c>
      <c r="H15" s="19">
        <v>0</v>
      </c>
      <c r="I15" s="19">
        <v>0</v>
      </c>
      <c r="J15" s="17">
        <v>1.5</v>
      </c>
      <c r="K15" s="17">
        <v>3</v>
      </c>
      <c r="L15" s="17">
        <v>2</v>
      </c>
      <c r="M15" s="17">
        <v>1</v>
      </c>
      <c r="N15" s="17">
        <v>2</v>
      </c>
      <c r="O15" s="31" t="s">
        <v>68</v>
      </c>
      <c r="W15" s="3"/>
      <c r="X15" s="3" t="s">
        <v>14</v>
      </c>
      <c r="Y15" s="3">
        <v>2.12</v>
      </c>
      <c r="Z15" s="17">
        <v>2</v>
      </c>
      <c r="AA15" s="17">
        <v>2</v>
      </c>
      <c r="AB15" s="17">
        <v>1.5</v>
      </c>
      <c r="AC15" s="17">
        <v>3</v>
      </c>
      <c r="AD15" s="17">
        <v>2</v>
      </c>
      <c r="AE15" s="17">
        <v>1</v>
      </c>
      <c r="AF15" s="17">
        <v>2</v>
      </c>
    </row>
    <row r="16" spans="4:37" x14ac:dyDescent="0.2">
      <c r="F16" s="3" t="s">
        <v>15</v>
      </c>
      <c r="G16" s="3" t="s">
        <v>53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7">
        <v>1</v>
      </c>
      <c r="N16" s="9">
        <v>0</v>
      </c>
      <c r="O16" s="31" t="s">
        <v>68</v>
      </c>
      <c r="W16" s="3"/>
      <c r="X16" s="3" t="s">
        <v>15</v>
      </c>
      <c r="Y16" s="3">
        <v>3.12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7">
        <v>1</v>
      </c>
      <c r="AF16" s="9">
        <v>0</v>
      </c>
    </row>
    <row r="17" spans="5:37" x14ac:dyDescent="0.2">
      <c r="E17" s="3" t="s">
        <v>56</v>
      </c>
      <c r="F17" s="3" t="s">
        <v>16</v>
      </c>
      <c r="G17" s="3" t="s">
        <v>54</v>
      </c>
      <c r="H17" s="9">
        <v>0</v>
      </c>
      <c r="I17" s="17">
        <v>0.5</v>
      </c>
      <c r="J17" s="17">
        <v>0.5</v>
      </c>
      <c r="K17" s="9">
        <v>0</v>
      </c>
      <c r="L17" s="17">
        <v>0.5</v>
      </c>
      <c r="M17" s="17">
        <v>1</v>
      </c>
      <c r="N17" s="9">
        <v>0</v>
      </c>
      <c r="O17" s="31" t="s">
        <v>68</v>
      </c>
      <c r="W17" s="3" t="s">
        <v>19</v>
      </c>
      <c r="X17" s="3" t="s">
        <v>16</v>
      </c>
      <c r="Y17" s="3">
        <v>4.12</v>
      </c>
      <c r="Z17" s="9">
        <v>0</v>
      </c>
      <c r="AA17" s="17">
        <v>0.5</v>
      </c>
      <c r="AB17" s="17">
        <v>0.5</v>
      </c>
      <c r="AC17" s="9">
        <v>0</v>
      </c>
      <c r="AD17" s="17">
        <v>0.5</v>
      </c>
      <c r="AE17" s="17">
        <v>1</v>
      </c>
      <c r="AF17" s="9">
        <v>0</v>
      </c>
    </row>
    <row r="18" spans="5:37" x14ac:dyDescent="0.2">
      <c r="F18" s="3" t="s">
        <v>17</v>
      </c>
      <c r="G18" s="3" t="s">
        <v>55</v>
      </c>
      <c r="H18" s="17">
        <v>0.5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31" t="s">
        <v>68</v>
      </c>
      <c r="W18" s="3"/>
      <c r="X18" s="3" t="s">
        <v>17</v>
      </c>
      <c r="Y18" s="3">
        <v>5.12</v>
      </c>
      <c r="Z18" s="17">
        <v>0.5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</row>
    <row r="19" spans="5:37" x14ac:dyDescent="0.2">
      <c r="F19" s="23" t="s">
        <v>11</v>
      </c>
      <c r="G19" s="24">
        <v>1.1100000000000001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31" t="s">
        <v>68</v>
      </c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5:37" x14ac:dyDescent="0.2">
      <c r="F20" s="23" t="s">
        <v>12</v>
      </c>
      <c r="G20" s="24">
        <v>2.11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31" t="s">
        <v>68</v>
      </c>
      <c r="W20" s="3" t="s">
        <v>21</v>
      </c>
      <c r="X20" s="3"/>
      <c r="Y20" s="3"/>
      <c r="Z20" s="9">
        <v>-1.5</v>
      </c>
      <c r="AA20" s="9">
        <v>-1.5</v>
      </c>
      <c r="AB20" s="9">
        <v>-1.5</v>
      </c>
      <c r="AC20" s="9">
        <v>-1.5</v>
      </c>
      <c r="AD20" s="9">
        <v>-1.5</v>
      </c>
      <c r="AE20" s="9">
        <v>-1.5</v>
      </c>
      <c r="AF20" s="9">
        <v>-1.5</v>
      </c>
    </row>
    <row r="21" spans="5:37" x14ac:dyDescent="0.2">
      <c r="F21" s="23" t="s">
        <v>13</v>
      </c>
      <c r="G21" s="24">
        <v>3.11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31" t="s">
        <v>68</v>
      </c>
      <c r="W21" s="3" t="s">
        <v>20</v>
      </c>
      <c r="X21" s="3"/>
      <c r="Y21" s="3"/>
      <c r="Z21" s="9">
        <f>SUM(Z5:Z20)</f>
        <v>6</v>
      </c>
      <c r="AA21" s="9">
        <f t="shared" ref="AA21" si="0">SUM(AA5:AA20)</f>
        <v>5.5</v>
      </c>
      <c r="AB21" s="9">
        <f t="shared" ref="AB21" si="1">SUM(AB5:AB20)</f>
        <v>5.5</v>
      </c>
      <c r="AC21" s="9">
        <f t="shared" ref="AC21" si="2">SUM(AC5:AC20)</f>
        <v>5.5</v>
      </c>
      <c r="AD21" s="9">
        <f>SUM(AD5:AD20)</f>
        <v>5</v>
      </c>
      <c r="AE21" s="9">
        <f t="shared" ref="AE21" si="3">SUM(AE5:AE20)</f>
        <v>5.5</v>
      </c>
      <c r="AF21" s="9">
        <f t="shared" ref="AF21" si="4">SUM(AF5:AF20)</f>
        <v>6.5</v>
      </c>
      <c r="AH21" t="s">
        <v>20</v>
      </c>
      <c r="AK21">
        <f>SUM(Z21:AF21)</f>
        <v>39.5</v>
      </c>
    </row>
    <row r="22" spans="5:37" x14ac:dyDescent="0.2">
      <c r="E22" s="3"/>
      <c r="F22" s="3" t="s">
        <v>14</v>
      </c>
      <c r="G22">
        <v>4.1100000000000003</v>
      </c>
      <c r="H22" s="17">
        <v>0.5</v>
      </c>
      <c r="I22" s="9">
        <v>0</v>
      </c>
      <c r="J22" s="17">
        <v>1</v>
      </c>
      <c r="K22" s="9">
        <v>0</v>
      </c>
      <c r="L22" s="9">
        <v>0</v>
      </c>
      <c r="M22" s="9">
        <v>0</v>
      </c>
      <c r="N22" s="9">
        <v>0</v>
      </c>
      <c r="O22" s="31" t="s">
        <v>68</v>
      </c>
    </row>
    <row r="23" spans="5:37" x14ac:dyDescent="0.2">
      <c r="E23" s="3"/>
      <c r="F23" s="3" t="s">
        <v>15</v>
      </c>
      <c r="G23">
        <v>5.1100000000000003</v>
      </c>
      <c r="H23" s="17">
        <v>0.5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31" t="s">
        <v>68</v>
      </c>
    </row>
    <row r="24" spans="5:37" x14ac:dyDescent="0.2">
      <c r="E24" s="3" t="s">
        <v>57</v>
      </c>
      <c r="F24" s="3" t="s">
        <v>16</v>
      </c>
      <c r="G24">
        <v>6.11</v>
      </c>
      <c r="H24" s="17">
        <v>2</v>
      </c>
      <c r="I24" s="17">
        <v>2</v>
      </c>
      <c r="J24" s="17">
        <v>1.5</v>
      </c>
      <c r="K24" s="17">
        <v>3</v>
      </c>
      <c r="L24" s="17">
        <v>2</v>
      </c>
      <c r="M24" s="17">
        <v>1</v>
      </c>
      <c r="N24" s="17">
        <v>1.5</v>
      </c>
      <c r="O24" s="31" t="s">
        <v>68</v>
      </c>
    </row>
    <row r="25" spans="5:37" x14ac:dyDescent="0.2">
      <c r="E25" s="3"/>
      <c r="F25" s="3" t="s">
        <v>17</v>
      </c>
      <c r="G25">
        <v>7.11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7">
        <v>1</v>
      </c>
      <c r="N25" s="9">
        <v>0</v>
      </c>
      <c r="O25" s="31" t="s">
        <v>68</v>
      </c>
    </row>
    <row r="26" spans="5:37" ht="21" x14ac:dyDescent="0.25">
      <c r="F26" s="28" t="s">
        <v>11</v>
      </c>
      <c r="G26">
        <v>8.11</v>
      </c>
      <c r="H26" s="17">
        <v>1.5</v>
      </c>
      <c r="I26" s="17">
        <v>1.5</v>
      </c>
      <c r="J26" s="17">
        <v>1.5</v>
      </c>
      <c r="K26" s="17">
        <v>1.5</v>
      </c>
      <c r="L26" s="17">
        <v>1.5</v>
      </c>
      <c r="M26" s="17">
        <v>1.5</v>
      </c>
      <c r="N26" s="17">
        <v>1.5</v>
      </c>
      <c r="O26" s="31" t="s">
        <v>68</v>
      </c>
      <c r="AA26" s="8" t="s">
        <v>36</v>
      </c>
      <c r="AB26" s="8"/>
      <c r="AC26" s="8"/>
    </row>
    <row r="27" spans="5:37" x14ac:dyDescent="0.2">
      <c r="E27" s="3"/>
      <c r="F27" s="3" t="s">
        <v>12</v>
      </c>
      <c r="G27">
        <v>9.11</v>
      </c>
      <c r="H27" s="17">
        <v>0.5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31" t="s">
        <v>68</v>
      </c>
    </row>
    <row r="28" spans="5:37" x14ac:dyDescent="0.2">
      <c r="E28" s="3"/>
      <c r="F28" s="3" t="s">
        <v>13</v>
      </c>
      <c r="G28">
        <v>10.11</v>
      </c>
      <c r="H28" s="17">
        <v>2</v>
      </c>
      <c r="I28" s="17">
        <v>2</v>
      </c>
      <c r="J28" s="17">
        <v>1.5</v>
      </c>
      <c r="K28" s="17">
        <v>3</v>
      </c>
      <c r="L28" s="17">
        <v>2</v>
      </c>
      <c r="M28" s="17">
        <v>1</v>
      </c>
      <c r="N28" s="17">
        <v>2</v>
      </c>
      <c r="O28" s="31" t="s">
        <v>68</v>
      </c>
      <c r="U28" s="1"/>
      <c r="V28" s="1"/>
      <c r="W28" s="3" t="s">
        <v>24</v>
      </c>
      <c r="X28" s="3"/>
      <c r="Y28" s="3"/>
      <c r="Z28" s="11">
        <v>0</v>
      </c>
      <c r="AA28" s="11">
        <v>0</v>
      </c>
      <c r="AB28" s="11">
        <v>4</v>
      </c>
      <c r="AC28" s="11">
        <v>0</v>
      </c>
      <c r="AD28" s="11">
        <v>0</v>
      </c>
      <c r="AE28" s="11">
        <v>0</v>
      </c>
      <c r="AF28" s="11">
        <v>0</v>
      </c>
      <c r="AG28" s="12" t="s">
        <v>29</v>
      </c>
    </row>
    <row r="29" spans="5:37" x14ac:dyDescent="0.2">
      <c r="F29" s="26" t="s">
        <v>14</v>
      </c>
      <c r="G29" s="27">
        <v>11.11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31" t="s">
        <v>68</v>
      </c>
      <c r="U29" s="1"/>
      <c r="V29" s="1"/>
      <c r="W29" s="3"/>
      <c r="X29" s="3"/>
      <c r="Y29" s="3"/>
      <c r="Z29" s="13">
        <v>0</v>
      </c>
      <c r="AA29" s="13">
        <v>0</v>
      </c>
      <c r="AB29" s="13">
        <v>4.5</v>
      </c>
      <c r="AC29" s="13">
        <v>0</v>
      </c>
      <c r="AD29" s="13">
        <v>0</v>
      </c>
      <c r="AE29" s="13">
        <v>0</v>
      </c>
      <c r="AF29" s="13">
        <v>0</v>
      </c>
      <c r="AG29" s="14" t="s">
        <v>30</v>
      </c>
    </row>
    <row r="30" spans="5:37" x14ac:dyDescent="0.2">
      <c r="F30" s="3" t="s">
        <v>15</v>
      </c>
      <c r="G30">
        <v>12.11</v>
      </c>
      <c r="H30" s="9">
        <v>0</v>
      </c>
      <c r="I30" s="17">
        <v>0.5</v>
      </c>
      <c r="J30" s="19">
        <v>0</v>
      </c>
      <c r="K30" s="17">
        <v>1.5</v>
      </c>
      <c r="L30" s="17">
        <v>0.5</v>
      </c>
      <c r="M30" s="17">
        <v>1</v>
      </c>
      <c r="N30" s="9">
        <v>0</v>
      </c>
      <c r="O30" s="31" t="s">
        <v>68</v>
      </c>
      <c r="U30" s="1"/>
      <c r="V30" s="1"/>
      <c r="W30" s="3" t="s">
        <v>25</v>
      </c>
      <c r="X30" s="3"/>
      <c r="Y30" s="3"/>
      <c r="Z30" s="11">
        <v>0</v>
      </c>
      <c r="AA30" s="11">
        <v>0</v>
      </c>
      <c r="AB30" s="11">
        <v>0</v>
      </c>
      <c r="AC30" s="15">
        <v>5.333333333333333</v>
      </c>
      <c r="AD30" s="11">
        <v>0</v>
      </c>
      <c r="AE30" s="15">
        <v>5.333333333333333</v>
      </c>
      <c r="AF30" s="15">
        <v>5.333333333333333</v>
      </c>
      <c r="AG30" s="12" t="s">
        <v>29</v>
      </c>
    </row>
    <row r="31" spans="5:37" x14ac:dyDescent="0.2">
      <c r="E31" s="22" t="s">
        <v>58</v>
      </c>
      <c r="F31" s="3" t="s">
        <v>16</v>
      </c>
      <c r="G31">
        <v>13.11</v>
      </c>
      <c r="H31" s="17">
        <v>2</v>
      </c>
      <c r="I31" s="17">
        <v>2</v>
      </c>
      <c r="J31" s="17">
        <v>1.5</v>
      </c>
      <c r="K31" s="29">
        <v>0</v>
      </c>
      <c r="L31" s="17">
        <v>1</v>
      </c>
      <c r="M31" s="17">
        <v>1</v>
      </c>
      <c r="N31" s="17">
        <v>2</v>
      </c>
      <c r="O31" s="31" t="s">
        <v>68</v>
      </c>
      <c r="U31" s="1"/>
      <c r="V31" s="1"/>
      <c r="W31" s="3"/>
      <c r="X31" s="3"/>
      <c r="Y31" s="3"/>
      <c r="Z31" s="13">
        <v>0</v>
      </c>
      <c r="AA31" s="13">
        <v>0</v>
      </c>
      <c r="AB31" s="13">
        <v>0</v>
      </c>
      <c r="AC31" s="13">
        <v>6</v>
      </c>
      <c r="AD31" s="13">
        <v>0</v>
      </c>
      <c r="AE31" s="13">
        <v>4</v>
      </c>
      <c r="AF31" s="13">
        <v>6</v>
      </c>
      <c r="AG31" s="14" t="s">
        <v>30</v>
      </c>
    </row>
    <row r="32" spans="5:37" x14ac:dyDescent="0.2">
      <c r="F32" s="3" t="s">
        <v>17</v>
      </c>
      <c r="G32">
        <v>14.11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17">
        <v>1</v>
      </c>
      <c r="N32" s="9">
        <v>0</v>
      </c>
      <c r="O32" s="31" t="s">
        <v>68</v>
      </c>
      <c r="U32" s="1"/>
      <c r="V32" s="1"/>
      <c r="W32" s="3" t="s">
        <v>26</v>
      </c>
      <c r="X32" s="3"/>
      <c r="Y32" s="3"/>
      <c r="Z32" s="15">
        <v>2.3333333333333335</v>
      </c>
      <c r="AA32" s="15">
        <v>2.3333333333333335</v>
      </c>
      <c r="AB32" s="11">
        <v>0</v>
      </c>
      <c r="AC32" s="11">
        <v>0</v>
      </c>
      <c r="AD32" s="11">
        <v>0</v>
      </c>
      <c r="AE32" s="16">
        <v>2.3333333333333335</v>
      </c>
      <c r="AF32" s="11">
        <v>0</v>
      </c>
      <c r="AG32" s="12" t="s">
        <v>29</v>
      </c>
    </row>
    <row r="33" spans="5:36" x14ac:dyDescent="0.2">
      <c r="F33" s="28" t="s">
        <v>11</v>
      </c>
      <c r="G33">
        <v>15.11</v>
      </c>
      <c r="H33" s="17">
        <v>1.5</v>
      </c>
      <c r="I33" s="17">
        <v>1.5</v>
      </c>
      <c r="J33" s="17">
        <v>1.5</v>
      </c>
      <c r="K33" s="17">
        <v>1.5</v>
      </c>
      <c r="L33" s="17">
        <v>1.5</v>
      </c>
      <c r="M33" s="17">
        <v>1.5</v>
      </c>
      <c r="N33" s="19">
        <v>0</v>
      </c>
      <c r="O33" s="31" t="s">
        <v>68</v>
      </c>
      <c r="U33" s="1"/>
      <c r="V33" s="1"/>
      <c r="W33" s="3"/>
      <c r="X33" s="3"/>
      <c r="Y33" s="3"/>
      <c r="Z33" s="13">
        <v>2</v>
      </c>
      <c r="AA33" s="13">
        <v>3</v>
      </c>
      <c r="AB33" s="13">
        <v>0</v>
      </c>
      <c r="AC33" s="13">
        <v>0</v>
      </c>
      <c r="AD33" s="13">
        <v>0</v>
      </c>
      <c r="AE33" s="13">
        <v>2</v>
      </c>
      <c r="AF33" s="13">
        <v>0</v>
      </c>
      <c r="AG33" s="14" t="s">
        <v>30</v>
      </c>
    </row>
    <row r="34" spans="5:36" x14ac:dyDescent="0.2">
      <c r="F34" s="3" t="s">
        <v>12</v>
      </c>
      <c r="G34">
        <v>16.11</v>
      </c>
      <c r="H34" s="17">
        <v>0.5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9">
        <v>0</v>
      </c>
      <c r="O34" s="31" t="s">
        <v>68</v>
      </c>
      <c r="U34" s="1"/>
      <c r="V34" s="1"/>
      <c r="W34" s="3" t="s">
        <v>27</v>
      </c>
      <c r="X34" s="3"/>
      <c r="Y34" s="3"/>
      <c r="Z34" s="11">
        <v>0</v>
      </c>
      <c r="AA34" s="11">
        <v>0</v>
      </c>
      <c r="AB34" s="11">
        <v>0</v>
      </c>
      <c r="AC34" s="11">
        <v>0</v>
      </c>
      <c r="AD34" s="11">
        <v>2.5</v>
      </c>
      <c r="AE34" s="11">
        <v>0</v>
      </c>
      <c r="AF34" s="11">
        <v>2.5</v>
      </c>
      <c r="AG34" s="12" t="s">
        <v>29</v>
      </c>
    </row>
    <row r="35" spans="5:36" x14ac:dyDescent="0.2">
      <c r="F35" s="3" t="s">
        <v>13</v>
      </c>
      <c r="G35">
        <v>17.11</v>
      </c>
      <c r="H35" s="17">
        <v>1</v>
      </c>
      <c r="I35" s="17">
        <v>2</v>
      </c>
      <c r="J35" s="17">
        <v>1.5</v>
      </c>
      <c r="K35" s="17">
        <v>0.5</v>
      </c>
      <c r="L35" s="17">
        <v>1</v>
      </c>
      <c r="M35" s="17">
        <v>1</v>
      </c>
      <c r="N35" s="19">
        <v>0</v>
      </c>
      <c r="O35" s="31" t="s">
        <v>68</v>
      </c>
      <c r="U35" s="1"/>
      <c r="V35" s="1"/>
      <c r="W35" s="3"/>
      <c r="X35" s="3"/>
      <c r="Y35" s="3"/>
      <c r="Z35" s="13">
        <v>0</v>
      </c>
      <c r="AA35" s="13">
        <v>0</v>
      </c>
      <c r="AB35" s="13">
        <v>0</v>
      </c>
      <c r="AC35" s="13">
        <v>0</v>
      </c>
      <c r="AD35" s="13">
        <v>3</v>
      </c>
      <c r="AE35" s="13">
        <v>0</v>
      </c>
      <c r="AF35" s="13">
        <v>1</v>
      </c>
      <c r="AG35" s="14" t="s">
        <v>30</v>
      </c>
    </row>
    <row r="36" spans="5:36" x14ac:dyDescent="0.2">
      <c r="F36" s="3" t="s">
        <v>14</v>
      </c>
      <c r="G36">
        <v>18.11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7">
        <v>1</v>
      </c>
      <c r="N36" s="9">
        <v>0</v>
      </c>
      <c r="O36" s="31" t="s">
        <v>68</v>
      </c>
      <c r="U36" s="1"/>
      <c r="V36" s="1"/>
      <c r="W36" s="3" t="s">
        <v>28</v>
      </c>
      <c r="X36" s="3"/>
      <c r="Y36" s="3"/>
      <c r="Z36" s="11">
        <v>1</v>
      </c>
      <c r="AA36" s="11">
        <v>1</v>
      </c>
      <c r="AB36" s="11">
        <v>1</v>
      </c>
      <c r="AC36" s="11">
        <v>1</v>
      </c>
      <c r="AD36" s="11">
        <v>1</v>
      </c>
      <c r="AE36" s="11">
        <v>1</v>
      </c>
      <c r="AF36" s="11">
        <v>1</v>
      </c>
      <c r="AG36" s="12" t="s">
        <v>29</v>
      </c>
    </row>
    <row r="37" spans="5:36" x14ac:dyDescent="0.2">
      <c r="F37" s="3" t="s">
        <v>15</v>
      </c>
      <c r="G37">
        <v>19.11</v>
      </c>
      <c r="H37" s="17">
        <v>1</v>
      </c>
      <c r="I37" s="17">
        <v>0.5</v>
      </c>
      <c r="J37" s="17">
        <v>1.5</v>
      </c>
      <c r="K37" s="9">
        <v>0</v>
      </c>
      <c r="L37" s="17">
        <v>0.5</v>
      </c>
      <c r="M37" s="17">
        <v>1</v>
      </c>
      <c r="N37" s="17">
        <v>1.5</v>
      </c>
      <c r="O37" s="31" t="s">
        <v>68</v>
      </c>
      <c r="U37" s="1"/>
      <c r="V37" s="1"/>
      <c r="W37" s="3"/>
      <c r="X37" s="3"/>
      <c r="Y37" s="3"/>
      <c r="Z37" s="13">
        <v>0.5</v>
      </c>
      <c r="AA37" s="13">
        <v>2</v>
      </c>
      <c r="AB37" s="13">
        <v>1</v>
      </c>
      <c r="AC37" s="13">
        <v>0.5</v>
      </c>
      <c r="AD37" s="13">
        <v>0.5</v>
      </c>
      <c r="AE37" s="13">
        <v>0.5</v>
      </c>
      <c r="AF37" s="13">
        <v>0</v>
      </c>
      <c r="AG37" s="14" t="s">
        <v>30</v>
      </c>
    </row>
    <row r="38" spans="5:36" x14ac:dyDescent="0.2">
      <c r="F38" s="3" t="s">
        <v>16</v>
      </c>
      <c r="G38">
        <v>20.11</v>
      </c>
      <c r="H38" s="19">
        <v>0</v>
      </c>
      <c r="I38" s="9">
        <v>0</v>
      </c>
      <c r="J38" s="17">
        <v>1</v>
      </c>
      <c r="K38" s="9">
        <v>0</v>
      </c>
      <c r="L38" s="9">
        <v>0</v>
      </c>
      <c r="M38" s="9">
        <v>0</v>
      </c>
      <c r="N38" s="9">
        <v>0</v>
      </c>
      <c r="O38" s="31" t="s">
        <v>68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5:36" x14ac:dyDescent="0.2">
      <c r="F39" s="3" t="s">
        <v>17</v>
      </c>
      <c r="G39">
        <v>21.11</v>
      </c>
      <c r="H39" s="1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7">
        <v>1</v>
      </c>
      <c r="O39" s="31" t="s">
        <v>68</v>
      </c>
      <c r="T39" s="5" t="s">
        <v>33</v>
      </c>
      <c r="U39" s="5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5:36" ht="16" customHeight="1" x14ac:dyDescent="0.2">
      <c r="T40" s="5"/>
      <c r="U40" s="5"/>
      <c r="V40" s="2" t="s">
        <v>31</v>
      </c>
      <c r="W40" s="2"/>
      <c r="X40" s="2"/>
      <c r="Y40" s="20"/>
      <c r="Z40" s="11">
        <v>2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2" t="s">
        <v>29</v>
      </c>
    </row>
    <row r="41" spans="5:36" x14ac:dyDescent="0.2">
      <c r="E41" s="3" t="s">
        <v>21</v>
      </c>
      <c r="F41" s="3"/>
      <c r="G41" s="3"/>
      <c r="H41" s="9">
        <v>-6</v>
      </c>
      <c r="I41" s="9">
        <v>-6</v>
      </c>
      <c r="J41" s="9">
        <v>-6</v>
      </c>
      <c r="K41" s="9">
        <v>-6</v>
      </c>
      <c r="L41" s="9">
        <v>-6</v>
      </c>
      <c r="M41" s="9">
        <v>-6</v>
      </c>
      <c r="N41" s="9">
        <v>-6</v>
      </c>
      <c r="O41" s="31" t="s">
        <v>68</v>
      </c>
      <c r="P41" s="49" t="s">
        <v>20</v>
      </c>
      <c r="T41" s="5"/>
      <c r="U41" s="5"/>
      <c r="V41" s="6"/>
      <c r="W41" s="1"/>
      <c r="X41" s="1"/>
      <c r="Y41" s="1"/>
      <c r="Z41" s="13">
        <v>2</v>
      </c>
      <c r="AA41" s="13">
        <v>0</v>
      </c>
      <c r="AB41" s="13">
        <v>0</v>
      </c>
      <c r="AC41" s="13">
        <v>0</v>
      </c>
      <c r="AD41" s="13">
        <v>0.5</v>
      </c>
      <c r="AE41" s="13">
        <v>0</v>
      </c>
      <c r="AF41" s="13">
        <v>0</v>
      </c>
      <c r="AG41" s="14" t="s">
        <v>30</v>
      </c>
    </row>
    <row r="42" spans="5:36" ht="16" customHeight="1" x14ac:dyDescent="0.2">
      <c r="E42" s="3" t="s">
        <v>20</v>
      </c>
      <c r="F42" s="3"/>
      <c r="G42" s="3"/>
      <c r="H42" s="9">
        <f>SUM(H5:H41)</f>
        <v>13</v>
      </c>
      <c r="I42" s="9">
        <f>SUM(I5:I41)</f>
        <v>12.5</v>
      </c>
      <c r="J42" s="9">
        <f>SUM(J5:J41)</f>
        <v>10</v>
      </c>
      <c r="K42" s="9">
        <f>SUM(K5:K41)</f>
        <v>13.5</v>
      </c>
      <c r="L42" s="9">
        <f>SUM(L5:L41)</f>
        <v>13</v>
      </c>
      <c r="M42" s="9">
        <f>SUM(M5:M41)</f>
        <v>14.5</v>
      </c>
      <c r="N42" s="9">
        <f>SUM(N5:N41)</f>
        <v>11.5</v>
      </c>
      <c r="O42" s="31" t="s">
        <v>68</v>
      </c>
      <c r="P42" s="49"/>
      <c r="Q42">
        <f>SUM(H42:N42)</f>
        <v>88</v>
      </c>
      <c r="U42" s="6"/>
      <c r="V42" s="5" t="s">
        <v>32</v>
      </c>
      <c r="W42" s="5"/>
      <c r="X42" s="5"/>
      <c r="Y42" s="21"/>
      <c r="Z42" s="11">
        <v>1</v>
      </c>
      <c r="AA42" s="11">
        <v>0</v>
      </c>
      <c r="AB42" s="11">
        <v>0</v>
      </c>
      <c r="AC42" s="11">
        <v>0</v>
      </c>
      <c r="AD42" s="11">
        <v>0.5</v>
      </c>
      <c r="AE42" s="11">
        <v>0</v>
      </c>
      <c r="AF42" s="11">
        <v>0</v>
      </c>
      <c r="AG42" s="12" t="s">
        <v>29</v>
      </c>
    </row>
    <row r="43" spans="5:36" x14ac:dyDescent="0.2">
      <c r="U43" s="6"/>
      <c r="V43" s="5"/>
      <c r="W43" s="5"/>
      <c r="X43" s="5"/>
      <c r="Y43" s="21"/>
      <c r="Z43" s="13">
        <v>1.5</v>
      </c>
      <c r="AA43" s="13">
        <v>0</v>
      </c>
      <c r="AB43" s="13">
        <v>0</v>
      </c>
      <c r="AC43" s="13">
        <v>0</v>
      </c>
      <c r="AD43" s="13">
        <v>1</v>
      </c>
      <c r="AE43" s="13">
        <v>0</v>
      </c>
      <c r="AF43" s="13">
        <v>0</v>
      </c>
      <c r="AG43" s="14" t="s">
        <v>30</v>
      </c>
    </row>
    <row r="44" spans="5:36" x14ac:dyDescent="0.2">
      <c r="U44" s="1"/>
      <c r="V44" s="1"/>
      <c r="W44" s="1"/>
      <c r="X44" s="1"/>
      <c r="Y44" s="1"/>
      <c r="Z44" s="9" t="s">
        <v>0</v>
      </c>
      <c r="AA44" s="9" t="s">
        <v>1</v>
      </c>
      <c r="AB44" s="9" t="s">
        <v>2</v>
      </c>
      <c r="AC44" s="9" t="s">
        <v>3</v>
      </c>
      <c r="AD44" s="9" t="s">
        <v>4</v>
      </c>
      <c r="AE44" s="9" t="s">
        <v>5</v>
      </c>
      <c r="AF44" s="9" t="s">
        <v>6</v>
      </c>
      <c r="AG44" s="1"/>
    </row>
    <row r="45" spans="5:36" x14ac:dyDescent="0.2">
      <c r="U45" s="1"/>
      <c r="V45" s="1"/>
      <c r="W45" s="1"/>
      <c r="X45" s="1"/>
      <c r="Y45" s="1" t="s">
        <v>34</v>
      </c>
      <c r="Z45" s="10">
        <f>SUM(Z31,Z29,Z33,Z35,Z37,Z41,Z43)</f>
        <v>6</v>
      </c>
      <c r="AA45" s="10">
        <f t="shared" ref="AA45:AF45" si="5">SUM(AA31,AA29,AA33,AA35,AA37,AA41,AA43)</f>
        <v>5</v>
      </c>
      <c r="AB45" s="10">
        <f t="shared" si="5"/>
        <v>5.5</v>
      </c>
      <c r="AC45" s="10">
        <f t="shared" si="5"/>
        <v>6.5</v>
      </c>
      <c r="AD45" s="10">
        <f t="shared" si="5"/>
        <v>5</v>
      </c>
      <c r="AE45" s="10">
        <f t="shared" si="5"/>
        <v>6.5</v>
      </c>
      <c r="AF45" s="10">
        <f t="shared" si="5"/>
        <v>7</v>
      </c>
      <c r="AG45" s="1"/>
    </row>
    <row r="46" spans="5:36" x14ac:dyDescent="0.2">
      <c r="Z46" s="1"/>
      <c r="AA46" s="1"/>
      <c r="AB46" s="1"/>
      <c r="AC46" s="1"/>
      <c r="AD46" s="1"/>
      <c r="AE46" s="1"/>
      <c r="AF46" s="1"/>
      <c r="AH46" s="1" t="s">
        <v>41</v>
      </c>
      <c r="AI46" s="1"/>
      <c r="AJ46">
        <v>35</v>
      </c>
    </row>
    <row r="47" spans="5:36" x14ac:dyDescent="0.2">
      <c r="V47" s="1" t="s">
        <v>35</v>
      </c>
      <c r="W47" s="1"/>
      <c r="X47" s="1"/>
      <c r="Y47" s="40"/>
      <c r="Z47" s="10">
        <f>Z21-Z45</f>
        <v>0</v>
      </c>
      <c r="AA47" s="13">
        <f t="shared" ref="AA47:AF47" si="6">AA21-AA45</f>
        <v>0.5</v>
      </c>
      <c r="AB47" s="10">
        <f t="shared" si="6"/>
        <v>0</v>
      </c>
      <c r="AC47" s="18">
        <f t="shared" si="6"/>
        <v>-1</v>
      </c>
      <c r="AD47" s="10">
        <f t="shared" si="6"/>
        <v>0</v>
      </c>
      <c r="AE47" s="18">
        <f t="shared" si="6"/>
        <v>-1</v>
      </c>
      <c r="AF47" s="18">
        <f t="shared" si="6"/>
        <v>-0.5</v>
      </c>
      <c r="AH47" s="1" t="s">
        <v>40</v>
      </c>
      <c r="AI47" s="1"/>
      <c r="AJ47">
        <f>SUM(Z45:AF45)</f>
        <v>41.5</v>
      </c>
    </row>
    <row r="48" spans="5:36" ht="16" customHeight="1" x14ac:dyDescent="0.2"/>
    <row r="50" spans="3:15" ht="21" x14ac:dyDescent="0.25">
      <c r="I50" s="8" t="s">
        <v>43</v>
      </c>
      <c r="J50" s="8"/>
      <c r="K50" s="8"/>
    </row>
    <row r="52" spans="3:15" x14ac:dyDescent="0.2">
      <c r="C52" s="1"/>
      <c r="D52" s="1"/>
      <c r="E52" s="36" t="s">
        <v>63</v>
      </c>
      <c r="F52" s="36"/>
      <c r="G52" s="37"/>
      <c r="H52" s="11">
        <v>0.5</v>
      </c>
      <c r="I52" s="11">
        <v>0.5</v>
      </c>
      <c r="J52" s="11">
        <v>0.5</v>
      </c>
      <c r="K52" s="11">
        <v>0.5</v>
      </c>
      <c r="L52" s="11">
        <v>0.5</v>
      </c>
      <c r="M52" s="11">
        <v>0.5</v>
      </c>
      <c r="N52" s="11">
        <v>0.5</v>
      </c>
      <c r="O52" s="12" t="s">
        <v>29</v>
      </c>
    </row>
    <row r="53" spans="3:15" x14ac:dyDescent="0.2">
      <c r="C53" s="1"/>
      <c r="D53" s="1"/>
      <c r="E53" s="41"/>
      <c r="F53" s="41"/>
      <c r="G53" s="42"/>
      <c r="H53" s="13">
        <v>0.5</v>
      </c>
      <c r="I53" s="13">
        <v>1</v>
      </c>
      <c r="J53" s="13">
        <v>1</v>
      </c>
      <c r="K53" s="13">
        <v>0.5</v>
      </c>
      <c r="L53" s="13">
        <v>0.25</v>
      </c>
      <c r="M53" s="13">
        <v>1</v>
      </c>
      <c r="N53" s="13">
        <v>1</v>
      </c>
      <c r="O53" s="14" t="s">
        <v>30</v>
      </c>
    </row>
    <row r="54" spans="3:15" x14ac:dyDescent="0.2">
      <c r="C54" s="1"/>
      <c r="D54" s="1"/>
      <c r="E54" s="34" t="s">
        <v>64</v>
      </c>
      <c r="F54" s="34"/>
      <c r="G54" s="35"/>
      <c r="H54" s="11">
        <v>0.5</v>
      </c>
      <c r="I54" s="11">
        <v>0.5</v>
      </c>
      <c r="J54" s="11">
        <v>0.5</v>
      </c>
      <c r="K54" s="11">
        <v>0.5</v>
      </c>
      <c r="L54" s="11">
        <v>0.5</v>
      </c>
      <c r="M54" s="11">
        <v>0.5</v>
      </c>
      <c r="N54" s="11">
        <v>0.5</v>
      </c>
      <c r="O54" s="12" t="s">
        <v>29</v>
      </c>
    </row>
    <row r="55" spans="3:15" x14ac:dyDescent="0.2">
      <c r="C55" s="1"/>
      <c r="D55" s="1"/>
      <c r="E55" s="43"/>
      <c r="F55" s="43"/>
      <c r="G55" s="44"/>
      <c r="H55" s="13">
        <v>0</v>
      </c>
      <c r="I55" s="13">
        <v>0.5</v>
      </c>
      <c r="J55" s="13">
        <v>0.5</v>
      </c>
      <c r="K55" s="13">
        <v>1</v>
      </c>
      <c r="L55" s="13">
        <v>0</v>
      </c>
      <c r="M55" s="13">
        <v>0.5</v>
      </c>
      <c r="N55" s="13">
        <v>0.5</v>
      </c>
      <c r="O55" s="14" t="s">
        <v>30</v>
      </c>
    </row>
    <row r="56" spans="3:15" ht="16" customHeight="1" x14ac:dyDescent="0.2">
      <c r="C56" s="1"/>
      <c r="D56" s="1"/>
      <c r="E56" s="36" t="s">
        <v>65</v>
      </c>
      <c r="F56" s="36"/>
      <c r="G56" s="37"/>
      <c r="H56" s="11">
        <v>1</v>
      </c>
      <c r="I56" s="11">
        <v>1</v>
      </c>
      <c r="J56" s="11">
        <v>1</v>
      </c>
      <c r="K56" s="11">
        <v>1</v>
      </c>
      <c r="L56" s="11">
        <v>1</v>
      </c>
      <c r="M56" s="11">
        <v>1</v>
      </c>
      <c r="N56" s="11">
        <v>1</v>
      </c>
      <c r="O56" s="12" t="s">
        <v>29</v>
      </c>
    </row>
    <row r="57" spans="3:15" x14ac:dyDescent="0.2">
      <c r="C57" s="1"/>
      <c r="D57" s="1"/>
      <c r="E57" s="36"/>
      <c r="F57" s="36"/>
      <c r="G57" s="37"/>
      <c r="H57" s="13">
        <v>0.5</v>
      </c>
      <c r="I57" s="13">
        <v>1</v>
      </c>
      <c r="J57" s="13">
        <v>1</v>
      </c>
      <c r="K57" s="13">
        <v>3</v>
      </c>
      <c r="L57" s="13">
        <v>0.5</v>
      </c>
      <c r="M57" s="13">
        <v>3.5</v>
      </c>
      <c r="N57" s="13">
        <v>3.5</v>
      </c>
      <c r="O57" s="14" t="s">
        <v>30</v>
      </c>
    </row>
    <row r="58" spans="3:15" x14ac:dyDescent="0.2">
      <c r="C58" s="1"/>
      <c r="D58" s="1"/>
      <c r="E58" s="34" t="s">
        <v>66</v>
      </c>
      <c r="F58" s="34"/>
      <c r="G58" s="35"/>
      <c r="H58" s="11">
        <v>1</v>
      </c>
      <c r="I58" s="11">
        <v>1</v>
      </c>
      <c r="J58" s="11">
        <v>1</v>
      </c>
      <c r="K58" s="11">
        <v>1</v>
      </c>
      <c r="L58" s="11">
        <v>1</v>
      </c>
      <c r="M58" s="11">
        <v>1</v>
      </c>
      <c r="N58" s="11">
        <v>1</v>
      </c>
      <c r="O58" s="12" t="s">
        <v>29</v>
      </c>
    </row>
    <row r="59" spans="3:15" x14ac:dyDescent="0.2">
      <c r="C59" s="1"/>
      <c r="D59" s="1"/>
      <c r="E59" s="43"/>
      <c r="F59" s="43"/>
      <c r="G59" s="44"/>
      <c r="H59" s="13">
        <v>0</v>
      </c>
      <c r="I59" s="13">
        <v>1.5</v>
      </c>
      <c r="J59" s="13">
        <v>1.5</v>
      </c>
      <c r="K59" s="13">
        <v>1.5</v>
      </c>
      <c r="L59" s="13">
        <v>0.25</v>
      </c>
      <c r="M59" s="13">
        <v>1</v>
      </c>
      <c r="N59" s="13">
        <v>2</v>
      </c>
      <c r="O59" s="14" t="s">
        <v>30</v>
      </c>
    </row>
    <row r="60" spans="3:15" x14ac:dyDescent="0.2">
      <c r="C60" s="1"/>
      <c r="D60" s="1"/>
      <c r="E60" s="34" t="s">
        <v>28</v>
      </c>
      <c r="F60" s="34"/>
      <c r="G60" s="35"/>
      <c r="H60" s="11">
        <v>4</v>
      </c>
      <c r="I60" s="11">
        <v>4</v>
      </c>
      <c r="J60" s="11">
        <v>4</v>
      </c>
      <c r="K60" s="11">
        <v>4</v>
      </c>
      <c r="L60" s="11">
        <v>4</v>
      </c>
      <c r="M60" s="11">
        <v>4</v>
      </c>
      <c r="N60" s="11">
        <v>2</v>
      </c>
      <c r="O60" s="12" t="s">
        <v>29</v>
      </c>
    </row>
    <row r="61" spans="3:15" x14ac:dyDescent="0.2">
      <c r="C61" s="1"/>
      <c r="D61" s="1"/>
      <c r="E61" s="43"/>
      <c r="F61" s="43"/>
      <c r="G61" s="44"/>
      <c r="H61" s="13">
        <v>3</v>
      </c>
      <c r="I61" s="13">
        <v>5</v>
      </c>
      <c r="J61" s="13">
        <v>4</v>
      </c>
      <c r="K61" s="13">
        <v>5</v>
      </c>
      <c r="L61" s="13">
        <v>4.5</v>
      </c>
      <c r="M61" s="13">
        <v>4</v>
      </c>
      <c r="N61" s="13">
        <v>3</v>
      </c>
      <c r="O61" s="14" t="s">
        <v>30</v>
      </c>
    </row>
    <row r="62" spans="3:15" x14ac:dyDescent="0.2">
      <c r="C62" s="1"/>
      <c r="D62" s="1"/>
      <c r="E62" s="38" t="s">
        <v>74</v>
      </c>
      <c r="F62" s="38"/>
      <c r="G62" s="39"/>
      <c r="H62" s="11">
        <v>3</v>
      </c>
      <c r="I62" s="11">
        <v>3</v>
      </c>
      <c r="J62" s="11">
        <v>3</v>
      </c>
      <c r="K62" s="11">
        <v>3</v>
      </c>
      <c r="L62" s="11">
        <v>3</v>
      </c>
      <c r="M62" s="11">
        <v>3</v>
      </c>
      <c r="N62" s="11">
        <v>1</v>
      </c>
      <c r="O62" s="12" t="s">
        <v>29</v>
      </c>
    </row>
    <row r="63" spans="3:15" ht="16" customHeight="1" x14ac:dyDescent="0.2">
      <c r="C63" s="1"/>
      <c r="D63" s="1"/>
      <c r="E63" s="45"/>
      <c r="F63" s="45"/>
      <c r="G63" s="46"/>
      <c r="H63" s="13">
        <v>3.5</v>
      </c>
      <c r="I63" s="13">
        <v>2</v>
      </c>
      <c r="J63" s="13">
        <v>2</v>
      </c>
      <c r="K63" s="13">
        <v>1</v>
      </c>
      <c r="L63" s="13">
        <v>3</v>
      </c>
      <c r="M63" s="13">
        <v>2</v>
      </c>
      <c r="N63" s="13">
        <v>0.5</v>
      </c>
      <c r="O63" s="14" t="s">
        <v>30</v>
      </c>
    </row>
    <row r="64" spans="3:15" x14ac:dyDescent="0.2">
      <c r="E64" s="51" t="s">
        <v>72</v>
      </c>
      <c r="F64" s="51"/>
      <c r="G64" s="52"/>
      <c r="H64" s="11">
        <v>0.5</v>
      </c>
      <c r="I64" s="11">
        <v>0.5</v>
      </c>
      <c r="J64" s="11">
        <v>0.5</v>
      </c>
      <c r="K64" s="11">
        <v>0.5</v>
      </c>
      <c r="L64" s="11">
        <v>0.5</v>
      </c>
      <c r="M64" s="11">
        <v>0.5</v>
      </c>
      <c r="N64" s="11">
        <v>0.5</v>
      </c>
      <c r="O64" s="12" t="s">
        <v>29</v>
      </c>
    </row>
    <row r="65" spans="3:15" ht="16" customHeight="1" x14ac:dyDescent="0.2">
      <c r="E65" s="51"/>
      <c r="F65" s="51"/>
      <c r="G65" s="52"/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4" t="s">
        <v>30</v>
      </c>
    </row>
    <row r="66" spans="3:15" x14ac:dyDescent="0.2">
      <c r="E66" s="34" t="s">
        <v>73</v>
      </c>
      <c r="F66" s="34"/>
      <c r="G66" s="35"/>
      <c r="H66" s="11">
        <v>2</v>
      </c>
      <c r="I66" s="11">
        <v>2</v>
      </c>
      <c r="J66" s="11">
        <v>2</v>
      </c>
      <c r="K66" s="11">
        <v>2</v>
      </c>
      <c r="L66" s="11">
        <v>2</v>
      </c>
      <c r="M66" s="11">
        <v>2</v>
      </c>
      <c r="N66" s="11">
        <v>2</v>
      </c>
      <c r="O66" s="12" t="s">
        <v>29</v>
      </c>
    </row>
    <row r="67" spans="3:15" x14ac:dyDescent="0.2">
      <c r="E67" s="43"/>
      <c r="F67" s="43"/>
      <c r="G67" s="44"/>
      <c r="H67" s="13">
        <v>1</v>
      </c>
      <c r="I67" s="13">
        <v>2</v>
      </c>
      <c r="J67" s="13">
        <v>2</v>
      </c>
      <c r="K67" s="13">
        <v>1</v>
      </c>
      <c r="L67" s="13">
        <v>1</v>
      </c>
      <c r="M67" s="13">
        <v>1</v>
      </c>
      <c r="N67" s="13">
        <v>0.5</v>
      </c>
      <c r="O67" s="14" t="s">
        <v>30</v>
      </c>
    </row>
    <row r="68" spans="3:15" x14ac:dyDescent="0.2">
      <c r="E68" s="34" t="s">
        <v>75</v>
      </c>
      <c r="F68" s="34"/>
      <c r="G68" s="35"/>
      <c r="H68" s="11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2" t="s">
        <v>29</v>
      </c>
    </row>
    <row r="69" spans="3:15" x14ac:dyDescent="0.2">
      <c r="E69" s="43"/>
      <c r="F69" s="43"/>
      <c r="G69" s="44"/>
      <c r="H69" s="13">
        <v>0.5</v>
      </c>
      <c r="I69" s="13">
        <v>0</v>
      </c>
      <c r="J69" s="13">
        <v>0</v>
      </c>
      <c r="K69" s="13">
        <v>0.5</v>
      </c>
      <c r="L69" s="13">
        <v>1</v>
      </c>
      <c r="M69" s="13">
        <v>0.5</v>
      </c>
      <c r="N69" s="13">
        <v>0.5</v>
      </c>
      <c r="O69" s="14" t="s">
        <v>30</v>
      </c>
    </row>
    <row r="70" spans="3:15" x14ac:dyDescent="0.2">
      <c r="E70" s="34" t="s">
        <v>76</v>
      </c>
      <c r="F70" s="34"/>
      <c r="G70" s="35"/>
      <c r="H70" s="11">
        <v>2</v>
      </c>
      <c r="I70" s="11">
        <v>0</v>
      </c>
      <c r="J70" s="11">
        <v>0</v>
      </c>
      <c r="K70" s="11">
        <v>0</v>
      </c>
      <c r="L70" s="11">
        <v>2</v>
      </c>
      <c r="M70" s="11">
        <v>0</v>
      </c>
      <c r="N70" s="11">
        <v>0</v>
      </c>
      <c r="O70" s="12" t="s">
        <v>29</v>
      </c>
    </row>
    <row r="71" spans="3:15" x14ac:dyDescent="0.2">
      <c r="E71" s="43"/>
      <c r="F71" s="43"/>
      <c r="G71" s="44"/>
      <c r="H71" s="13">
        <v>1.5</v>
      </c>
      <c r="I71" s="13">
        <v>0</v>
      </c>
      <c r="J71" s="13">
        <v>0</v>
      </c>
      <c r="K71" s="13">
        <v>0</v>
      </c>
      <c r="L71" s="13">
        <v>2</v>
      </c>
      <c r="M71" s="13">
        <v>0</v>
      </c>
      <c r="N71" s="13">
        <v>0</v>
      </c>
      <c r="O71" s="14" t="s">
        <v>30</v>
      </c>
    </row>
    <row r="75" spans="3:15" ht="20" customHeight="1" x14ac:dyDescent="0.2">
      <c r="C75" s="6" t="s">
        <v>33</v>
      </c>
      <c r="D75" s="6"/>
      <c r="E75" s="2" t="s">
        <v>31</v>
      </c>
      <c r="F75" s="2"/>
      <c r="G75" s="20"/>
      <c r="H75" s="11">
        <v>3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2" t="s">
        <v>29</v>
      </c>
    </row>
    <row r="76" spans="3:15" x14ac:dyDescent="0.2">
      <c r="C76" s="6"/>
      <c r="D76" s="6"/>
      <c r="E76" s="1"/>
      <c r="F76" s="1"/>
      <c r="G76" s="40"/>
      <c r="H76" s="13">
        <v>3</v>
      </c>
      <c r="I76" s="13">
        <v>0</v>
      </c>
      <c r="J76" s="13">
        <v>0</v>
      </c>
      <c r="K76" s="13">
        <v>0</v>
      </c>
      <c r="L76" s="13">
        <v>1</v>
      </c>
      <c r="M76" s="13">
        <v>0</v>
      </c>
      <c r="N76" s="13">
        <v>0</v>
      </c>
      <c r="O76" s="14" t="s">
        <v>30</v>
      </c>
    </row>
    <row r="77" spans="3:15" ht="20" customHeight="1" x14ac:dyDescent="0.2">
      <c r="C77" s="6"/>
      <c r="D77" s="6"/>
      <c r="E77" s="5" t="s">
        <v>32</v>
      </c>
      <c r="F77" s="5"/>
      <c r="G77" s="21"/>
      <c r="H77" s="11">
        <v>2</v>
      </c>
      <c r="I77" s="11">
        <v>0</v>
      </c>
      <c r="J77" s="11">
        <v>0</v>
      </c>
      <c r="K77" s="11">
        <v>0</v>
      </c>
      <c r="L77" s="11">
        <v>2</v>
      </c>
      <c r="M77" s="11">
        <v>0</v>
      </c>
      <c r="N77" s="11">
        <v>0</v>
      </c>
      <c r="O77" s="12" t="s">
        <v>29</v>
      </c>
    </row>
    <row r="78" spans="3:15" x14ac:dyDescent="0.2">
      <c r="C78" s="6"/>
      <c r="D78" s="6"/>
      <c r="E78" s="5"/>
      <c r="F78" s="5"/>
      <c r="G78" s="21"/>
      <c r="H78" s="13">
        <v>2.5</v>
      </c>
      <c r="I78" s="13">
        <v>0</v>
      </c>
      <c r="J78" s="13">
        <v>0</v>
      </c>
      <c r="K78" s="13">
        <v>0</v>
      </c>
      <c r="L78" s="13">
        <v>1.5</v>
      </c>
      <c r="M78" s="13">
        <v>0</v>
      </c>
      <c r="N78" s="13">
        <v>0</v>
      </c>
      <c r="O78" s="14" t="s">
        <v>30</v>
      </c>
    </row>
    <row r="79" spans="3:15" ht="20" customHeight="1" x14ac:dyDescent="0.2">
      <c r="C79" s="1"/>
      <c r="D79" s="1"/>
      <c r="E79" s="1"/>
      <c r="F79" s="1"/>
      <c r="G79" s="1"/>
      <c r="H79" s="9" t="s">
        <v>0</v>
      </c>
      <c r="I79" s="9" t="s">
        <v>1</v>
      </c>
      <c r="J79" s="9" t="s">
        <v>2</v>
      </c>
      <c r="K79" s="9" t="s">
        <v>3</v>
      </c>
      <c r="L79" s="9" t="s">
        <v>4</v>
      </c>
      <c r="M79" s="9" t="s">
        <v>5</v>
      </c>
      <c r="N79" s="9" t="s">
        <v>6</v>
      </c>
      <c r="O79" s="1"/>
    </row>
    <row r="80" spans="3:15" ht="16" customHeight="1" x14ac:dyDescent="0.2">
      <c r="C80" s="1"/>
      <c r="D80" s="1"/>
      <c r="E80" s="1"/>
      <c r="F80" s="1"/>
      <c r="G80" s="1" t="s">
        <v>34</v>
      </c>
      <c r="H80" s="10">
        <f>SUM(H55,H53,H57,H59,H61,H76,H78,H63,H65,H67,H69,H71)</f>
        <v>16</v>
      </c>
      <c r="I80" s="10">
        <f t="shared" ref="I80:N80" si="7">SUM(I55,I53,I57,I59,I61,I76,I78,I63,I65,I67,I69,I71)</f>
        <v>13</v>
      </c>
      <c r="J80" s="10">
        <f t="shared" si="7"/>
        <v>12</v>
      </c>
      <c r="K80" s="10">
        <f t="shared" si="7"/>
        <v>13.5</v>
      </c>
      <c r="L80" s="10">
        <f t="shared" si="7"/>
        <v>15</v>
      </c>
      <c r="M80" s="10">
        <f t="shared" si="7"/>
        <v>13.5</v>
      </c>
      <c r="N80" s="10">
        <f t="shared" si="7"/>
        <v>11.5</v>
      </c>
      <c r="O80" s="1"/>
    </row>
    <row r="81" spans="5:21" ht="20" customHeight="1" x14ac:dyDescent="0.2">
      <c r="H81" s="1"/>
      <c r="I81" s="1"/>
      <c r="J81" s="1"/>
      <c r="K81" s="1"/>
      <c r="L81" s="1"/>
      <c r="M81" s="1"/>
      <c r="N81" s="1"/>
      <c r="P81" s="1" t="s">
        <v>41</v>
      </c>
      <c r="Q81" s="1"/>
      <c r="R81" s="1"/>
      <c r="S81">
        <f>35*2.5</f>
        <v>87.5</v>
      </c>
    </row>
    <row r="82" spans="5:21" x14ac:dyDescent="0.2">
      <c r="E82" s="1" t="s">
        <v>35</v>
      </c>
      <c r="F82" s="1"/>
      <c r="G82" s="40"/>
      <c r="H82" s="31">
        <f>H42-H80</f>
        <v>-3</v>
      </c>
      <c r="I82" s="31">
        <f>I42-I80</f>
        <v>-0.5</v>
      </c>
      <c r="J82" s="31">
        <f>J42-J80</f>
        <v>-2</v>
      </c>
      <c r="K82" s="13">
        <f>K42-K80</f>
        <v>0</v>
      </c>
      <c r="L82" s="31">
        <f>L42-L80</f>
        <v>-2</v>
      </c>
      <c r="M82" s="31">
        <f>M42-M80</f>
        <v>1</v>
      </c>
      <c r="N82" s="13">
        <f>N42-N80</f>
        <v>0</v>
      </c>
      <c r="P82" s="1" t="s">
        <v>40</v>
      </c>
      <c r="Q82" s="1"/>
      <c r="R82" s="1"/>
      <c r="S82">
        <f>SUM(H80:N80)</f>
        <v>94.5</v>
      </c>
    </row>
    <row r="88" spans="5:21" ht="21" x14ac:dyDescent="0.25">
      <c r="H88" s="7" t="s">
        <v>38</v>
      </c>
      <c r="I88" s="7"/>
      <c r="J88" s="7"/>
      <c r="K88" s="7"/>
      <c r="L88" s="7"/>
    </row>
    <row r="89" spans="5:21" ht="19" customHeight="1" x14ac:dyDescent="0.2">
      <c r="H89" s="1" t="s">
        <v>77</v>
      </c>
      <c r="L89" s="1" t="s">
        <v>78</v>
      </c>
    </row>
    <row r="90" spans="5:21" x14ac:dyDescent="0.2">
      <c r="E90" s="3"/>
      <c r="F90" s="3" t="s">
        <v>8</v>
      </c>
      <c r="G90" s="3" t="s">
        <v>7</v>
      </c>
      <c r="H90" s="9" t="s">
        <v>0</v>
      </c>
      <c r="I90" s="9" t="s">
        <v>1</v>
      </c>
      <c r="J90" s="9" t="s">
        <v>2</v>
      </c>
      <c r="K90" s="9" t="s">
        <v>3</v>
      </c>
      <c r="L90" s="9" t="s">
        <v>4</v>
      </c>
      <c r="M90" s="9" t="s">
        <v>5</v>
      </c>
      <c r="N90" s="9" t="s">
        <v>6</v>
      </c>
      <c r="P90" s="1" t="s">
        <v>60</v>
      </c>
      <c r="Q90" s="1"/>
      <c r="R90" s="1"/>
      <c r="S90" s="1"/>
      <c r="U90" t="s">
        <v>22</v>
      </c>
    </row>
    <row r="91" spans="5:21" x14ac:dyDescent="0.2">
      <c r="E91" s="3" t="s">
        <v>18</v>
      </c>
      <c r="F91" s="28" t="s">
        <v>11</v>
      </c>
      <c r="G91" s="3">
        <v>6.12</v>
      </c>
      <c r="H91" s="17">
        <v>1.5</v>
      </c>
      <c r="I91" s="17">
        <v>1.5</v>
      </c>
      <c r="J91" s="17">
        <v>1.5</v>
      </c>
      <c r="K91" s="17">
        <v>1.5</v>
      </c>
      <c r="L91" s="17">
        <v>1.5</v>
      </c>
      <c r="M91" s="17">
        <v>1.5</v>
      </c>
      <c r="N91" s="17">
        <v>1.5</v>
      </c>
      <c r="P91" s="1" t="s">
        <v>9</v>
      </c>
      <c r="Q91" s="1"/>
      <c r="R91" s="1"/>
      <c r="S91" s="1"/>
    </row>
    <row r="92" spans="5:21" x14ac:dyDescent="0.2">
      <c r="E92" s="3"/>
      <c r="F92" s="3" t="s">
        <v>12</v>
      </c>
      <c r="G92" s="3">
        <v>7.12</v>
      </c>
      <c r="H92" s="9">
        <v>0</v>
      </c>
      <c r="I92" s="17">
        <v>0.5</v>
      </c>
      <c r="J92" s="17">
        <v>1</v>
      </c>
      <c r="K92" s="9">
        <v>0</v>
      </c>
      <c r="L92" s="17">
        <v>0.5</v>
      </c>
      <c r="M92" s="17">
        <v>0.5</v>
      </c>
      <c r="N92" s="17">
        <v>1</v>
      </c>
      <c r="P92" s="4"/>
      <c r="Q92" s="4"/>
      <c r="R92" s="4"/>
      <c r="S92" s="4"/>
    </row>
    <row r="93" spans="5:21" x14ac:dyDescent="0.2">
      <c r="E93" s="3"/>
      <c r="F93" s="3" t="s">
        <v>13</v>
      </c>
      <c r="G93" s="3">
        <v>8.1199999999999992</v>
      </c>
      <c r="H93" s="9">
        <v>0</v>
      </c>
      <c r="I93" s="17">
        <v>0.5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P93" s="4"/>
      <c r="Q93" s="4"/>
      <c r="R93" s="4"/>
      <c r="S93" s="4"/>
    </row>
    <row r="94" spans="5:21" x14ac:dyDescent="0.2">
      <c r="E94" s="3"/>
      <c r="F94" s="3" t="s">
        <v>14</v>
      </c>
      <c r="G94" s="3">
        <v>9.1199999999999992</v>
      </c>
      <c r="H94" s="17">
        <v>2</v>
      </c>
      <c r="I94" s="17">
        <v>1</v>
      </c>
      <c r="J94" s="17">
        <v>2</v>
      </c>
      <c r="K94" s="17">
        <v>1</v>
      </c>
      <c r="L94" s="9">
        <v>0</v>
      </c>
      <c r="M94" s="17">
        <v>1</v>
      </c>
      <c r="N94" s="9">
        <v>0</v>
      </c>
      <c r="P94" s="4"/>
      <c r="Q94" s="4"/>
      <c r="R94" s="4"/>
      <c r="S94" s="4"/>
    </row>
    <row r="95" spans="5:21" x14ac:dyDescent="0.2">
      <c r="E95" s="3"/>
      <c r="F95" s="3" t="s">
        <v>15</v>
      </c>
      <c r="G95" s="3">
        <v>10.119999999999999</v>
      </c>
      <c r="H95" s="17">
        <v>1</v>
      </c>
      <c r="I95" s="9">
        <v>0</v>
      </c>
      <c r="J95" s="9">
        <v>0</v>
      </c>
      <c r="K95" s="9">
        <v>0</v>
      </c>
      <c r="L95" s="17">
        <v>1</v>
      </c>
      <c r="M95" s="17">
        <v>1</v>
      </c>
      <c r="N95" s="17">
        <v>1</v>
      </c>
      <c r="P95" s="4"/>
      <c r="Q95" s="4"/>
      <c r="R95" s="4"/>
      <c r="S95" s="4"/>
    </row>
    <row r="96" spans="5:21" x14ac:dyDescent="0.2">
      <c r="E96" s="3" t="s">
        <v>10</v>
      </c>
      <c r="F96" s="3" t="s">
        <v>16</v>
      </c>
      <c r="G96" s="3">
        <v>11.12</v>
      </c>
      <c r="H96" s="9">
        <v>0</v>
      </c>
      <c r="I96" s="9">
        <v>0</v>
      </c>
      <c r="J96" s="9">
        <v>0</v>
      </c>
      <c r="K96" s="17">
        <v>1</v>
      </c>
      <c r="L96" s="17">
        <v>0.5</v>
      </c>
      <c r="M96" s="9">
        <v>0</v>
      </c>
      <c r="N96" s="9">
        <v>0</v>
      </c>
    </row>
    <row r="97" spans="5:14" x14ac:dyDescent="0.2">
      <c r="E97" s="3"/>
      <c r="F97" s="3" t="s">
        <v>17</v>
      </c>
      <c r="G97" s="3">
        <v>12.12</v>
      </c>
      <c r="H97" s="17">
        <v>0.5</v>
      </c>
      <c r="I97" s="17">
        <v>1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</row>
    <row r="98" spans="5:14" x14ac:dyDescent="0.2">
      <c r="E98" s="3"/>
      <c r="F98" s="28" t="s">
        <v>11</v>
      </c>
      <c r="G98" s="3">
        <v>13.12</v>
      </c>
      <c r="H98" s="17">
        <v>1.5</v>
      </c>
      <c r="I98" s="17">
        <v>1.5</v>
      </c>
      <c r="J98" s="17">
        <v>1.5</v>
      </c>
      <c r="K98" s="17">
        <v>1.5</v>
      </c>
      <c r="L98" s="17">
        <v>1.5</v>
      </c>
      <c r="M98" s="17">
        <v>1.5</v>
      </c>
      <c r="N98" s="17">
        <v>1.5</v>
      </c>
    </row>
    <row r="99" spans="5:14" x14ac:dyDescent="0.2">
      <c r="E99" s="3"/>
      <c r="F99" s="3" t="s">
        <v>12</v>
      </c>
      <c r="G99" s="3">
        <v>14.12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</row>
    <row r="100" spans="5:14" x14ac:dyDescent="0.2">
      <c r="E100" s="3"/>
      <c r="F100" s="3" t="s">
        <v>13</v>
      </c>
      <c r="G100" s="3">
        <v>15.12</v>
      </c>
      <c r="H100" s="9">
        <v>0</v>
      </c>
      <c r="I100" s="9">
        <v>0</v>
      </c>
      <c r="J100" s="17">
        <v>1</v>
      </c>
      <c r="K100" s="17">
        <v>0.5</v>
      </c>
      <c r="L100" s="17">
        <v>2</v>
      </c>
      <c r="M100" s="9">
        <v>0</v>
      </c>
      <c r="N100" s="17">
        <v>1</v>
      </c>
    </row>
    <row r="101" spans="5:14" x14ac:dyDescent="0.2">
      <c r="E101" s="3"/>
      <c r="F101" s="3" t="s">
        <v>14</v>
      </c>
      <c r="G101" s="3">
        <v>16.12</v>
      </c>
      <c r="H101" s="17">
        <v>2</v>
      </c>
      <c r="I101" s="17">
        <v>2</v>
      </c>
      <c r="J101" s="17">
        <v>1.5</v>
      </c>
      <c r="K101" s="17">
        <v>3</v>
      </c>
      <c r="L101" s="17">
        <v>2</v>
      </c>
      <c r="M101" s="17">
        <v>1</v>
      </c>
      <c r="N101" s="17">
        <v>2</v>
      </c>
    </row>
    <row r="102" spans="5:14" x14ac:dyDescent="0.2">
      <c r="E102" s="3"/>
      <c r="F102" s="3" t="s">
        <v>15</v>
      </c>
      <c r="G102" s="3">
        <v>17.12</v>
      </c>
      <c r="H102" s="17">
        <v>1</v>
      </c>
      <c r="I102" s="9">
        <v>0</v>
      </c>
      <c r="J102" s="9">
        <v>0</v>
      </c>
      <c r="K102" s="9">
        <v>0</v>
      </c>
      <c r="L102" s="9">
        <v>0</v>
      </c>
      <c r="M102" s="17">
        <v>1</v>
      </c>
      <c r="N102" s="9">
        <v>0</v>
      </c>
    </row>
    <row r="103" spans="5:14" x14ac:dyDescent="0.2">
      <c r="E103" s="3" t="s">
        <v>19</v>
      </c>
      <c r="F103" s="3" t="s">
        <v>16</v>
      </c>
      <c r="G103" s="3">
        <v>18.12</v>
      </c>
      <c r="H103" s="17">
        <v>0.5</v>
      </c>
      <c r="I103" s="17">
        <v>0.5</v>
      </c>
      <c r="J103" s="17">
        <v>0.5</v>
      </c>
      <c r="K103" s="9">
        <v>0</v>
      </c>
      <c r="L103" s="17">
        <v>0.5</v>
      </c>
      <c r="M103" s="17">
        <v>1</v>
      </c>
      <c r="N103" s="9">
        <v>0</v>
      </c>
    </row>
    <row r="104" spans="5:14" x14ac:dyDescent="0.2">
      <c r="E104" s="3"/>
      <c r="F104" s="3" t="s">
        <v>17</v>
      </c>
      <c r="G104" s="3">
        <v>19.12</v>
      </c>
      <c r="H104" s="17">
        <v>0.5</v>
      </c>
      <c r="I104" s="9">
        <v>0</v>
      </c>
      <c r="J104" s="9">
        <v>0</v>
      </c>
      <c r="K104" s="9">
        <v>0</v>
      </c>
      <c r="L104" s="17">
        <v>1</v>
      </c>
      <c r="M104" s="9">
        <v>0</v>
      </c>
      <c r="N104" s="9">
        <v>0</v>
      </c>
    </row>
    <row r="105" spans="5:14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5:14" x14ac:dyDescent="0.2">
      <c r="E106" s="3" t="s">
        <v>21</v>
      </c>
      <c r="F106" s="3"/>
      <c r="G106" s="3"/>
      <c r="H106" s="3">
        <v>-3</v>
      </c>
      <c r="I106" s="3">
        <v>-3</v>
      </c>
      <c r="J106" s="3">
        <v>-3</v>
      </c>
      <c r="K106" s="3">
        <v>-3</v>
      </c>
      <c r="L106" s="3">
        <v>-3</v>
      </c>
      <c r="M106" s="3">
        <v>-3</v>
      </c>
      <c r="N106" s="3">
        <v>-3</v>
      </c>
    </row>
    <row r="107" spans="5:14" x14ac:dyDescent="0.2">
      <c r="E107" s="3" t="s">
        <v>20</v>
      </c>
      <c r="F107" s="3"/>
      <c r="G107" s="3"/>
      <c r="H107" s="3">
        <f>SUM(H91:H106)</f>
        <v>7.5</v>
      </c>
      <c r="I107" s="3">
        <f t="shared" ref="I107:N107" si="8">SUM(I91:I106)</f>
        <v>5.5</v>
      </c>
      <c r="J107" s="3">
        <f t="shared" si="8"/>
        <v>6</v>
      </c>
      <c r="K107" s="3">
        <f t="shared" si="8"/>
        <v>5.5</v>
      </c>
      <c r="L107" s="3">
        <f>SUM(L91:L106)</f>
        <v>7.5</v>
      </c>
      <c r="M107" s="3">
        <f t="shared" si="8"/>
        <v>5.5</v>
      </c>
      <c r="N107" s="3">
        <f t="shared" si="8"/>
        <v>5</v>
      </c>
    </row>
    <row r="122" spans="5:13" x14ac:dyDescent="0.2">
      <c r="I122" t="s">
        <v>80</v>
      </c>
    </row>
    <row r="123" spans="5:13" x14ac:dyDescent="0.2">
      <c r="F123" s="53"/>
      <c r="G123" s="9" t="s">
        <v>0</v>
      </c>
      <c r="H123" s="9" t="s">
        <v>1</v>
      </c>
      <c r="I123" s="9" t="s">
        <v>2</v>
      </c>
      <c r="J123" s="9" t="s">
        <v>3</v>
      </c>
      <c r="K123" s="9" t="s">
        <v>4</v>
      </c>
      <c r="L123" s="9" t="s">
        <v>5</v>
      </c>
      <c r="M123" s="9" t="s">
        <v>6</v>
      </c>
    </row>
    <row r="124" spans="5:13" x14ac:dyDescent="0.2">
      <c r="E124" s="55" t="s">
        <v>79</v>
      </c>
      <c r="F124" s="56"/>
      <c r="G124" s="9">
        <v>13</v>
      </c>
      <c r="H124" s="9">
        <v>12.5</v>
      </c>
      <c r="I124" s="9">
        <v>10</v>
      </c>
      <c r="J124" s="9">
        <v>13.5</v>
      </c>
      <c r="K124" s="9">
        <v>13</v>
      </c>
      <c r="L124" s="9">
        <v>14.5</v>
      </c>
      <c r="M124" s="9">
        <v>11.5</v>
      </c>
    </row>
    <row r="125" spans="5:13" x14ac:dyDescent="0.2">
      <c r="G125" s="9" t="s">
        <v>0</v>
      </c>
      <c r="H125" s="9" t="s">
        <v>1</v>
      </c>
      <c r="I125" s="9" t="s">
        <v>2</v>
      </c>
      <c r="J125" s="9" t="s">
        <v>3</v>
      </c>
      <c r="K125" s="9" t="s">
        <v>4</v>
      </c>
      <c r="L125" s="9" t="s">
        <v>5</v>
      </c>
      <c r="M125" s="9" t="s">
        <v>6</v>
      </c>
    </row>
    <row r="126" spans="5:13" x14ac:dyDescent="0.2">
      <c r="E126" s="55" t="s">
        <v>30</v>
      </c>
      <c r="F126" s="56"/>
      <c r="G126" s="10">
        <v>16</v>
      </c>
      <c r="H126" s="10">
        <v>13</v>
      </c>
      <c r="I126" s="10">
        <v>12</v>
      </c>
      <c r="J126" s="10">
        <v>13.5</v>
      </c>
      <c r="K126" s="10">
        <v>15</v>
      </c>
      <c r="L126" s="10">
        <v>13.5</v>
      </c>
      <c r="M126" s="10">
        <v>11.5</v>
      </c>
    </row>
    <row r="129" spans="5:13" x14ac:dyDescent="0.2">
      <c r="I129" t="s">
        <v>23</v>
      </c>
    </row>
    <row r="130" spans="5:13" x14ac:dyDescent="0.2">
      <c r="G130" s="9" t="s">
        <v>0</v>
      </c>
      <c r="H130" s="9" t="s">
        <v>1</v>
      </c>
      <c r="I130" s="9" t="s">
        <v>2</v>
      </c>
      <c r="J130" s="9" t="s">
        <v>3</v>
      </c>
      <c r="K130" s="9" t="s">
        <v>4</v>
      </c>
      <c r="L130" s="9" t="s">
        <v>5</v>
      </c>
      <c r="M130" s="9" t="s">
        <v>6</v>
      </c>
    </row>
    <row r="131" spans="5:13" x14ac:dyDescent="0.2">
      <c r="E131" s="55" t="s">
        <v>81</v>
      </c>
      <c r="F131" s="56"/>
      <c r="G131" s="30">
        <v>6</v>
      </c>
      <c r="H131" s="30">
        <v>5.5</v>
      </c>
      <c r="I131" s="30">
        <v>5.5</v>
      </c>
      <c r="J131" s="30">
        <v>5.5</v>
      </c>
      <c r="K131" s="30">
        <v>5</v>
      </c>
      <c r="L131" s="30">
        <v>5.5</v>
      </c>
      <c r="M131" s="30">
        <v>6.5</v>
      </c>
    </row>
    <row r="132" spans="5:13" x14ac:dyDescent="0.2">
      <c r="G132" s="9" t="s">
        <v>0</v>
      </c>
      <c r="H132" s="9" t="s">
        <v>1</v>
      </c>
      <c r="I132" s="9" t="s">
        <v>2</v>
      </c>
      <c r="J132" s="9" t="s">
        <v>3</v>
      </c>
      <c r="K132" s="9" t="s">
        <v>4</v>
      </c>
      <c r="L132" s="9" t="s">
        <v>5</v>
      </c>
      <c r="M132" s="9" t="s">
        <v>6</v>
      </c>
    </row>
    <row r="133" spans="5:13" x14ac:dyDescent="0.2">
      <c r="E133" s="54" t="s">
        <v>30</v>
      </c>
      <c r="F133" s="54"/>
      <c r="G133" s="30">
        <v>6</v>
      </c>
      <c r="H133" s="30">
        <v>5</v>
      </c>
      <c r="I133" s="30">
        <v>5.5</v>
      </c>
      <c r="J133" s="30">
        <v>6.5</v>
      </c>
      <c r="K133" s="30">
        <v>5</v>
      </c>
      <c r="L133" s="30">
        <v>6.5</v>
      </c>
      <c r="M133" s="30">
        <v>7</v>
      </c>
    </row>
  </sheetData>
  <mergeCells count="26">
    <mergeCell ref="E133:F133"/>
    <mergeCell ref="E68:G68"/>
    <mergeCell ref="E70:G70"/>
    <mergeCell ref="E75:G75"/>
    <mergeCell ref="E77:G78"/>
    <mergeCell ref="H88:L88"/>
    <mergeCell ref="E56:G57"/>
    <mergeCell ref="T39:U41"/>
    <mergeCell ref="E52:G52"/>
    <mergeCell ref="E54:G54"/>
    <mergeCell ref="E58:G58"/>
    <mergeCell ref="P4:Q4"/>
    <mergeCell ref="P5:Q6"/>
    <mergeCell ref="P7:Q7"/>
    <mergeCell ref="P41:P42"/>
    <mergeCell ref="I2:M2"/>
    <mergeCell ref="D12:E12"/>
    <mergeCell ref="E60:G60"/>
    <mergeCell ref="E62:G62"/>
    <mergeCell ref="E64:G65"/>
    <mergeCell ref="E66:G66"/>
    <mergeCell ref="V42:Y43"/>
    <mergeCell ref="V40:Y40"/>
    <mergeCell ref="E124:F124"/>
    <mergeCell ref="E126:F126"/>
    <mergeCell ref="E131:F1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Zupnik, Agnieszka</dc:creator>
  <cp:lastModifiedBy>Zupnik, Agnieszka</cp:lastModifiedBy>
  <dcterms:created xsi:type="dcterms:W3CDTF">2023-12-10T09:13:11Z</dcterms:created>
  <dcterms:modified xsi:type="dcterms:W3CDTF">2023-12-10T10:56:05Z</dcterms:modified>
</cp:coreProperties>
</file>